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Uniandes/2024_20/IELE4100_2022_20 - Planificación de Sistemas de Potencia/C3 - Optimización QLP/C3_QP/"/>
    </mc:Choice>
  </mc:AlternateContent>
  <xr:revisionPtr revIDLastSave="0" documentId="8_{196F29F3-6458-0444-BD2A-E0C188696C6D}" xr6:coauthVersionLast="47" xr6:coauthVersionMax="47" xr10:uidLastSave="{00000000-0000-0000-0000-000000000000}"/>
  <bookViews>
    <workbookView xWindow="6780" yWindow="3800" windowWidth="26440" windowHeight="15440" xr2:uid="{7F685BBF-B3A7-4A4A-A4E2-6298DFC769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101" i="1" s="1"/>
  <c r="C125" i="1" s="1"/>
  <c r="C149" i="1" s="1"/>
  <c r="C53" i="1"/>
  <c r="C68" i="1"/>
  <c r="C92" i="1" s="1"/>
  <c r="C116" i="1" s="1"/>
  <c r="C140" i="1" s="1"/>
  <c r="C164" i="1" s="1"/>
  <c r="C74" i="1"/>
  <c r="C98" i="1" s="1"/>
  <c r="C122" i="1" s="1"/>
  <c r="C146" i="1" s="1"/>
  <c r="C170" i="1" s="1"/>
  <c r="B49" i="1"/>
  <c r="B73" i="1" s="1"/>
  <c r="B97" i="1" s="1"/>
  <c r="B121" i="1" s="1"/>
  <c r="B145" i="1" s="1"/>
  <c r="B169" i="1" s="1"/>
  <c r="C49" i="1"/>
  <c r="C73" i="1" s="1"/>
  <c r="C97" i="1" s="1"/>
  <c r="C121" i="1" s="1"/>
  <c r="C145" i="1" s="1"/>
  <c r="C169" i="1" s="1"/>
  <c r="B50" i="1"/>
  <c r="B74" i="1" s="1"/>
  <c r="B98" i="1" s="1"/>
  <c r="B122" i="1" s="1"/>
  <c r="B146" i="1" s="1"/>
  <c r="B170" i="1" s="1"/>
  <c r="C50" i="1"/>
  <c r="B29" i="1"/>
  <c r="B53" i="1" s="1"/>
  <c r="B77" i="1" s="1"/>
  <c r="B101" i="1" s="1"/>
  <c r="B125" i="1" s="1"/>
  <c r="B149" i="1" s="1"/>
  <c r="C29" i="1"/>
  <c r="B30" i="1"/>
  <c r="B54" i="1" s="1"/>
  <c r="B78" i="1" s="1"/>
  <c r="B102" i="1" s="1"/>
  <c r="B126" i="1" s="1"/>
  <c r="B150" i="1" s="1"/>
  <c r="C30" i="1"/>
  <c r="C54" i="1" s="1"/>
  <c r="C78" i="1" s="1"/>
  <c r="C102" i="1" s="1"/>
  <c r="C126" i="1" s="1"/>
  <c r="C150" i="1" s="1"/>
  <c r="B31" i="1"/>
  <c r="B55" i="1" s="1"/>
  <c r="B79" i="1" s="1"/>
  <c r="B103" i="1" s="1"/>
  <c r="B127" i="1" s="1"/>
  <c r="B151" i="1" s="1"/>
  <c r="C31" i="1"/>
  <c r="C55" i="1" s="1"/>
  <c r="C79" i="1" s="1"/>
  <c r="C103" i="1" s="1"/>
  <c r="C127" i="1" s="1"/>
  <c r="C151" i="1" s="1"/>
  <c r="B32" i="1"/>
  <c r="B56" i="1" s="1"/>
  <c r="B80" i="1" s="1"/>
  <c r="B104" i="1" s="1"/>
  <c r="B128" i="1" s="1"/>
  <c r="B152" i="1" s="1"/>
  <c r="C32" i="1"/>
  <c r="C56" i="1" s="1"/>
  <c r="C80" i="1" s="1"/>
  <c r="C104" i="1" s="1"/>
  <c r="C128" i="1" s="1"/>
  <c r="C152" i="1" s="1"/>
  <c r="B33" i="1"/>
  <c r="B57" i="1" s="1"/>
  <c r="B81" i="1" s="1"/>
  <c r="B105" i="1" s="1"/>
  <c r="B129" i="1" s="1"/>
  <c r="B153" i="1" s="1"/>
  <c r="C33" i="1"/>
  <c r="C57" i="1" s="1"/>
  <c r="C81" i="1" s="1"/>
  <c r="C105" i="1" s="1"/>
  <c r="C129" i="1" s="1"/>
  <c r="C153" i="1" s="1"/>
  <c r="B34" i="1"/>
  <c r="B58" i="1" s="1"/>
  <c r="B82" i="1" s="1"/>
  <c r="B106" i="1" s="1"/>
  <c r="B130" i="1" s="1"/>
  <c r="B154" i="1" s="1"/>
  <c r="C34" i="1"/>
  <c r="C58" i="1" s="1"/>
  <c r="C82" i="1" s="1"/>
  <c r="C106" i="1" s="1"/>
  <c r="C130" i="1" s="1"/>
  <c r="C154" i="1" s="1"/>
  <c r="B35" i="1"/>
  <c r="B59" i="1" s="1"/>
  <c r="B83" i="1" s="1"/>
  <c r="B107" i="1" s="1"/>
  <c r="B131" i="1" s="1"/>
  <c r="B155" i="1" s="1"/>
  <c r="C35" i="1"/>
  <c r="C59" i="1" s="1"/>
  <c r="C83" i="1" s="1"/>
  <c r="C107" i="1" s="1"/>
  <c r="C131" i="1" s="1"/>
  <c r="C155" i="1" s="1"/>
  <c r="B36" i="1"/>
  <c r="B60" i="1" s="1"/>
  <c r="B84" i="1" s="1"/>
  <c r="B108" i="1" s="1"/>
  <c r="B132" i="1" s="1"/>
  <c r="B156" i="1" s="1"/>
  <c r="C36" i="1"/>
  <c r="C60" i="1" s="1"/>
  <c r="C84" i="1" s="1"/>
  <c r="C108" i="1" s="1"/>
  <c r="C132" i="1" s="1"/>
  <c r="C156" i="1" s="1"/>
  <c r="B37" i="1"/>
  <c r="B61" i="1" s="1"/>
  <c r="B85" i="1" s="1"/>
  <c r="B109" i="1" s="1"/>
  <c r="B133" i="1" s="1"/>
  <c r="B157" i="1" s="1"/>
  <c r="C37" i="1"/>
  <c r="C61" i="1" s="1"/>
  <c r="C85" i="1" s="1"/>
  <c r="C109" i="1" s="1"/>
  <c r="C133" i="1" s="1"/>
  <c r="C157" i="1" s="1"/>
  <c r="B38" i="1"/>
  <c r="B62" i="1" s="1"/>
  <c r="B86" i="1" s="1"/>
  <c r="B110" i="1" s="1"/>
  <c r="B134" i="1" s="1"/>
  <c r="B158" i="1" s="1"/>
  <c r="C38" i="1"/>
  <c r="C62" i="1" s="1"/>
  <c r="C86" i="1" s="1"/>
  <c r="C110" i="1" s="1"/>
  <c r="C134" i="1" s="1"/>
  <c r="C158" i="1" s="1"/>
  <c r="B39" i="1"/>
  <c r="B63" i="1" s="1"/>
  <c r="B87" i="1" s="1"/>
  <c r="B111" i="1" s="1"/>
  <c r="B135" i="1" s="1"/>
  <c r="B159" i="1" s="1"/>
  <c r="C39" i="1"/>
  <c r="C63" i="1" s="1"/>
  <c r="C87" i="1" s="1"/>
  <c r="C111" i="1" s="1"/>
  <c r="C135" i="1" s="1"/>
  <c r="C159" i="1" s="1"/>
  <c r="B40" i="1"/>
  <c r="B64" i="1" s="1"/>
  <c r="B88" i="1" s="1"/>
  <c r="B112" i="1" s="1"/>
  <c r="B136" i="1" s="1"/>
  <c r="B160" i="1" s="1"/>
  <c r="C40" i="1"/>
  <c r="C64" i="1" s="1"/>
  <c r="C88" i="1" s="1"/>
  <c r="C112" i="1" s="1"/>
  <c r="C136" i="1" s="1"/>
  <c r="C160" i="1" s="1"/>
  <c r="B41" i="1"/>
  <c r="B65" i="1" s="1"/>
  <c r="B89" i="1" s="1"/>
  <c r="B113" i="1" s="1"/>
  <c r="B137" i="1" s="1"/>
  <c r="B161" i="1" s="1"/>
  <c r="C41" i="1"/>
  <c r="C65" i="1" s="1"/>
  <c r="C89" i="1" s="1"/>
  <c r="C113" i="1" s="1"/>
  <c r="C137" i="1" s="1"/>
  <c r="C161" i="1" s="1"/>
  <c r="B42" i="1"/>
  <c r="B66" i="1" s="1"/>
  <c r="B90" i="1" s="1"/>
  <c r="B114" i="1" s="1"/>
  <c r="B138" i="1" s="1"/>
  <c r="B162" i="1" s="1"/>
  <c r="C42" i="1"/>
  <c r="C66" i="1" s="1"/>
  <c r="C90" i="1" s="1"/>
  <c r="C114" i="1" s="1"/>
  <c r="C138" i="1" s="1"/>
  <c r="C162" i="1" s="1"/>
  <c r="B43" i="1"/>
  <c r="B67" i="1" s="1"/>
  <c r="B91" i="1" s="1"/>
  <c r="B115" i="1" s="1"/>
  <c r="B139" i="1" s="1"/>
  <c r="B163" i="1" s="1"/>
  <c r="C43" i="1"/>
  <c r="C67" i="1" s="1"/>
  <c r="C91" i="1" s="1"/>
  <c r="C115" i="1" s="1"/>
  <c r="C139" i="1" s="1"/>
  <c r="C163" i="1" s="1"/>
  <c r="B44" i="1"/>
  <c r="B68" i="1" s="1"/>
  <c r="B92" i="1" s="1"/>
  <c r="B116" i="1" s="1"/>
  <c r="B140" i="1" s="1"/>
  <c r="B164" i="1" s="1"/>
  <c r="C44" i="1"/>
  <c r="B45" i="1"/>
  <c r="B69" i="1" s="1"/>
  <c r="B93" i="1" s="1"/>
  <c r="B117" i="1" s="1"/>
  <c r="B141" i="1" s="1"/>
  <c r="B165" i="1" s="1"/>
  <c r="C45" i="1"/>
  <c r="C69" i="1" s="1"/>
  <c r="C93" i="1" s="1"/>
  <c r="C117" i="1" s="1"/>
  <c r="C141" i="1" s="1"/>
  <c r="C165" i="1" s="1"/>
  <c r="B46" i="1"/>
  <c r="B70" i="1" s="1"/>
  <c r="B94" i="1" s="1"/>
  <c r="B118" i="1" s="1"/>
  <c r="B142" i="1" s="1"/>
  <c r="B166" i="1" s="1"/>
  <c r="C46" i="1"/>
  <c r="C70" i="1" s="1"/>
  <c r="C94" i="1" s="1"/>
  <c r="C118" i="1" s="1"/>
  <c r="C142" i="1" s="1"/>
  <c r="C166" i="1" s="1"/>
  <c r="B47" i="1"/>
  <c r="B71" i="1" s="1"/>
  <c r="B95" i="1" s="1"/>
  <c r="B119" i="1" s="1"/>
  <c r="B143" i="1" s="1"/>
  <c r="B167" i="1" s="1"/>
  <c r="C47" i="1"/>
  <c r="C71" i="1" s="1"/>
  <c r="C95" i="1" s="1"/>
  <c r="C119" i="1" s="1"/>
  <c r="C143" i="1" s="1"/>
  <c r="C167" i="1" s="1"/>
  <c r="B48" i="1"/>
  <c r="B72" i="1" s="1"/>
  <c r="B96" i="1" s="1"/>
  <c r="B120" i="1" s="1"/>
  <c r="B144" i="1" s="1"/>
  <c r="B168" i="1" s="1"/>
  <c r="C48" i="1"/>
  <c r="C72" i="1" s="1"/>
  <c r="C96" i="1" s="1"/>
  <c r="C120" i="1" s="1"/>
  <c r="C144" i="1" s="1"/>
  <c r="C168" i="1" s="1"/>
  <c r="B28" i="1"/>
  <c r="B52" i="1" s="1"/>
  <c r="B76" i="1" s="1"/>
  <c r="B100" i="1" s="1"/>
  <c r="B124" i="1" s="1"/>
  <c r="B148" i="1" s="1"/>
  <c r="C28" i="1"/>
  <c r="C52" i="1" s="1"/>
  <c r="C76" i="1" s="1"/>
  <c r="C100" i="1" s="1"/>
  <c r="C124" i="1" s="1"/>
  <c r="C148" i="1" s="1"/>
  <c r="C27" i="1"/>
  <c r="C51" i="1" s="1"/>
  <c r="C75" i="1" s="1"/>
  <c r="C99" i="1" s="1"/>
  <c r="C123" i="1" s="1"/>
  <c r="C147" i="1" s="1"/>
  <c r="B27" i="1"/>
  <c r="B51" i="1" s="1"/>
  <c r="B75" i="1" s="1"/>
  <c r="B99" i="1" s="1"/>
  <c r="B123" i="1" s="1"/>
  <c r="B147" i="1" s="1"/>
</calcChain>
</file>

<file path=xl/sharedStrings.xml><?xml version="1.0" encoding="utf-8"?>
<sst xmlns="http://schemas.openxmlformats.org/spreadsheetml/2006/main" count="3" uniqueCount="3">
  <si>
    <t>sun irradiance</t>
  </si>
  <si>
    <t>load curve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</si>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</sst>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Sheet1!$C$3:$C$170</c:f>
              <c:numCache>
                <c:formatCode>0.000</c:formatCode>
                <c:ptCount val="168"/>
                <c:pt idx="0">
                  <c:v>0.67571059431524549</c:v>
                </c:pt>
                <c:pt idx="1">
                  <c:v>0.70155038759689925</c:v>
                </c:pt>
                <c:pt idx="2">
                  <c:v>0.68346253229974163</c:v>
                </c:pt>
                <c:pt idx="3">
                  <c:v>0.67571059431524549</c:v>
                </c:pt>
                <c:pt idx="4">
                  <c:v>0.68217054263565891</c:v>
                </c:pt>
                <c:pt idx="5">
                  <c:v>0.71963824289405687</c:v>
                </c:pt>
                <c:pt idx="6">
                  <c:v>0.85142118863049099</c:v>
                </c:pt>
                <c:pt idx="7">
                  <c:v>0.9031007751937985</c:v>
                </c:pt>
                <c:pt idx="8">
                  <c:v>0.97416020671834624</c:v>
                </c:pt>
                <c:pt idx="9">
                  <c:v>0.96511627906976749</c:v>
                </c:pt>
                <c:pt idx="10">
                  <c:v>0.98320413436692511</c:v>
                </c:pt>
                <c:pt idx="11">
                  <c:v>0.99870801033591727</c:v>
                </c:pt>
                <c:pt idx="12">
                  <c:v>0.99095607235142114</c:v>
                </c:pt>
                <c:pt idx="13">
                  <c:v>0.92118863049095612</c:v>
                </c:pt>
                <c:pt idx="14">
                  <c:v>0.9031007751937985</c:v>
                </c:pt>
                <c:pt idx="15">
                  <c:v>0.94702842377260987</c:v>
                </c:pt>
                <c:pt idx="16">
                  <c:v>0.93927648578811374</c:v>
                </c:pt>
                <c:pt idx="17">
                  <c:v>1</c:v>
                </c:pt>
                <c:pt idx="18">
                  <c:v>0.95607235142118863</c:v>
                </c:pt>
                <c:pt idx="19">
                  <c:v>0.93927648578811374</c:v>
                </c:pt>
                <c:pt idx="20">
                  <c:v>0.81524547803617575</c:v>
                </c:pt>
                <c:pt idx="21">
                  <c:v>0.77131782945736438</c:v>
                </c:pt>
                <c:pt idx="22">
                  <c:v>0.76356589147286824</c:v>
                </c:pt>
                <c:pt idx="23">
                  <c:v>0.71963824289405687</c:v>
                </c:pt>
                <c:pt idx="24" formatCode="0.0000">
                  <c:v>0.65543927648578815</c:v>
                </c:pt>
                <c:pt idx="25" formatCode="0.0000">
                  <c:v>0.6805038759689922</c:v>
                </c:pt>
                <c:pt idx="26" formatCode="0.0000">
                  <c:v>0.66295865633074935</c:v>
                </c:pt>
                <c:pt idx="27" formatCode="0.0000">
                  <c:v>0.65543927648578815</c:v>
                </c:pt>
                <c:pt idx="28" formatCode="0.0000">
                  <c:v>0.66170542635658913</c:v>
                </c:pt>
                <c:pt idx="29" formatCode="0.0000">
                  <c:v>0.69804909560723516</c:v>
                </c:pt>
                <c:pt idx="30" formatCode="0.0000">
                  <c:v>0.8258785529715762</c:v>
                </c:pt>
                <c:pt idx="31" formatCode="0.0000">
                  <c:v>0.87600775193798452</c:v>
                </c:pt>
                <c:pt idx="32" formatCode="0.0000">
                  <c:v>0.94493540051679581</c:v>
                </c:pt>
                <c:pt idx="33" formatCode="0.0000">
                  <c:v>0.93616279069767439</c:v>
                </c:pt>
                <c:pt idx="34" formatCode="0.0000">
                  <c:v>0.95370801033591734</c:v>
                </c:pt>
                <c:pt idx="35" formatCode="0.0000">
                  <c:v>0.96874677002583975</c:v>
                </c:pt>
                <c:pt idx="36" formatCode="0.0000">
                  <c:v>0.96122739018087844</c:v>
                </c:pt>
                <c:pt idx="37" formatCode="0.0000">
                  <c:v>0.89355297157622737</c:v>
                </c:pt>
                <c:pt idx="38" formatCode="0.0000">
                  <c:v>0.87600775193798452</c:v>
                </c:pt>
                <c:pt idx="39" formatCode="0.0000">
                  <c:v>0.91861757105943154</c:v>
                </c:pt>
                <c:pt idx="40" formatCode="0.0000">
                  <c:v>0.91109819121447033</c:v>
                </c:pt>
                <c:pt idx="41" formatCode="0.0000">
                  <c:v>0.97</c:v>
                </c:pt>
                <c:pt idx="42" formatCode="0.0000">
                  <c:v>0.92739018087855296</c:v>
                </c:pt>
                <c:pt idx="43" formatCode="0.0000">
                  <c:v>0.91109819121447033</c:v>
                </c:pt>
                <c:pt idx="44" formatCode="0.0000">
                  <c:v>0.7907881136950905</c:v>
                </c:pt>
                <c:pt idx="45" formatCode="0.0000">
                  <c:v>0.74817829457364338</c:v>
                </c:pt>
                <c:pt idx="46" formatCode="0.0000">
                  <c:v>0.74065891472868217</c:v>
                </c:pt>
                <c:pt idx="47" formatCode="0.0000">
                  <c:v>0.69804909560723516</c:v>
                </c:pt>
                <c:pt idx="48" formatCode="0.0000">
                  <c:v>0.64233049095607242</c:v>
                </c:pt>
                <c:pt idx="49" formatCode="0.0000">
                  <c:v>0.66689379844961238</c:v>
                </c:pt>
                <c:pt idx="50" formatCode="0.0000">
                  <c:v>0.6496994832041344</c:v>
                </c:pt>
                <c:pt idx="51" formatCode="0.0000">
                  <c:v>0.64233049095607242</c:v>
                </c:pt>
                <c:pt idx="52" formatCode="0.0000">
                  <c:v>0.64847131782945733</c:v>
                </c:pt>
                <c:pt idx="53" formatCode="0.0000">
                  <c:v>0.68408811369509048</c:v>
                </c:pt>
                <c:pt idx="54" formatCode="0.0000">
                  <c:v>0.80936098191214467</c:v>
                </c:pt>
                <c:pt idx="55" formatCode="0.0000">
                  <c:v>0.85848759689922483</c:v>
                </c:pt>
                <c:pt idx="56" formatCode="0.0000">
                  <c:v>0.92603669250645992</c:v>
                </c:pt>
                <c:pt idx="57" formatCode="0.0000">
                  <c:v>0.91743953488372088</c:v>
                </c:pt>
                <c:pt idx="58" formatCode="0.0000">
                  <c:v>0.93463385012919897</c:v>
                </c:pt>
                <c:pt idx="59" formatCode="0.0000">
                  <c:v>0.94937183462532293</c:v>
                </c:pt>
                <c:pt idx="60" formatCode="0.0000">
                  <c:v>0.94200284237726084</c:v>
                </c:pt>
                <c:pt idx="61" formatCode="0.0000">
                  <c:v>0.87568191214470281</c:v>
                </c:pt>
                <c:pt idx="62" formatCode="0.0000">
                  <c:v>0.85848759689922483</c:v>
                </c:pt>
                <c:pt idx="63" formatCode="0.0000">
                  <c:v>0.90024521963824289</c:v>
                </c:pt>
                <c:pt idx="64" formatCode="0.0000">
                  <c:v>0.89287622739018091</c:v>
                </c:pt>
                <c:pt idx="65" formatCode="0.0000">
                  <c:v>0.9506</c:v>
                </c:pt>
                <c:pt idx="66" formatCode="0.0000">
                  <c:v>0.90884237726098194</c:v>
                </c:pt>
                <c:pt idx="67" formatCode="0.0000">
                  <c:v>0.89287622739018091</c:v>
                </c:pt>
                <c:pt idx="68" formatCode="0.0000">
                  <c:v>0.7749723514211887</c:v>
                </c:pt>
                <c:pt idx="69" formatCode="0.0000">
                  <c:v>0.73321472868217052</c:v>
                </c:pt>
                <c:pt idx="70" formatCode="0.0000">
                  <c:v>0.72584573643410855</c:v>
                </c:pt>
                <c:pt idx="71" formatCode="0.0000">
                  <c:v>0.68408811369509048</c:v>
                </c:pt>
                <c:pt idx="72" formatCode="0.0000">
                  <c:v>0.61663727131782953</c:v>
                </c:pt>
                <c:pt idx="73" formatCode="0.0000">
                  <c:v>0.64021804651162784</c:v>
                </c:pt>
                <c:pt idx="74" formatCode="0.0000">
                  <c:v>0.62371150387596896</c:v>
                </c:pt>
                <c:pt idx="75" formatCode="0.0000">
                  <c:v>0.61663727131782953</c:v>
                </c:pt>
                <c:pt idx="76" formatCode="0.0000">
                  <c:v>0.62253246511627902</c:v>
                </c:pt>
                <c:pt idx="77" formatCode="0.0000">
                  <c:v>0.65672458914728682</c:v>
                </c:pt>
                <c:pt idx="78" formatCode="0.0000">
                  <c:v>0.77698654263565881</c:v>
                </c:pt>
                <c:pt idx="79" formatCode="0.0000">
                  <c:v>0.82414809302325576</c:v>
                </c:pt>
                <c:pt idx="80" formatCode="0.0000">
                  <c:v>0.88899522480620152</c:v>
                </c:pt>
                <c:pt idx="81" formatCode="0.0000">
                  <c:v>0.88074195348837203</c:v>
                </c:pt>
                <c:pt idx="82" formatCode="0.0000">
                  <c:v>0.89724849612403101</c:v>
                </c:pt>
                <c:pt idx="83" formatCode="0.0000">
                  <c:v>0.91139696124031</c:v>
                </c:pt>
                <c:pt idx="84" formatCode="0.0000">
                  <c:v>0.90432272868217034</c:v>
                </c:pt>
                <c:pt idx="85" formatCode="0.0000">
                  <c:v>0.84065463565891463</c:v>
                </c:pt>
                <c:pt idx="86" formatCode="0.0000">
                  <c:v>0.82414809302325576</c:v>
                </c:pt>
                <c:pt idx="87" formatCode="0.0000">
                  <c:v>0.86423541085271316</c:v>
                </c:pt>
                <c:pt idx="88" formatCode="0.0000">
                  <c:v>0.85716117829457361</c:v>
                </c:pt>
                <c:pt idx="89" formatCode="0.0000">
                  <c:v>0.91257599999999994</c:v>
                </c:pt>
                <c:pt idx="90" formatCode="0.0000">
                  <c:v>0.87248868217054265</c:v>
                </c:pt>
                <c:pt idx="91" formatCode="0.0000">
                  <c:v>0.85716117829457361</c:v>
                </c:pt>
                <c:pt idx="92" formatCode="0.0000">
                  <c:v>0.74397345736434117</c:v>
                </c:pt>
                <c:pt idx="93" formatCode="0.0000">
                  <c:v>0.70388613953488366</c:v>
                </c:pt>
                <c:pt idx="94" formatCode="0.0000">
                  <c:v>0.69681190697674422</c:v>
                </c:pt>
                <c:pt idx="95" formatCode="0.0000">
                  <c:v>0.65672458914728682</c:v>
                </c:pt>
                <c:pt idx="96" formatCode="0.0000">
                  <c:v>0.59197178046511634</c:v>
                </c:pt>
                <c:pt idx="97" formatCode="0.0000">
                  <c:v>0.61460932465116269</c:v>
                </c:pt>
                <c:pt idx="98" formatCode="0.0000">
                  <c:v>0.59876304372093014</c:v>
                </c:pt>
                <c:pt idx="99" formatCode="0.0000">
                  <c:v>0.59197178046511634</c:v>
                </c:pt>
                <c:pt idx="100" formatCode="0.0000">
                  <c:v>0.59763116651162784</c:v>
                </c:pt>
                <c:pt idx="101" formatCode="0.0000">
                  <c:v>0.63045560558139535</c:v>
                </c:pt>
                <c:pt idx="102" formatCode="0.0000">
                  <c:v>0.74590708093023239</c:v>
                </c:pt>
                <c:pt idx="103" formatCode="0.0000">
                  <c:v>0.79118216930232554</c:v>
                </c:pt>
                <c:pt idx="104" formatCode="0.0000">
                  <c:v>0.85343541581395344</c:v>
                </c:pt>
                <c:pt idx="105" formatCode="0.0000">
                  <c:v>0.84551227534883711</c:v>
                </c:pt>
                <c:pt idx="106" formatCode="0.0000">
                  <c:v>0.86135855627906976</c:v>
                </c:pt>
                <c:pt idx="107" formatCode="0.0000">
                  <c:v>0.8749410827906976</c:v>
                </c:pt>
                <c:pt idx="108" formatCode="0.0000">
                  <c:v>0.86814981953488346</c:v>
                </c:pt>
                <c:pt idx="109" formatCode="0.0000">
                  <c:v>0.80702845023255798</c:v>
                </c:pt>
                <c:pt idx="110" formatCode="0.0000">
                  <c:v>0.79118216930232554</c:v>
                </c:pt>
                <c:pt idx="111" formatCode="0.0000">
                  <c:v>0.82966599441860456</c:v>
                </c:pt>
                <c:pt idx="112" formatCode="0.0000">
                  <c:v>0.82287473116279064</c:v>
                </c:pt>
                <c:pt idx="113" formatCode="0.0000">
                  <c:v>0.8760729599999999</c:v>
                </c:pt>
                <c:pt idx="114" formatCode="0.0000">
                  <c:v>0.83758913488372089</c:v>
                </c:pt>
                <c:pt idx="115" formatCode="0.0000">
                  <c:v>0.82287473116279064</c:v>
                </c:pt>
                <c:pt idx="116" formatCode="0.0000">
                  <c:v>0.71421451906976752</c:v>
                </c:pt>
                <c:pt idx="117" formatCode="0.0000">
                  <c:v>0.67573069395348828</c:v>
                </c:pt>
                <c:pt idx="118" formatCode="0.0000">
                  <c:v>0.66893943069767448</c:v>
                </c:pt>
                <c:pt idx="119" formatCode="0.0000">
                  <c:v>0.63045560558139535</c:v>
                </c:pt>
                <c:pt idx="120" formatCode="0.0000">
                  <c:v>0.44397883534883725</c:v>
                </c:pt>
                <c:pt idx="121" formatCode="0.0000">
                  <c:v>0.46095699348837205</c:v>
                </c:pt>
                <c:pt idx="122" formatCode="0.0000">
                  <c:v>0.44907228279069761</c:v>
                </c:pt>
                <c:pt idx="123" formatCode="0.0000">
                  <c:v>0.44397883534883725</c:v>
                </c:pt>
                <c:pt idx="124" formatCode="0.0000">
                  <c:v>0.44822337488372088</c:v>
                </c:pt>
                <c:pt idx="125" formatCode="0.0000">
                  <c:v>0.47284170418604654</c:v>
                </c:pt>
                <c:pt idx="126" formatCode="0.0000">
                  <c:v>0.55943031069767435</c:v>
                </c:pt>
                <c:pt idx="127" formatCode="0.0000">
                  <c:v>0.59338662697674416</c:v>
                </c:pt>
                <c:pt idx="128" formatCode="0.0000">
                  <c:v>0.64007656186046513</c:v>
                </c:pt>
                <c:pt idx="129" formatCode="0.0000">
                  <c:v>0.63413420651162777</c:v>
                </c:pt>
                <c:pt idx="130" formatCode="0.0000">
                  <c:v>0.64601891720930227</c:v>
                </c:pt>
                <c:pt idx="131" formatCode="0.0000">
                  <c:v>0.6562058120930232</c:v>
                </c:pt>
                <c:pt idx="132" formatCode="0.0000">
                  <c:v>0.65111236465116262</c:v>
                </c:pt>
                <c:pt idx="133" formatCode="0.0000">
                  <c:v>0.60527133767441854</c:v>
                </c:pt>
                <c:pt idx="134" formatCode="0.0000">
                  <c:v>0.59338662697674416</c:v>
                </c:pt>
                <c:pt idx="135" formatCode="0.0000">
                  <c:v>0.62224949581395339</c:v>
                </c:pt>
                <c:pt idx="136" formatCode="0.0000">
                  <c:v>0.61715604837209304</c:v>
                </c:pt>
                <c:pt idx="137" formatCode="0.0000">
                  <c:v>0.65705471999999987</c:v>
                </c:pt>
                <c:pt idx="138" formatCode="0.0000">
                  <c:v>0.62819185116279064</c:v>
                </c:pt>
                <c:pt idx="139" formatCode="0.0000">
                  <c:v>0.61715604837209304</c:v>
                </c:pt>
                <c:pt idx="140" formatCode="0.0000">
                  <c:v>0.53566088930232558</c:v>
                </c:pt>
                <c:pt idx="141" formatCode="0.0000">
                  <c:v>0.50679802046511624</c:v>
                </c:pt>
                <c:pt idx="142" formatCode="0.0000">
                  <c:v>0.50170457302325588</c:v>
                </c:pt>
                <c:pt idx="143" formatCode="0.0000">
                  <c:v>0.47284170418604654</c:v>
                </c:pt>
                <c:pt idx="144" formatCode="0.0000">
                  <c:v>0.28858624297674423</c:v>
                </c:pt>
                <c:pt idx="145" formatCode="0.0000">
                  <c:v>0.29962204576744184</c:v>
                </c:pt>
                <c:pt idx="146" formatCode="0.0000">
                  <c:v>0.29189698381395346</c:v>
                </c:pt>
                <c:pt idx="147" formatCode="0.0000">
                  <c:v>0.28858624297674423</c:v>
                </c:pt>
                <c:pt idx="148" formatCode="0.0000">
                  <c:v>0.29134519367441858</c:v>
                </c:pt>
                <c:pt idx="149" formatCode="0.0000">
                  <c:v>0.30734710772093027</c:v>
                </c:pt>
                <c:pt idx="150" formatCode="0.0000">
                  <c:v>0.36362970195348832</c:v>
                </c:pt>
                <c:pt idx="151" formatCode="0.0000">
                  <c:v>0.38570130753488374</c:v>
                </c:pt>
                <c:pt idx="152" formatCode="0.0000">
                  <c:v>0.41604976520930237</c:v>
                </c:pt>
                <c:pt idx="153" formatCode="0.0000">
                  <c:v>0.41218723423255804</c:v>
                </c:pt>
                <c:pt idx="154" formatCode="0.0000">
                  <c:v>0.41991229618604647</c:v>
                </c:pt>
                <c:pt idx="155" formatCode="0.0000">
                  <c:v>0.42653377786046509</c:v>
                </c:pt>
                <c:pt idx="156" formatCode="0.0000">
                  <c:v>0.4232230370232557</c:v>
                </c:pt>
                <c:pt idx="157" formatCode="0.0000">
                  <c:v>0.39342636948837206</c:v>
                </c:pt>
                <c:pt idx="158" formatCode="0.0000">
                  <c:v>0.38570130753488374</c:v>
                </c:pt>
                <c:pt idx="159" formatCode="0.0000">
                  <c:v>0.40446217227906972</c:v>
                </c:pt>
                <c:pt idx="160" formatCode="0.0000">
                  <c:v>0.4011514314418605</c:v>
                </c:pt>
                <c:pt idx="161" formatCode="0.0000">
                  <c:v>0.42708556799999992</c:v>
                </c:pt>
                <c:pt idx="162" formatCode="0.0000">
                  <c:v>0.40832470325581394</c:v>
                </c:pt>
                <c:pt idx="163" formatCode="0.0000">
                  <c:v>0.4011514314418605</c:v>
                </c:pt>
                <c:pt idx="164" formatCode="0.0000">
                  <c:v>0.34817957804651162</c:v>
                </c:pt>
                <c:pt idx="165" formatCode="0.0000">
                  <c:v>0.32941871330232558</c:v>
                </c:pt>
                <c:pt idx="166" formatCode="0.0000">
                  <c:v>0.32610797246511636</c:v>
                </c:pt>
                <c:pt idx="167" formatCode="0.0000">
                  <c:v>0.30734710772093027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4-4343-819E-01A9EC66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276543"/>
        <c:axId val="1335803647"/>
      </c:lineChart>
      <c:catAx>
        <c:axId val="138627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03647"/>
        <c:crosses val="autoZero"/>
        <c:auto val="1"/>
        <c:lblAlgn val="ctr"/>
        <c:lblOffset val="100"/>
        <c:noMultiLvlLbl val="0"/>
      </c:catAx>
      <c:valAx>
        <c:axId val="13358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7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Sun Irradiance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Sheet1!$B$3:$B$170</c:f>
              <c:numCache>
                <c:formatCode>0.0000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0.15448150850365117</c:v>
                </c:pt>
                <c:pt idx="7">
                  <c:v>0.3470684559593179</c:v>
                </c:pt>
                <c:pt idx="8">
                  <c:v>0.54892429378056118</c:v>
                </c:pt>
                <c:pt idx="9">
                  <c:v>0.72400333685286933</c:v>
                </c:pt>
                <c:pt idx="10">
                  <c:v>0.85272762840505967</c:v>
                </c:pt>
                <c:pt idx="11">
                  <c:v>0.95983480778143782</c:v>
                </c:pt>
                <c:pt idx="12">
                  <c:v>1</c:v>
                </c:pt>
                <c:pt idx="13">
                  <c:v>0.92275924574817447</c:v>
                </c:pt>
                <c:pt idx="14">
                  <c:v>0.87332516297371676</c:v>
                </c:pt>
                <c:pt idx="15">
                  <c:v>0.72503321358130224</c:v>
                </c:pt>
                <c:pt idx="16">
                  <c:v>0.54686454032369547</c:v>
                </c:pt>
                <c:pt idx="17">
                  <c:v>0.34809833268775076</c:v>
                </c:pt>
                <c:pt idx="18">
                  <c:v>0.14624249467618836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0.14675743307846861</c:v>
                </c:pt>
                <c:pt idx="31">
                  <c:v>0.32971503316135198</c:v>
                </c:pt>
                <c:pt idx="32">
                  <c:v>0.5214780790915331</c:v>
                </c:pt>
                <c:pt idx="33">
                  <c:v>0.68780317001022584</c:v>
                </c:pt>
                <c:pt idx="34">
                  <c:v>0.81009124698480661</c:v>
                </c:pt>
                <c:pt idx="35">
                  <c:v>0.91184306739236587</c:v>
                </c:pt>
                <c:pt idx="36">
                  <c:v>0.95</c:v>
                </c:pt>
                <c:pt idx="37">
                  <c:v>0.87662128346076573</c:v>
                </c:pt>
                <c:pt idx="38">
                  <c:v>0.82965890482503091</c:v>
                </c:pt>
                <c:pt idx="39">
                  <c:v>0.68878155290223708</c:v>
                </c:pt>
                <c:pt idx="40">
                  <c:v>0.51952131330751072</c:v>
                </c:pt>
                <c:pt idx="41">
                  <c:v>0.33069341605336322</c:v>
                </c:pt>
                <c:pt idx="42">
                  <c:v>0.13893036994237892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0.13208168977062176</c:v>
                </c:pt>
                <c:pt idx="55">
                  <c:v>0.29674352984521679</c:v>
                </c:pt>
                <c:pt idx="56">
                  <c:v>0.4693302711823798</c:v>
                </c:pt>
                <c:pt idx="57">
                  <c:v>0.61902285300920323</c:v>
                </c:pt>
                <c:pt idx="58">
                  <c:v>0.72908212228632596</c:v>
                </c:pt>
                <c:pt idx="59">
                  <c:v>0.82065876065312926</c:v>
                </c:pt>
                <c:pt idx="60">
                  <c:v>0.85499999999999998</c:v>
                </c:pt>
                <c:pt idx="61">
                  <c:v>0.78895915511468917</c:v>
                </c:pt>
                <c:pt idx="62">
                  <c:v>0.74669301434252788</c:v>
                </c:pt>
                <c:pt idx="63">
                  <c:v>0.61990339761201341</c:v>
                </c:pt>
                <c:pt idx="64">
                  <c:v>0.46756918197675967</c:v>
                </c:pt>
                <c:pt idx="65">
                  <c:v>0.29762407444802691</c:v>
                </c:pt>
                <c:pt idx="66">
                  <c:v>0.12503733294814104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0.11226943630502849</c:v>
                </c:pt>
                <c:pt idx="79">
                  <c:v>0.25223200036843424</c:v>
                </c:pt>
                <c:pt idx="80">
                  <c:v>0.39893073050502281</c:v>
                </c:pt>
                <c:pt idx="81">
                  <c:v>0.52616942505782271</c:v>
                </c:pt>
                <c:pt idx="82">
                  <c:v>0.619719803943377</c:v>
                </c:pt>
                <c:pt idx="83">
                  <c:v>0.69755994655515985</c:v>
                </c:pt>
                <c:pt idx="84">
                  <c:v>0.72675000000000001</c:v>
                </c:pt>
                <c:pt idx="85">
                  <c:v>0.67061528184748576</c:v>
                </c:pt>
                <c:pt idx="86">
                  <c:v>0.63468906219114873</c:v>
                </c:pt>
                <c:pt idx="87">
                  <c:v>0.52691788797021133</c:v>
                </c:pt>
                <c:pt idx="88">
                  <c:v>0.39743380468024569</c:v>
                </c:pt>
                <c:pt idx="89">
                  <c:v>0.25298046328082285</c:v>
                </c:pt>
                <c:pt idx="90">
                  <c:v>0.10628173300591988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0.11226943630502849</c:v>
                </c:pt>
                <c:pt idx="103">
                  <c:v>0.25223200036843424</c:v>
                </c:pt>
                <c:pt idx="104">
                  <c:v>0.39893073050502281</c:v>
                </c:pt>
                <c:pt idx="105">
                  <c:v>0.52616942505782271</c:v>
                </c:pt>
                <c:pt idx="106">
                  <c:v>0.619719803943377</c:v>
                </c:pt>
                <c:pt idx="107">
                  <c:v>0.69755994655515985</c:v>
                </c:pt>
                <c:pt idx="108">
                  <c:v>0.72675000000000001</c:v>
                </c:pt>
                <c:pt idx="109">
                  <c:v>0.67061528184748576</c:v>
                </c:pt>
                <c:pt idx="110">
                  <c:v>0.63468906219114873</c:v>
                </c:pt>
                <c:pt idx="111">
                  <c:v>0.52691788797021133</c:v>
                </c:pt>
                <c:pt idx="112">
                  <c:v>0.39743380468024569</c:v>
                </c:pt>
                <c:pt idx="113">
                  <c:v>0.25298046328082285</c:v>
                </c:pt>
                <c:pt idx="114">
                  <c:v>0.10628173300591988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0.11226943630502849</c:v>
                </c:pt>
                <c:pt idx="127">
                  <c:v>0.25223200036843424</c:v>
                </c:pt>
                <c:pt idx="128">
                  <c:v>0.39893073050502281</c:v>
                </c:pt>
                <c:pt idx="129">
                  <c:v>0.52616942505782271</c:v>
                </c:pt>
                <c:pt idx="130">
                  <c:v>0.619719803943377</c:v>
                </c:pt>
                <c:pt idx="131">
                  <c:v>0.69755994655515985</c:v>
                </c:pt>
                <c:pt idx="132">
                  <c:v>0.72675000000000001</c:v>
                </c:pt>
                <c:pt idx="133">
                  <c:v>0.67061528184748576</c:v>
                </c:pt>
                <c:pt idx="134">
                  <c:v>0.63468906219114873</c:v>
                </c:pt>
                <c:pt idx="135">
                  <c:v>0.52691788797021133</c:v>
                </c:pt>
                <c:pt idx="136">
                  <c:v>0.39743380468024569</c:v>
                </c:pt>
                <c:pt idx="137">
                  <c:v>0.25298046328082285</c:v>
                </c:pt>
                <c:pt idx="138">
                  <c:v>0.10628173300591988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0.13472332356603417</c:v>
                </c:pt>
                <c:pt idx="151">
                  <c:v>0.30267840044212108</c:v>
                </c:pt>
                <c:pt idx="152">
                  <c:v>0.47871687660602735</c:v>
                </c:pt>
                <c:pt idx="153">
                  <c:v>0.63140331006938721</c:v>
                </c:pt>
                <c:pt idx="154">
                  <c:v>0.74366376473205242</c:v>
                </c:pt>
                <c:pt idx="155">
                  <c:v>0.83707193586619177</c:v>
                </c:pt>
                <c:pt idx="156">
                  <c:v>0.87209999999999999</c:v>
                </c:pt>
                <c:pt idx="157">
                  <c:v>0.80473833821698293</c:v>
                </c:pt>
                <c:pt idx="158">
                  <c:v>0.7616268746293785</c:v>
                </c:pt>
                <c:pt idx="159">
                  <c:v>0.6323014655642536</c:v>
                </c:pt>
                <c:pt idx="160">
                  <c:v>0.47692056561629481</c:v>
                </c:pt>
                <c:pt idx="161">
                  <c:v>0.3035765559369874</c:v>
                </c:pt>
                <c:pt idx="162">
                  <c:v>0.12753807960710384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A-C04E-96DE-5F04399E9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14895"/>
        <c:axId val="1588433471"/>
      </c:lineChart>
      <c:catAx>
        <c:axId val="140661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3471"/>
        <c:crosses val="autoZero"/>
        <c:auto val="1"/>
        <c:lblAlgn val="ctr"/>
        <c:lblOffset val="100"/>
        <c:noMultiLvlLbl val="0"/>
      </c:catAx>
      <c:valAx>
        <c:axId val="15884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1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0</xdr:row>
      <xdr:rowOff>31750</xdr:rowOff>
    </xdr:from>
    <xdr:to>
      <xdr:col>8</xdr:col>
      <xdr:colOff>641350</xdr:colOff>
      <xdr:row>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B6C0C-E39E-D75B-AC36-ED8CCEDF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0</xdr:row>
      <xdr:rowOff>0</xdr:rowOff>
    </xdr:from>
    <xdr:to>
      <xdr:col>14</xdr:col>
      <xdr:colOff>450850</xdr:colOff>
      <xdr:row>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4C9D8-3172-572B-E4DE-7BD50AE24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A4B6-2059-D545-9D83-3A44A215882C}">
  <dimension ref="A1:C220"/>
  <sheetViews>
    <sheetView tabSelected="1" workbookViewId="0">
      <selection activeCell="G19" sqref="G19"/>
    </sheetView>
  </sheetViews>
  <sheetFormatPr baseColWidth="10" defaultRowHeight="16" x14ac:dyDescent="0.2"/>
  <cols>
    <col min="1" max="1" width="7.5" style="2" customWidth="1"/>
    <col min="3" max="3" width="11.6640625" bestFit="1" customWidth="1"/>
    <col min="5" max="5" width="11.6640625" bestFit="1" customWidth="1"/>
  </cols>
  <sheetData>
    <row r="1" spans="1:3" x14ac:dyDescent="0.2">
      <c r="A1" s="3"/>
      <c r="B1" s="3"/>
      <c r="C1" s="3"/>
    </row>
    <row r="2" spans="1:3" x14ac:dyDescent="0.2">
      <c r="A2" s="3" t="s">
        <v>2</v>
      </c>
      <c r="B2" s="3" t="s">
        <v>0</v>
      </c>
      <c r="C2" s="3" t="s">
        <v>1</v>
      </c>
    </row>
    <row r="3" spans="1:3" ht="17" x14ac:dyDescent="0.25">
      <c r="A3" s="4">
        <v>1</v>
      </c>
      <c r="B3" s="5">
        <v>0</v>
      </c>
      <c r="C3" s="6">
        <v>0.67571059431524549</v>
      </c>
    </row>
    <row r="4" spans="1:3" ht="17" x14ac:dyDescent="0.25">
      <c r="A4" s="4">
        <v>2</v>
      </c>
      <c r="B4" s="5">
        <v>0</v>
      </c>
      <c r="C4" s="6">
        <v>0.70155038759689925</v>
      </c>
    </row>
    <row r="5" spans="1:3" ht="17" x14ac:dyDescent="0.25">
      <c r="A5" s="4">
        <v>3</v>
      </c>
      <c r="B5" s="5">
        <v>0</v>
      </c>
      <c r="C5" s="6">
        <v>0.68346253229974163</v>
      </c>
    </row>
    <row r="6" spans="1:3" ht="17" x14ac:dyDescent="0.25">
      <c r="A6" s="4">
        <v>4</v>
      </c>
      <c r="B6" s="5">
        <v>0</v>
      </c>
      <c r="C6" s="6">
        <v>0.67571059431524549</v>
      </c>
    </row>
    <row r="7" spans="1:3" ht="17" x14ac:dyDescent="0.25">
      <c r="A7" s="4">
        <v>5</v>
      </c>
      <c r="B7" s="5">
        <v>0</v>
      </c>
      <c r="C7" s="6">
        <v>0.68217054263565891</v>
      </c>
    </row>
    <row r="8" spans="1:3" ht="17" x14ac:dyDescent="0.25">
      <c r="A8" s="4">
        <v>6</v>
      </c>
      <c r="B8" s="5">
        <v>0</v>
      </c>
      <c r="C8" s="6">
        <v>0.71963824289405687</v>
      </c>
    </row>
    <row r="9" spans="1:3" ht="17" x14ac:dyDescent="0.25">
      <c r="A9" s="4">
        <v>7</v>
      </c>
      <c r="B9" s="5">
        <v>0.15448150850365117</v>
      </c>
      <c r="C9" s="6">
        <v>0.85142118863049099</v>
      </c>
    </row>
    <row r="10" spans="1:3" ht="17" x14ac:dyDescent="0.25">
      <c r="A10" s="4">
        <v>8</v>
      </c>
      <c r="B10" s="5">
        <v>0.3470684559593179</v>
      </c>
      <c r="C10" s="6">
        <v>0.9031007751937985</v>
      </c>
    </row>
    <row r="11" spans="1:3" ht="17" x14ac:dyDescent="0.25">
      <c r="A11" s="4">
        <v>9</v>
      </c>
      <c r="B11" s="5">
        <v>0.54892429378056118</v>
      </c>
      <c r="C11" s="6">
        <v>0.97416020671834624</v>
      </c>
    </row>
    <row r="12" spans="1:3" ht="17" x14ac:dyDescent="0.25">
      <c r="A12" s="4">
        <v>10</v>
      </c>
      <c r="B12" s="5">
        <v>0.72400333685286933</v>
      </c>
      <c r="C12" s="6">
        <v>0.96511627906976749</v>
      </c>
    </row>
    <row r="13" spans="1:3" ht="17" x14ac:dyDescent="0.25">
      <c r="A13" s="4">
        <v>11</v>
      </c>
      <c r="B13" s="5">
        <v>0.85272762840505967</v>
      </c>
      <c r="C13" s="6">
        <v>0.98320413436692511</v>
      </c>
    </row>
    <row r="14" spans="1:3" ht="17" x14ac:dyDescent="0.25">
      <c r="A14" s="4">
        <v>12</v>
      </c>
      <c r="B14" s="5">
        <v>0.95983480778143782</v>
      </c>
      <c r="C14" s="6">
        <v>0.99870801033591727</v>
      </c>
    </row>
    <row r="15" spans="1:3" ht="17" x14ac:dyDescent="0.25">
      <c r="A15" s="4">
        <v>13</v>
      </c>
      <c r="B15" s="5">
        <v>1</v>
      </c>
      <c r="C15" s="6">
        <v>0.99095607235142114</v>
      </c>
    </row>
    <row r="16" spans="1:3" ht="17" x14ac:dyDescent="0.25">
      <c r="A16" s="4">
        <v>14</v>
      </c>
      <c r="B16" s="5">
        <v>0.92275924574817447</v>
      </c>
      <c r="C16" s="6">
        <v>0.92118863049095612</v>
      </c>
    </row>
    <row r="17" spans="1:3" ht="17" x14ac:dyDescent="0.25">
      <c r="A17" s="4">
        <v>15</v>
      </c>
      <c r="B17" s="5">
        <v>0.87332516297371676</v>
      </c>
      <c r="C17" s="6">
        <v>0.9031007751937985</v>
      </c>
    </row>
    <row r="18" spans="1:3" ht="17" x14ac:dyDescent="0.25">
      <c r="A18" s="4">
        <v>16</v>
      </c>
      <c r="B18" s="5">
        <v>0.72503321358130224</v>
      </c>
      <c r="C18" s="6">
        <v>0.94702842377260987</v>
      </c>
    </row>
    <row r="19" spans="1:3" ht="17" x14ac:dyDescent="0.25">
      <c r="A19" s="4">
        <v>17</v>
      </c>
      <c r="B19" s="5">
        <v>0.54686454032369547</v>
      </c>
      <c r="C19" s="6">
        <v>0.93927648578811374</v>
      </c>
    </row>
    <row r="20" spans="1:3" ht="17" x14ac:dyDescent="0.25">
      <c r="A20" s="4">
        <v>18</v>
      </c>
      <c r="B20" s="5">
        <v>0.34809833268775076</v>
      </c>
      <c r="C20" s="6">
        <v>1</v>
      </c>
    </row>
    <row r="21" spans="1:3" ht="17" x14ac:dyDescent="0.25">
      <c r="A21" s="4">
        <v>19</v>
      </c>
      <c r="B21" s="5">
        <v>0.14624249467618836</v>
      </c>
      <c r="C21" s="6">
        <v>0.95607235142118863</v>
      </c>
    </row>
    <row r="22" spans="1:3" ht="17" x14ac:dyDescent="0.25">
      <c r="A22" s="4">
        <v>20</v>
      </c>
      <c r="B22" s="5">
        <v>0</v>
      </c>
      <c r="C22" s="6">
        <v>0.93927648578811374</v>
      </c>
    </row>
    <row r="23" spans="1:3" ht="17" x14ac:dyDescent="0.25">
      <c r="A23" s="4">
        <v>21</v>
      </c>
      <c r="B23" s="5">
        <v>0</v>
      </c>
      <c r="C23" s="6">
        <v>0.81524547803617575</v>
      </c>
    </row>
    <row r="24" spans="1:3" ht="17" x14ac:dyDescent="0.25">
      <c r="A24" s="4">
        <v>22</v>
      </c>
      <c r="B24" s="5">
        <v>0</v>
      </c>
      <c r="C24" s="6">
        <v>0.77131782945736438</v>
      </c>
    </row>
    <row r="25" spans="1:3" ht="17" x14ac:dyDescent="0.25">
      <c r="A25" s="4">
        <v>23</v>
      </c>
      <c r="B25" s="5">
        <v>0</v>
      </c>
      <c r="C25" s="6">
        <v>0.76356589147286824</v>
      </c>
    </row>
    <row r="26" spans="1:3" ht="17" x14ac:dyDescent="0.25">
      <c r="A26" s="4">
        <v>24</v>
      </c>
      <c r="B26" s="5">
        <v>0</v>
      </c>
      <c r="C26" s="6">
        <v>0.71963824289405687</v>
      </c>
    </row>
    <row r="27" spans="1:3" ht="17" x14ac:dyDescent="0.25">
      <c r="A27" s="4">
        <v>25</v>
      </c>
      <c r="B27" s="5">
        <f>B3*0.95</f>
        <v>0</v>
      </c>
      <c r="C27" s="5">
        <f>C3*0.97</f>
        <v>0.65543927648578815</v>
      </c>
    </row>
    <row r="28" spans="1:3" ht="17" x14ac:dyDescent="0.25">
      <c r="A28" s="4">
        <v>26</v>
      </c>
      <c r="B28" s="5">
        <f>B4*0.95</f>
        <v>0</v>
      </c>
      <c r="C28" s="5">
        <f>C4*0.97</f>
        <v>0.6805038759689922</v>
      </c>
    </row>
    <row r="29" spans="1:3" ht="17" x14ac:dyDescent="0.25">
      <c r="A29" s="4">
        <v>27</v>
      </c>
      <c r="B29" s="5">
        <f t="shared" ref="B29:B48" si="0">B5*0.95</f>
        <v>0</v>
      </c>
      <c r="C29" s="5">
        <f t="shared" ref="C29:C48" si="1">C5*0.97</f>
        <v>0.66295865633074935</v>
      </c>
    </row>
    <row r="30" spans="1:3" ht="17" x14ac:dyDescent="0.25">
      <c r="A30" s="4">
        <v>28</v>
      </c>
      <c r="B30" s="5">
        <f t="shared" si="0"/>
        <v>0</v>
      </c>
      <c r="C30" s="5">
        <f t="shared" si="1"/>
        <v>0.65543927648578815</v>
      </c>
    </row>
    <row r="31" spans="1:3" ht="17" x14ac:dyDescent="0.25">
      <c r="A31" s="4">
        <v>29</v>
      </c>
      <c r="B31" s="5">
        <f t="shared" si="0"/>
        <v>0</v>
      </c>
      <c r="C31" s="5">
        <f t="shared" si="1"/>
        <v>0.66170542635658913</v>
      </c>
    </row>
    <row r="32" spans="1:3" ht="17" x14ac:dyDescent="0.25">
      <c r="A32" s="4">
        <v>30</v>
      </c>
      <c r="B32" s="5">
        <f t="shared" si="0"/>
        <v>0</v>
      </c>
      <c r="C32" s="5">
        <f t="shared" si="1"/>
        <v>0.69804909560723516</v>
      </c>
    </row>
    <row r="33" spans="1:3" ht="17" x14ac:dyDescent="0.25">
      <c r="A33" s="4">
        <v>31</v>
      </c>
      <c r="B33" s="5">
        <f t="shared" si="0"/>
        <v>0.14675743307846861</v>
      </c>
      <c r="C33" s="5">
        <f t="shared" si="1"/>
        <v>0.8258785529715762</v>
      </c>
    </row>
    <row r="34" spans="1:3" ht="17" x14ac:dyDescent="0.25">
      <c r="A34" s="4">
        <v>32</v>
      </c>
      <c r="B34" s="5">
        <f t="shared" si="0"/>
        <v>0.32971503316135198</v>
      </c>
      <c r="C34" s="5">
        <f t="shared" si="1"/>
        <v>0.87600775193798452</v>
      </c>
    </row>
    <row r="35" spans="1:3" ht="17" x14ac:dyDescent="0.25">
      <c r="A35" s="4">
        <v>33</v>
      </c>
      <c r="B35" s="5">
        <f t="shared" si="0"/>
        <v>0.5214780790915331</v>
      </c>
      <c r="C35" s="5">
        <f t="shared" si="1"/>
        <v>0.94493540051679581</v>
      </c>
    </row>
    <row r="36" spans="1:3" ht="17" x14ac:dyDescent="0.25">
      <c r="A36" s="4">
        <v>34</v>
      </c>
      <c r="B36" s="5">
        <f t="shared" si="0"/>
        <v>0.68780317001022584</v>
      </c>
      <c r="C36" s="5">
        <f t="shared" si="1"/>
        <v>0.93616279069767439</v>
      </c>
    </row>
    <row r="37" spans="1:3" ht="17" x14ac:dyDescent="0.25">
      <c r="A37" s="4">
        <v>35</v>
      </c>
      <c r="B37" s="5">
        <f t="shared" si="0"/>
        <v>0.81009124698480661</v>
      </c>
      <c r="C37" s="5">
        <f t="shared" si="1"/>
        <v>0.95370801033591734</v>
      </c>
    </row>
    <row r="38" spans="1:3" ht="17" x14ac:dyDescent="0.25">
      <c r="A38" s="4">
        <v>36</v>
      </c>
      <c r="B38" s="5">
        <f t="shared" si="0"/>
        <v>0.91184306739236587</v>
      </c>
      <c r="C38" s="5">
        <f t="shared" si="1"/>
        <v>0.96874677002583975</v>
      </c>
    </row>
    <row r="39" spans="1:3" ht="17" x14ac:dyDescent="0.25">
      <c r="A39" s="4">
        <v>37</v>
      </c>
      <c r="B39" s="5">
        <f t="shared" si="0"/>
        <v>0.95</v>
      </c>
      <c r="C39" s="5">
        <f t="shared" si="1"/>
        <v>0.96122739018087844</v>
      </c>
    </row>
    <row r="40" spans="1:3" ht="17" x14ac:dyDescent="0.25">
      <c r="A40" s="4">
        <v>38</v>
      </c>
      <c r="B40" s="5">
        <f t="shared" si="0"/>
        <v>0.87662128346076573</v>
      </c>
      <c r="C40" s="5">
        <f t="shared" si="1"/>
        <v>0.89355297157622737</v>
      </c>
    </row>
    <row r="41" spans="1:3" ht="17" x14ac:dyDescent="0.25">
      <c r="A41" s="4">
        <v>39</v>
      </c>
      <c r="B41" s="5">
        <f t="shared" si="0"/>
        <v>0.82965890482503091</v>
      </c>
      <c r="C41" s="5">
        <f t="shared" si="1"/>
        <v>0.87600775193798452</v>
      </c>
    </row>
    <row r="42" spans="1:3" ht="17" x14ac:dyDescent="0.25">
      <c r="A42" s="4">
        <v>40</v>
      </c>
      <c r="B42" s="5">
        <f t="shared" si="0"/>
        <v>0.68878155290223708</v>
      </c>
      <c r="C42" s="5">
        <f t="shared" si="1"/>
        <v>0.91861757105943154</v>
      </c>
    </row>
    <row r="43" spans="1:3" ht="17" x14ac:dyDescent="0.25">
      <c r="A43" s="4">
        <v>41</v>
      </c>
      <c r="B43" s="5">
        <f t="shared" si="0"/>
        <v>0.51952131330751072</v>
      </c>
      <c r="C43" s="5">
        <f t="shared" si="1"/>
        <v>0.91109819121447033</v>
      </c>
    </row>
    <row r="44" spans="1:3" ht="17" x14ac:dyDescent="0.25">
      <c r="A44" s="4">
        <v>42</v>
      </c>
      <c r="B44" s="5">
        <f t="shared" si="0"/>
        <v>0.33069341605336322</v>
      </c>
      <c r="C44" s="5">
        <f t="shared" si="1"/>
        <v>0.97</v>
      </c>
    </row>
    <row r="45" spans="1:3" ht="17" x14ac:dyDescent="0.25">
      <c r="A45" s="4">
        <v>43</v>
      </c>
      <c r="B45" s="5">
        <f t="shared" si="0"/>
        <v>0.13893036994237892</v>
      </c>
      <c r="C45" s="5">
        <f t="shared" si="1"/>
        <v>0.92739018087855296</v>
      </c>
    </row>
    <row r="46" spans="1:3" ht="17" x14ac:dyDescent="0.25">
      <c r="A46" s="4">
        <v>44</v>
      </c>
      <c r="B46" s="5">
        <f t="shared" si="0"/>
        <v>0</v>
      </c>
      <c r="C46" s="5">
        <f t="shared" si="1"/>
        <v>0.91109819121447033</v>
      </c>
    </row>
    <row r="47" spans="1:3" ht="17" x14ac:dyDescent="0.25">
      <c r="A47" s="4">
        <v>45</v>
      </c>
      <c r="B47" s="5">
        <f t="shared" si="0"/>
        <v>0</v>
      </c>
      <c r="C47" s="5">
        <f t="shared" si="1"/>
        <v>0.7907881136950905</v>
      </c>
    </row>
    <row r="48" spans="1:3" ht="17" x14ac:dyDescent="0.25">
      <c r="A48" s="4">
        <v>46</v>
      </c>
      <c r="B48" s="5">
        <f t="shared" si="0"/>
        <v>0</v>
      </c>
      <c r="C48" s="5">
        <f t="shared" si="1"/>
        <v>0.74817829457364338</v>
      </c>
    </row>
    <row r="49" spans="1:3" ht="17" x14ac:dyDescent="0.25">
      <c r="A49" s="4">
        <v>47</v>
      </c>
      <c r="B49" s="5">
        <f>B25*0.95</f>
        <v>0</v>
      </c>
      <c r="C49" s="5">
        <f>C25*0.97</f>
        <v>0.74065891472868217</v>
      </c>
    </row>
    <row r="50" spans="1:3" ht="17" x14ac:dyDescent="0.25">
      <c r="A50" s="4">
        <v>48</v>
      </c>
      <c r="B50" s="5">
        <f>B26*0.95</f>
        <v>0</v>
      </c>
      <c r="C50" s="5">
        <f>C26*0.97</f>
        <v>0.69804909560723516</v>
      </c>
    </row>
    <row r="51" spans="1:3" ht="17" x14ac:dyDescent="0.25">
      <c r="A51" s="4">
        <v>49</v>
      </c>
      <c r="B51" s="5">
        <f>B27*0.9</f>
        <v>0</v>
      </c>
      <c r="C51" s="5">
        <f>C27*0.98</f>
        <v>0.64233049095607242</v>
      </c>
    </row>
    <row r="52" spans="1:3" ht="17" x14ac:dyDescent="0.25">
      <c r="A52" s="4">
        <v>50</v>
      </c>
      <c r="B52" s="5">
        <f t="shared" ref="B52:B74" si="2">B28*0.9</f>
        <v>0</v>
      </c>
      <c r="C52" s="5">
        <f t="shared" ref="C52:C74" si="3">C28*0.98</f>
        <v>0.66689379844961238</v>
      </c>
    </row>
    <row r="53" spans="1:3" ht="17" x14ac:dyDescent="0.25">
      <c r="A53" s="4">
        <v>51</v>
      </c>
      <c r="B53" s="5">
        <f t="shared" si="2"/>
        <v>0</v>
      </c>
      <c r="C53" s="5">
        <f t="shared" si="3"/>
        <v>0.6496994832041344</v>
      </c>
    </row>
    <row r="54" spans="1:3" ht="17" x14ac:dyDescent="0.25">
      <c r="A54" s="4">
        <v>52</v>
      </c>
      <c r="B54" s="5">
        <f t="shared" si="2"/>
        <v>0</v>
      </c>
      <c r="C54" s="5">
        <f t="shared" si="3"/>
        <v>0.64233049095607242</v>
      </c>
    </row>
    <row r="55" spans="1:3" ht="17" x14ac:dyDescent="0.25">
      <c r="A55" s="4">
        <v>53</v>
      </c>
      <c r="B55" s="5">
        <f t="shared" si="2"/>
        <v>0</v>
      </c>
      <c r="C55" s="5">
        <f t="shared" si="3"/>
        <v>0.64847131782945733</v>
      </c>
    </row>
    <row r="56" spans="1:3" ht="17" x14ac:dyDescent="0.25">
      <c r="A56" s="4">
        <v>54</v>
      </c>
      <c r="B56" s="5">
        <f t="shared" si="2"/>
        <v>0</v>
      </c>
      <c r="C56" s="5">
        <f t="shared" si="3"/>
        <v>0.68408811369509048</v>
      </c>
    </row>
    <row r="57" spans="1:3" ht="17" x14ac:dyDescent="0.25">
      <c r="A57" s="4">
        <v>55</v>
      </c>
      <c r="B57" s="5">
        <f t="shared" si="2"/>
        <v>0.13208168977062176</v>
      </c>
      <c r="C57" s="5">
        <f t="shared" si="3"/>
        <v>0.80936098191214467</v>
      </c>
    </row>
    <row r="58" spans="1:3" ht="17" x14ac:dyDescent="0.25">
      <c r="A58" s="4">
        <v>56</v>
      </c>
      <c r="B58" s="5">
        <f t="shared" si="2"/>
        <v>0.29674352984521679</v>
      </c>
      <c r="C58" s="5">
        <f t="shared" si="3"/>
        <v>0.85848759689922483</v>
      </c>
    </row>
    <row r="59" spans="1:3" ht="17" x14ac:dyDescent="0.25">
      <c r="A59" s="4">
        <v>57</v>
      </c>
      <c r="B59" s="5">
        <f t="shared" si="2"/>
        <v>0.4693302711823798</v>
      </c>
      <c r="C59" s="5">
        <f t="shared" si="3"/>
        <v>0.92603669250645992</v>
      </c>
    </row>
    <row r="60" spans="1:3" ht="17" x14ac:dyDescent="0.25">
      <c r="A60" s="4">
        <v>58</v>
      </c>
      <c r="B60" s="5">
        <f t="shared" si="2"/>
        <v>0.61902285300920323</v>
      </c>
      <c r="C60" s="5">
        <f t="shared" si="3"/>
        <v>0.91743953488372088</v>
      </c>
    </row>
    <row r="61" spans="1:3" ht="17" x14ac:dyDescent="0.25">
      <c r="A61" s="4">
        <v>59</v>
      </c>
      <c r="B61" s="5">
        <f t="shared" si="2"/>
        <v>0.72908212228632596</v>
      </c>
      <c r="C61" s="5">
        <f t="shared" si="3"/>
        <v>0.93463385012919897</v>
      </c>
    </row>
    <row r="62" spans="1:3" ht="17" x14ac:dyDescent="0.25">
      <c r="A62" s="4">
        <v>60</v>
      </c>
      <c r="B62" s="5">
        <f t="shared" si="2"/>
        <v>0.82065876065312926</v>
      </c>
      <c r="C62" s="5">
        <f t="shared" si="3"/>
        <v>0.94937183462532293</v>
      </c>
    </row>
    <row r="63" spans="1:3" ht="17" x14ac:dyDescent="0.25">
      <c r="A63" s="4">
        <v>61</v>
      </c>
      <c r="B63" s="5">
        <f t="shared" si="2"/>
        <v>0.85499999999999998</v>
      </c>
      <c r="C63" s="5">
        <f t="shared" si="3"/>
        <v>0.94200284237726084</v>
      </c>
    </row>
    <row r="64" spans="1:3" ht="17" x14ac:dyDescent="0.25">
      <c r="A64" s="4">
        <v>62</v>
      </c>
      <c r="B64" s="5">
        <f t="shared" si="2"/>
        <v>0.78895915511468917</v>
      </c>
      <c r="C64" s="5">
        <f t="shared" si="3"/>
        <v>0.87568191214470281</v>
      </c>
    </row>
    <row r="65" spans="1:3" ht="17" x14ac:dyDescent="0.25">
      <c r="A65" s="4">
        <v>63</v>
      </c>
      <c r="B65" s="5">
        <f t="shared" si="2"/>
        <v>0.74669301434252788</v>
      </c>
      <c r="C65" s="5">
        <f t="shared" si="3"/>
        <v>0.85848759689922483</v>
      </c>
    </row>
    <row r="66" spans="1:3" ht="17" x14ac:dyDescent="0.25">
      <c r="A66" s="4">
        <v>64</v>
      </c>
      <c r="B66" s="5">
        <f t="shared" si="2"/>
        <v>0.61990339761201341</v>
      </c>
      <c r="C66" s="5">
        <f t="shared" si="3"/>
        <v>0.90024521963824289</v>
      </c>
    </row>
    <row r="67" spans="1:3" ht="17" x14ac:dyDescent="0.25">
      <c r="A67" s="4">
        <v>65</v>
      </c>
      <c r="B67" s="5">
        <f t="shared" si="2"/>
        <v>0.46756918197675967</v>
      </c>
      <c r="C67" s="5">
        <f t="shared" si="3"/>
        <v>0.89287622739018091</v>
      </c>
    </row>
    <row r="68" spans="1:3" ht="17" x14ac:dyDescent="0.25">
      <c r="A68" s="4">
        <v>66</v>
      </c>
      <c r="B68" s="5">
        <f t="shared" si="2"/>
        <v>0.29762407444802691</v>
      </c>
      <c r="C68" s="5">
        <f t="shared" si="3"/>
        <v>0.9506</v>
      </c>
    </row>
    <row r="69" spans="1:3" ht="17" x14ac:dyDescent="0.25">
      <c r="A69" s="4">
        <v>67</v>
      </c>
      <c r="B69" s="5">
        <f t="shared" si="2"/>
        <v>0.12503733294814104</v>
      </c>
      <c r="C69" s="5">
        <f t="shared" si="3"/>
        <v>0.90884237726098194</v>
      </c>
    </row>
    <row r="70" spans="1:3" ht="17" x14ac:dyDescent="0.25">
      <c r="A70" s="4">
        <v>68</v>
      </c>
      <c r="B70" s="5">
        <f t="shared" si="2"/>
        <v>0</v>
      </c>
      <c r="C70" s="5">
        <f t="shared" si="3"/>
        <v>0.89287622739018091</v>
      </c>
    </row>
    <row r="71" spans="1:3" ht="17" x14ac:dyDescent="0.25">
      <c r="A71" s="4">
        <v>69</v>
      </c>
      <c r="B71" s="5">
        <f t="shared" si="2"/>
        <v>0</v>
      </c>
      <c r="C71" s="5">
        <f t="shared" si="3"/>
        <v>0.7749723514211887</v>
      </c>
    </row>
    <row r="72" spans="1:3" ht="17" x14ac:dyDescent="0.25">
      <c r="A72" s="4">
        <v>70</v>
      </c>
      <c r="B72" s="5">
        <f t="shared" si="2"/>
        <v>0</v>
      </c>
      <c r="C72" s="5">
        <f t="shared" si="3"/>
        <v>0.73321472868217052</v>
      </c>
    </row>
    <row r="73" spans="1:3" ht="17" x14ac:dyDescent="0.25">
      <c r="A73" s="4">
        <v>71</v>
      </c>
      <c r="B73" s="5">
        <f t="shared" si="2"/>
        <v>0</v>
      </c>
      <c r="C73" s="5">
        <f t="shared" si="3"/>
        <v>0.72584573643410855</v>
      </c>
    </row>
    <row r="74" spans="1:3" ht="17" x14ac:dyDescent="0.25">
      <c r="A74" s="4">
        <v>72</v>
      </c>
      <c r="B74" s="5">
        <f t="shared" si="2"/>
        <v>0</v>
      </c>
      <c r="C74" s="5">
        <f t="shared" si="3"/>
        <v>0.68408811369509048</v>
      </c>
    </row>
    <row r="75" spans="1:3" ht="17" x14ac:dyDescent="0.25">
      <c r="A75" s="4">
        <v>73</v>
      </c>
      <c r="B75" s="5">
        <f>B51*0.85</f>
        <v>0</v>
      </c>
      <c r="C75" s="5">
        <f>C51*0.96</f>
        <v>0.61663727131782953</v>
      </c>
    </row>
    <row r="76" spans="1:3" ht="17" x14ac:dyDescent="0.25">
      <c r="A76" s="4">
        <v>74</v>
      </c>
      <c r="B76" s="5">
        <f t="shared" ref="B76:B98" si="4">B52*0.85</f>
        <v>0</v>
      </c>
      <c r="C76" s="5">
        <f t="shared" ref="C76:C122" si="5">C52*0.96</f>
        <v>0.64021804651162784</v>
      </c>
    </row>
    <row r="77" spans="1:3" ht="17" x14ac:dyDescent="0.25">
      <c r="A77" s="4">
        <v>75</v>
      </c>
      <c r="B77" s="5">
        <f t="shared" si="4"/>
        <v>0</v>
      </c>
      <c r="C77" s="5">
        <f t="shared" si="5"/>
        <v>0.62371150387596896</v>
      </c>
    </row>
    <row r="78" spans="1:3" ht="17" x14ac:dyDescent="0.25">
      <c r="A78" s="4">
        <v>76</v>
      </c>
      <c r="B78" s="5">
        <f t="shared" si="4"/>
        <v>0</v>
      </c>
      <c r="C78" s="5">
        <f t="shared" si="5"/>
        <v>0.61663727131782953</v>
      </c>
    </row>
    <row r="79" spans="1:3" ht="17" x14ac:dyDescent="0.25">
      <c r="A79" s="4">
        <v>77</v>
      </c>
      <c r="B79" s="5">
        <f t="shared" si="4"/>
        <v>0</v>
      </c>
      <c r="C79" s="5">
        <f t="shared" si="5"/>
        <v>0.62253246511627902</v>
      </c>
    </row>
    <row r="80" spans="1:3" ht="17" x14ac:dyDescent="0.25">
      <c r="A80" s="4">
        <v>78</v>
      </c>
      <c r="B80" s="5">
        <f t="shared" si="4"/>
        <v>0</v>
      </c>
      <c r="C80" s="5">
        <f t="shared" si="5"/>
        <v>0.65672458914728682</v>
      </c>
    </row>
    <row r="81" spans="1:3" ht="17" x14ac:dyDescent="0.25">
      <c r="A81" s="4">
        <v>79</v>
      </c>
      <c r="B81" s="5">
        <f t="shared" si="4"/>
        <v>0.11226943630502849</v>
      </c>
      <c r="C81" s="5">
        <f t="shared" si="5"/>
        <v>0.77698654263565881</v>
      </c>
    </row>
    <row r="82" spans="1:3" ht="17" x14ac:dyDescent="0.25">
      <c r="A82" s="4">
        <v>80</v>
      </c>
      <c r="B82" s="5">
        <f t="shared" si="4"/>
        <v>0.25223200036843424</v>
      </c>
      <c r="C82" s="5">
        <f t="shared" si="5"/>
        <v>0.82414809302325576</v>
      </c>
    </row>
    <row r="83" spans="1:3" ht="17" x14ac:dyDescent="0.25">
      <c r="A83" s="4">
        <v>81</v>
      </c>
      <c r="B83" s="5">
        <f t="shared" si="4"/>
        <v>0.39893073050502281</v>
      </c>
      <c r="C83" s="5">
        <f t="shared" si="5"/>
        <v>0.88899522480620152</v>
      </c>
    </row>
    <row r="84" spans="1:3" ht="17" x14ac:dyDescent="0.25">
      <c r="A84" s="4">
        <v>82</v>
      </c>
      <c r="B84" s="5">
        <f t="shared" si="4"/>
        <v>0.52616942505782271</v>
      </c>
      <c r="C84" s="5">
        <f t="shared" si="5"/>
        <v>0.88074195348837203</v>
      </c>
    </row>
    <row r="85" spans="1:3" ht="17" x14ac:dyDescent="0.25">
      <c r="A85" s="4">
        <v>83</v>
      </c>
      <c r="B85" s="5">
        <f t="shared" si="4"/>
        <v>0.619719803943377</v>
      </c>
      <c r="C85" s="5">
        <f t="shared" si="5"/>
        <v>0.89724849612403101</v>
      </c>
    </row>
    <row r="86" spans="1:3" ht="17" x14ac:dyDescent="0.25">
      <c r="A86" s="4">
        <v>84</v>
      </c>
      <c r="B86" s="5">
        <f t="shared" si="4"/>
        <v>0.69755994655515985</v>
      </c>
      <c r="C86" s="5">
        <f t="shared" si="5"/>
        <v>0.91139696124031</v>
      </c>
    </row>
    <row r="87" spans="1:3" ht="17" x14ac:dyDescent="0.25">
      <c r="A87" s="4">
        <v>85</v>
      </c>
      <c r="B87" s="5">
        <f t="shared" si="4"/>
        <v>0.72675000000000001</v>
      </c>
      <c r="C87" s="5">
        <f t="shared" si="5"/>
        <v>0.90432272868217034</v>
      </c>
    </row>
    <row r="88" spans="1:3" ht="17" x14ac:dyDescent="0.25">
      <c r="A88" s="4">
        <v>86</v>
      </c>
      <c r="B88" s="5">
        <f t="shared" si="4"/>
        <v>0.67061528184748576</v>
      </c>
      <c r="C88" s="5">
        <f t="shared" si="5"/>
        <v>0.84065463565891463</v>
      </c>
    </row>
    <row r="89" spans="1:3" ht="17" x14ac:dyDescent="0.25">
      <c r="A89" s="4">
        <v>87</v>
      </c>
      <c r="B89" s="5">
        <f t="shared" si="4"/>
        <v>0.63468906219114873</v>
      </c>
      <c r="C89" s="5">
        <f t="shared" si="5"/>
        <v>0.82414809302325576</v>
      </c>
    </row>
    <row r="90" spans="1:3" ht="17" x14ac:dyDescent="0.25">
      <c r="A90" s="4">
        <v>88</v>
      </c>
      <c r="B90" s="5">
        <f t="shared" si="4"/>
        <v>0.52691788797021133</v>
      </c>
      <c r="C90" s="5">
        <f t="shared" si="5"/>
        <v>0.86423541085271316</v>
      </c>
    </row>
    <row r="91" spans="1:3" ht="17" x14ac:dyDescent="0.25">
      <c r="A91" s="4">
        <v>89</v>
      </c>
      <c r="B91" s="5">
        <f t="shared" si="4"/>
        <v>0.39743380468024569</v>
      </c>
      <c r="C91" s="5">
        <f t="shared" si="5"/>
        <v>0.85716117829457361</v>
      </c>
    </row>
    <row r="92" spans="1:3" ht="17" x14ac:dyDescent="0.25">
      <c r="A92" s="4">
        <v>90</v>
      </c>
      <c r="B92" s="5">
        <f t="shared" si="4"/>
        <v>0.25298046328082285</v>
      </c>
      <c r="C92" s="5">
        <f t="shared" si="5"/>
        <v>0.91257599999999994</v>
      </c>
    </row>
    <row r="93" spans="1:3" ht="17" x14ac:dyDescent="0.25">
      <c r="A93" s="4">
        <v>91</v>
      </c>
      <c r="B93" s="5">
        <f t="shared" si="4"/>
        <v>0.10628173300591988</v>
      </c>
      <c r="C93" s="5">
        <f t="shared" si="5"/>
        <v>0.87248868217054265</v>
      </c>
    </row>
    <row r="94" spans="1:3" ht="17" x14ac:dyDescent="0.25">
      <c r="A94" s="4">
        <v>92</v>
      </c>
      <c r="B94" s="5">
        <f t="shared" si="4"/>
        <v>0</v>
      </c>
      <c r="C94" s="5">
        <f t="shared" si="5"/>
        <v>0.85716117829457361</v>
      </c>
    </row>
    <row r="95" spans="1:3" ht="17" x14ac:dyDescent="0.25">
      <c r="A95" s="4">
        <v>93</v>
      </c>
      <c r="B95" s="5">
        <f t="shared" si="4"/>
        <v>0</v>
      </c>
      <c r="C95" s="5">
        <f t="shared" si="5"/>
        <v>0.74397345736434117</v>
      </c>
    </row>
    <row r="96" spans="1:3" ht="17" x14ac:dyDescent="0.25">
      <c r="A96" s="4">
        <v>94</v>
      </c>
      <c r="B96" s="5">
        <f t="shared" si="4"/>
        <v>0</v>
      </c>
      <c r="C96" s="5">
        <f t="shared" si="5"/>
        <v>0.70388613953488366</v>
      </c>
    </row>
    <row r="97" spans="1:3" ht="17" x14ac:dyDescent="0.25">
      <c r="A97" s="4">
        <v>95</v>
      </c>
      <c r="B97" s="5">
        <f t="shared" si="4"/>
        <v>0</v>
      </c>
      <c r="C97" s="5">
        <f t="shared" si="5"/>
        <v>0.69681190697674422</v>
      </c>
    </row>
    <row r="98" spans="1:3" ht="17" x14ac:dyDescent="0.25">
      <c r="A98" s="4">
        <v>96</v>
      </c>
      <c r="B98" s="5">
        <f t="shared" si="4"/>
        <v>0</v>
      </c>
      <c r="C98" s="5">
        <f t="shared" si="5"/>
        <v>0.65672458914728682</v>
      </c>
    </row>
    <row r="99" spans="1:3" ht="17" x14ac:dyDescent="0.25">
      <c r="A99" s="4">
        <v>97</v>
      </c>
      <c r="B99" s="5">
        <f>B75*1</f>
        <v>0</v>
      </c>
      <c r="C99" s="5">
        <f t="shared" si="5"/>
        <v>0.59197178046511634</v>
      </c>
    </row>
    <row r="100" spans="1:3" ht="17" x14ac:dyDescent="0.25">
      <c r="A100" s="4">
        <v>98</v>
      </c>
      <c r="B100" s="5">
        <f t="shared" ref="B100:B145" si="6">B76*1</f>
        <v>0</v>
      </c>
      <c r="C100" s="5">
        <f t="shared" si="5"/>
        <v>0.61460932465116269</v>
      </c>
    </row>
    <row r="101" spans="1:3" ht="17" x14ac:dyDescent="0.25">
      <c r="A101" s="4">
        <v>99</v>
      </c>
      <c r="B101" s="5">
        <f t="shared" si="6"/>
        <v>0</v>
      </c>
      <c r="C101" s="5">
        <f t="shared" si="5"/>
        <v>0.59876304372093014</v>
      </c>
    </row>
    <row r="102" spans="1:3" ht="17" x14ac:dyDescent="0.25">
      <c r="A102" s="4">
        <v>100</v>
      </c>
      <c r="B102" s="5">
        <f t="shared" si="6"/>
        <v>0</v>
      </c>
      <c r="C102" s="5">
        <f t="shared" si="5"/>
        <v>0.59197178046511634</v>
      </c>
    </row>
    <row r="103" spans="1:3" ht="17" x14ac:dyDescent="0.25">
      <c r="A103" s="4">
        <v>101</v>
      </c>
      <c r="B103" s="5">
        <f t="shared" si="6"/>
        <v>0</v>
      </c>
      <c r="C103" s="5">
        <f t="shared" si="5"/>
        <v>0.59763116651162784</v>
      </c>
    </row>
    <row r="104" spans="1:3" ht="17" x14ac:dyDescent="0.25">
      <c r="A104" s="4">
        <v>102</v>
      </c>
      <c r="B104" s="5">
        <f t="shared" si="6"/>
        <v>0</v>
      </c>
      <c r="C104" s="5">
        <f t="shared" si="5"/>
        <v>0.63045560558139535</v>
      </c>
    </row>
    <row r="105" spans="1:3" ht="17" x14ac:dyDescent="0.25">
      <c r="A105" s="4">
        <v>103</v>
      </c>
      <c r="B105" s="5">
        <f t="shared" si="6"/>
        <v>0.11226943630502849</v>
      </c>
      <c r="C105" s="5">
        <f t="shared" si="5"/>
        <v>0.74590708093023239</v>
      </c>
    </row>
    <row r="106" spans="1:3" ht="17" x14ac:dyDescent="0.25">
      <c r="A106" s="4">
        <v>104</v>
      </c>
      <c r="B106" s="5">
        <f t="shared" si="6"/>
        <v>0.25223200036843424</v>
      </c>
      <c r="C106" s="5">
        <f t="shared" si="5"/>
        <v>0.79118216930232554</v>
      </c>
    </row>
    <row r="107" spans="1:3" ht="17" x14ac:dyDescent="0.25">
      <c r="A107" s="4">
        <v>105</v>
      </c>
      <c r="B107" s="5">
        <f t="shared" si="6"/>
        <v>0.39893073050502281</v>
      </c>
      <c r="C107" s="5">
        <f t="shared" si="5"/>
        <v>0.85343541581395344</v>
      </c>
    </row>
    <row r="108" spans="1:3" ht="17" x14ac:dyDescent="0.25">
      <c r="A108" s="4">
        <v>106</v>
      </c>
      <c r="B108" s="5">
        <f t="shared" si="6"/>
        <v>0.52616942505782271</v>
      </c>
      <c r="C108" s="5">
        <f t="shared" si="5"/>
        <v>0.84551227534883711</v>
      </c>
    </row>
    <row r="109" spans="1:3" ht="17" x14ac:dyDescent="0.25">
      <c r="A109" s="4">
        <v>107</v>
      </c>
      <c r="B109" s="5">
        <f t="shared" si="6"/>
        <v>0.619719803943377</v>
      </c>
      <c r="C109" s="5">
        <f t="shared" si="5"/>
        <v>0.86135855627906976</v>
      </c>
    </row>
    <row r="110" spans="1:3" ht="17" x14ac:dyDescent="0.25">
      <c r="A110" s="4">
        <v>108</v>
      </c>
      <c r="B110" s="5">
        <f t="shared" si="6"/>
        <v>0.69755994655515985</v>
      </c>
      <c r="C110" s="5">
        <f t="shared" si="5"/>
        <v>0.8749410827906976</v>
      </c>
    </row>
    <row r="111" spans="1:3" ht="17" x14ac:dyDescent="0.25">
      <c r="A111" s="4">
        <v>109</v>
      </c>
      <c r="B111" s="5">
        <f t="shared" si="6"/>
        <v>0.72675000000000001</v>
      </c>
      <c r="C111" s="5">
        <f t="shared" si="5"/>
        <v>0.86814981953488346</v>
      </c>
    </row>
    <row r="112" spans="1:3" ht="17" x14ac:dyDescent="0.25">
      <c r="A112" s="4">
        <v>110</v>
      </c>
      <c r="B112" s="5">
        <f t="shared" si="6"/>
        <v>0.67061528184748576</v>
      </c>
      <c r="C112" s="5">
        <f t="shared" si="5"/>
        <v>0.80702845023255798</v>
      </c>
    </row>
    <row r="113" spans="1:3" ht="17" x14ac:dyDescent="0.25">
      <c r="A113" s="4">
        <v>111</v>
      </c>
      <c r="B113" s="5">
        <f t="shared" si="6"/>
        <v>0.63468906219114873</v>
      </c>
      <c r="C113" s="5">
        <f t="shared" si="5"/>
        <v>0.79118216930232554</v>
      </c>
    </row>
    <row r="114" spans="1:3" ht="17" x14ac:dyDescent="0.25">
      <c r="A114" s="4">
        <v>112</v>
      </c>
      <c r="B114" s="5">
        <f t="shared" si="6"/>
        <v>0.52691788797021133</v>
      </c>
      <c r="C114" s="5">
        <f t="shared" si="5"/>
        <v>0.82966599441860456</v>
      </c>
    </row>
    <row r="115" spans="1:3" ht="17" x14ac:dyDescent="0.25">
      <c r="A115" s="4">
        <v>113</v>
      </c>
      <c r="B115" s="5">
        <f t="shared" si="6"/>
        <v>0.39743380468024569</v>
      </c>
      <c r="C115" s="5">
        <f t="shared" si="5"/>
        <v>0.82287473116279064</v>
      </c>
    </row>
    <row r="116" spans="1:3" ht="17" x14ac:dyDescent="0.25">
      <c r="A116" s="4">
        <v>114</v>
      </c>
      <c r="B116" s="5">
        <f t="shared" si="6"/>
        <v>0.25298046328082285</v>
      </c>
      <c r="C116" s="5">
        <f t="shared" si="5"/>
        <v>0.8760729599999999</v>
      </c>
    </row>
    <row r="117" spans="1:3" ht="17" x14ac:dyDescent="0.25">
      <c r="A117" s="4">
        <v>115</v>
      </c>
      <c r="B117" s="5">
        <f t="shared" si="6"/>
        <v>0.10628173300591988</v>
      </c>
      <c r="C117" s="5">
        <f t="shared" si="5"/>
        <v>0.83758913488372089</v>
      </c>
    </row>
    <row r="118" spans="1:3" ht="17" x14ac:dyDescent="0.25">
      <c r="A118" s="4">
        <v>116</v>
      </c>
      <c r="B118" s="5">
        <f t="shared" si="6"/>
        <v>0</v>
      </c>
      <c r="C118" s="5">
        <f t="shared" si="5"/>
        <v>0.82287473116279064</v>
      </c>
    </row>
    <row r="119" spans="1:3" ht="17" x14ac:dyDescent="0.25">
      <c r="A119" s="4">
        <v>117</v>
      </c>
      <c r="B119" s="5">
        <f t="shared" si="6"/>
        <v>0</v>
      </c>
      <c r="C119" s="5">
        <f t="shared" si="5"/>
        <v>0.71421451906976752</v>
      </c>
    </row>
    <row r="120" spans="1:3" ht="17" x14ac:dyDescent="0.25">
      <c r="A120" s="4">
        <v>118</v>
      </c>
      <c r="B120" s="5">
        <f t="shared" si="6"/>
        <v>0</v>
      </c>
      <c r="C120" s="5">
        <f t="shared" si="5"/>
        <v>0.67573069395348828</v>
      </c>
    </row>
    <row r="121" spans="1:3" ht="17" x14ac:dyDescent="0.25">
      <c r="A121" s="4">
        <v>119</v>
      </c>
      <c r="B121" s="5">
        <f t="shared" si="6"/>
        <v>0</v>
      </c>
      <c r="C121" s="5">
        <f t="shared" si="5"/>
        <v>0.66893943069767448</v>
      </c>
    </row>
    <row r="122" spans="1:3" ht="17" x14ac:dyDescent="0.25">
      <c r="A122" s="4">
        <v>120</v>
      </c>
      <c r="B122" s="5">
        <f t="shared" si="6"/>
        <v>0</v>
      </c>
      <c r="C122" s="5">
        <f t="shared" si="5"/>
        <v>0.63045560558139535</v>
      </c>
    </row>
    <row r="123" spans="1:3" ht="17" x14ac:dyDescent="0.25">
      <c r="A123" s="4">
        <v>121</v>
      </c>
      <c r="B123" s="5">
        <f t="shared" si="6"/>
        <v>0</v>
      </c>
      <c r="C123" s="5">
        <f>C99*0.75</f>
        <v>0.44397883534883725</v>
      </c>
    </row>
    <row r="124" spans="1:3" ht="17" x14ac:dyDescent="0.25">
      <c r="A124" s="4">
        <v>122</v>
      </c>
      <c r="B124" s="5">
        <f t="shared" si="6"/>
        <v>0</v>
      </c>
      <c r="C124" s="5">
        <f t="shared" ref="C124:C146" si="7">C100*0.75</f>
        <v>0.46095699348837205</v>
      </c>
    </row>
    <row r="125" spans="1:3" ht="17" x14ac:dyDescent="0.25">
      <c r="A125" s="4">
        <v>123</v>
      </c>
      <c r="B125" s="5">
        <f t="shared" si="6"/>
        <v>0</v>
      </c>
      <c r="C125" s="5">
        <f t="shared" si="7"/>
        <v>0.44907228279069761</v>
      </c>
    </row>
    <row r="126" spans="1:3" ht="17" x14ac:dyDescent="0.25">
      <c r="A126" s="4">
        <v>124</v>
      </c>
      <c r="B126" s="5">
        <f t="shared" si="6"/>
        <v>0</v>
      </c>
      <c r="C126" s="5">
        <f t="shared" si="7"/>
        <v>0.44397883534883725</v>
      </c>
    </row>
    <row r="127" spans="1:3" ht="17" x14ac:dyDescent="0.25">
      <c r="A127" s="4">
        <v>125</v>
      </c>
      <c r="B127" s="5">
        <f t="shared" si="6"/>
        <v>0</v>
      </c>
      <c r="C127" s="5">
        <f t="shared" si="7"/>
        <v>0.44822337488372088</v>
      </c>
    </row>
    <row r="128" spans="1:3" ht="17" x14ac:dyDescent="0.25">
      <c r="A128" s="4">
        <v>126</v>
      </c>
      <c r="B128" s="5">
        <f t="shared" si="6"/>
        <v>0</v>
      </c>
      <c r="C128" s="5">
        <f t="shared" si="7"/>
        <v>0.47284170418604654</v>
      </c>
    </row>
    <row r="129" spans="1:3" ht="17" x14ac:dyDescent="0.25">
      <c r="A129" s="4">
        <v>127</v>
      </c>
      <c r="B129" s="5">
        <f t="shared" si="6"/>
        <v>0.11226943630502849</v>
      </c>
      <c r="C129" s="5">
        <f t="shared" si="7"/>
        <v>0.55943031069767435</v>
      </c>
    </row>
    <row r="130" spans="1:3" ht="17" x14ac:dyDescent="0.25">
      <c r="A130" s="4">
        <v>128</v>
      </c>
      <c r="B130" s="5">
        <f t="shared" si="6"/>
        <v>0.25223200036843424</v>
      </c>
      <c r="C130" s="5">
        <f t="shared" si="7"/>
        <v>0.59338662697674416</v>
      </c>
    </row>
    <row r="131" spans="1:3" ht="17" x14ac:dyDescent="0.25">
      <c r="A131" s="4">
        <v>129</v>
      </c>
      <c r="B131" s="5">
        <f t="shared" si="6"/>
        <v>0.39893073050502281</v>
      </c>
      <c r="C131" s="5">
        <f t="shared" si="7"/>
        <v>0.64007656186046513</v>
      </c>
    </row>
    <row r="132" spans="1:3" ht="17" x14ac:dyDescent="0.25">
      <c r="A132" s="4">
        <v>130</v>
      </c>
      <c r="B132" s="5">
        <f t="shared" si="6"/>
        <v>0.52616942505782271</v>
      </c>
      <c r="C132" s="5">
        <f t="shared" si="7"/>
        <v>0.63413420651162777</v>
      </c>
    </row>
    <row r="133" spans="1:3" ht="17" x14ac:dyDescent="0.25">
      <c r="A133" s="4">
        <v>131</v>
      </c>
      <c r="B133" s="5">
        <f t="shared" si="6"/>
        <v>0.619719803943377</v>
      </c>
      <c r="C133" s="5">
        <f t="shared" si="7"/>
        <v>0.64601891720930227</v>
      </c>
    </row>
    <row r="134" spans="1:3" ht="17" x14ac:dyDescent="0.25">
      <c r="A134" s="4">
        <v>132</v>
      </c>
      <c r="B134" s="5">
        <f t="shared" si="6"/>
        <v>0.69755994655515985</v>
      </c>
      <c r="C134" s="5">
        <f t="shared" si="7"/>
        <v>0.6562058120930232</v>
      </c>
    </row>
    <row r="135" spans="1:3" ht="17" x14ac:dyDescent="0.25">
      <c r="A135" s="4">
        <v>133</v>
      </c>
      <c r="B135" s="5">
        <f t="shared" si="6"/>
        <v>0.72675000000000001</v>
      </c>
      <c r="C135" s="5">
        <f t="shared" si="7"/>
        <v>0.65111236465116262</v>
      </c>
    </row>
    <row r="136" spans="1:3" ht="17" x14ac:dyDescent="0.25">
      <c r="A136" s="4">
        <v>134</v>
      </c>
      <c r="B136" s="5">
        <f t="shared" si="6"/>
        <v>0.67061528184748576</v>
      </c>
      <c r="C136" s="5">
        <f t="shared" si="7"/>
        <v>0.60527133767441854</v>
      </c>
    </row>
    <row r="137" spans="1:3" ht="17" x14ac:dyDescent="0.25">
      <c r="A137" s="4">
        <v>135</v>
      </c>
      <c r="B137" s="5">
        <f t="shared" si="6"/>
        <v>0.63468906219114873</v>
      </c>
      <c r="C137" s="5">
        <f t="shared" si="7"/>
        <v>0.59338662697674416</v>
      </c>
    </row>
    <row r="138" spans="1:3" ht="17" x14ac:dyDescent="0.25">
      <c r="A138" s="4">
        <v>136</v>
      </c>
      <c r="B138" s="5">
        <f t="shared" si="6"/>
        <v>0.52691788797021133</v>
      </c>
      <c r="C138" s="5">
        <f t="shared" si="7"/>
        <v>0.62224949581395339</v>
      </c>
    </row>
    <row r="139" spans="1:3" ht="17" x14ac:dyDescent="0.25">
      <c r="A139" s="4">
        <v>137</v>
      </c>
      <c r="B139" s="5">
        <f t="shared" si="6"/>
        <v>0.39743380468024569</v>
      </c>
      <c r="C139" s="5">
        <f t="shared" si="7"/>
        <v>0.61715604837209304</v>
      </c>
    </row>
    <row r="140" spans="1:3" ht="17" x14ac:dyDescent="0.25">
      <c r="A140" s="4">
        <v>138</v>
      </c>
      <c r="B140" s="5">
        <f t="shared" si="6"/>
        <v>0.25298046328082285</v>
      </c>
      <c r="C140" s="5">
        <f t="shared" si="7"/>
        <v>0.65705471999999987</v>
      </c>
    </row>
    <row r="141" spans="1:3" ht="17" x14ac:dyDescent="0.25">
      <c r="A141" s="4">
        <v>139</v>
      </c>
      <c r="B141" s="5">
        <f t="shared" si="6"/>
        <v>0.10628173300591988</v>
      </c>
      <c r="C141" s="5">
        <f t="shared" si="7"/>
        <v>0.62819185116279064</v>
      </c>
    </row>
    <row r="142" spans="1:3" ht="17" x14ac:dyDescent="0.25">
      <c r="A142" s="4">
        <v>140</v>
      </c>
      <c r="B142" s="5">
        <f>B118</f>
        <v>0</v>
      </c>
      <c r="C142" s="5">
        <f t="shared" si="7"/>
        <v>0.61715604837209304</v>
      </c>
    </row>
    <row r="143" spans="1:3" ht="17" x14ac:dyDescent="0.25">
      <c r="A143" s="4">
        <v>141</v>
      </c>
      <c r="B143" s="5">
        <f t="shared" si="6"/>
        <v>0</v>
      </c>
      <c r="C143" s="5">
        <f t="shared" si="7"/>
        <v>0.53566088930232558</v>
      </c>
    </row>
    <row r="144" spans="1:3" ht="17" x14ac:dyDescent="0.25">
      <c r="A144" s="4">
        <v>142</v>
      </c>
      <c r="B144" s="5">
        <f t="shared" si="6"/>
        <v>0</v>
      </c>
      <c r="C144" s="5">
        <f t="shared" si="7"/>
        <v>0.50679802046511624</v>
      </c>
    </row>
    <row r="145" spans="1:3" ht="17" x14ac:dyDescent="0.25">
      <c r="A145" s="4">
        <v>143</v>
      </c>
      <c r="B145" s="5">
        <f t="shared" si="6"/>
        <v>0</v>
      </c>
      <c r="C145" s="5">
        <f t="shared" si="7"/>
        <v>0.50170457302325588</v>
      </c>
    </row>
    <row r="146" spans="1:3" ht="17" x14ac:dyDescent="0.25">
      <c r="A146" s="4">
        <v>144</v>
      </c>
      <c r="B146" s="5">
        <f>B122*1.5</f>
        <v>0</v>
      </c>
      <c r="C146" s="5">
        <f t="shared" si="7"/>
        <v>0.47284170418604654</v>
      </c>
    </row>
    <row r="147" spans="1:3" ht="17" x14ac:dyDescent="0.25">
      <c r="A147" s="4">
        <v>145</v>
      </c>
      <c r="B147" s="5">
        <f t="shared" ref="B147:B169" si="8">B123*1.2</f>
        <v>0</v>
      </c>
      <c r="C147" s="5">
        <f>C123*0.65</f>
        <v>0.28858624297674423</v>
      </c>
    </row>
    <row r="148" spans="1:3" ht="17" x14ac:dyDescent="0.25">
      <c r="A148" s="4">
        <v>146</v>
      </c>
      <c r="B148" s="5">
        <f t="shared" si="8"/>
        <v>0</v>
      </c>
      <c r="C148" s="5">
        <f t="shared" ref="C148:C170" si="9">C124*0.65</f>
        <v>0.29962204576744184</v>
      </c>
    </row>
    <row r="149" spans="1:3" ht="17" x14ac:dyDescent="0.25">
      <c r="A149" s="4">
        <v>147</v>
      </c>
      <c r="B149" s="5">
        <f t="shared" si="8"/>
        <v>0</v>
      </c>
      <c r="C149" s="5">
        <f t="shared" si="9"/>
        <v>0.29189698381395346</v>
      </c>
    </row>
    <row r="150" spans="1:3" ht="17" x14ac:dyDescent="0.25">
      <c r="A150" s="4">
        <v>148</v>
      </c>
      <c r="B150" s="5">
        <f t="shared" si="8"/>
        <v>0</v>
      </c>
      <c r="C150" s="5">
        <f t="shared" si="9"/>
        <v>0.28858624297674423</v>
      </c>
    </row>
    <row r="151" spans="1:3" ht="17" x14ac:dyDescent="0.25">
      <c r="A151" s="4">
        <v>149</v>
      </c>
      <c r="B151" s="5">
        <f t="shared" si="8"/>
        <v>0</v>
      </c>
      <c r="C151" s="5">
        <f t="shared" si="9"/>
        <v>0.29134519367441858</v>
      </c>
    </row>
    <row r="152" spans="1:3" ht="17" x14ac:dyDescent="0.25">
      <c r="A152" s="4">
        <v>150</v>
      </c>
      <c r="B152" s="5">
        <f t="shared" si="8"/>
        <v>0</v>
      </c>
      <c r="C152" s="5">
        <f t="shared" si="9"/>
        <v>0.30734710772093027</v>
      </c>
    </row>
    <row r="153" spans="1:3" ht="17" x14ac:dyDescent="0.25">
      <c r="A153" s="4">
        <v>151</v>
      </c>
      <c r="B153" s="5">
        <f t="shared" si="8"/>
        <v>0.13472332356603417</v>
      </c>
      <c r="C153" s="5">
        <f t="shared" si="9"/>
        <v>0.36362970195348832</v>
      </c>
    </row>
    <row r="154" spans="1:3" ht="17" x14ac:dyDescent="0.25">
      <c r="A154" s="4">
        <v>152</v>
      </c>
      <c r="B154" s="5">
        <f t="shared" si="8"/>
        <v>0.30267840044212108</v>
      </c>
      <c r="C154" s="5">
        <f t="shared" si="9"/>
        <v>0.38570130753488374</v>
      </c>
    </row>
    <row r="155" spans="1:3" ht="17" x14ac:dyDescent="0.25">
      <c r="A155" s="4">
        <v>153</v>
      </c>
      <c r="B155" s="5">
        <f t="shared" si="8"/>
        <v>0.47871687660602735</v>
      </c>
      <c r="C155" s="5">
        <f t="shared" si="9"/>
        <v>0.41604976520930237</v>
      </c>
    </row>
    <row r="156" spans="1:3" ht="17" x14ac:dyDescent="0.25">
      <c r="A156" s="4">
        <v>154</v>
      </c>
      <c r="B156" s="5">
        <f t="shared" si="8"/>
        <v>0.63140331006938721</v>
      </c>
      <c r="C156" s="5">
        <f t="shared" si="9"/>
        <v>0.41218723423255804</v>
      </c>
    </row>
    <row r="157" spans="1:3" ht="17" x14ac:dyDescent="0.25">
      <c r="A157" s="4">
        <v>155</v>
      </c>
      <c r="B157" s="5">
        <f t="shared" si="8"/>
        <v>0.74366376473205242</v>
      </c>
      <c r="C157" s="5">
        <f t="shared" si="9"/>
        <v>0.41991229618604647</v>
      </c>
    </row>
    <row r="158" spans="1:3" ht="17" x14ac:dyDescent="0.25">
      <c r="A158" s="4">
        <v>156</v>
      </c>
      <c r="B158" s="5">
        <f t="shared" si="8"/>
        <v>0.83707193586619177</v>
      </c>
      <c r="C158" s="5">
        <f t="shared" si="9"/>
        <v>0.42653377786046509</v>
      </c>
    </row>
    <row r="159" spans="1:3" ht="17" x14ac:dyDescent="0.25">
      <c r="A159" s="4">
        <v>157</v>
      </c>
      <c r="B159" s="5">
        <f t="shared" si="8"/>
        <v>0.87209999999999999</v>
      </c>
      <c r="C159" s="5">
        <f t="shared" si="9"/>
        <v>0.4232230370232557</v>
      </c>
    </row>
    <row r="160" spans="1:3" ht="17" x14ac:dyDescent="0.25">
      <c r="A160" s="4">
        <v>158</v>
      </c>
      <c r="B160" s="5">
        <f t="shared" si="8"/>
        <v>0.80473833821698293</v>
      </c>
      <c r="C160" s="5">
        <f t="shared" si="9"/>
        <v>0.39342636948837206</v>
      </c>
    </row>
    <row r="161" spans="1:3" ht="17" x14ac:dyDescent="0.25">
      <c r="A161" s="4">
        <v>159</v>
      </c>
      <c r="B161" s="5">
        <f t="shared" si="8"/>
        <v>0.7616268746293785</v>
      </c>
      <c r="C161" s="5">
        <f t="shared" si="9"/>
        <v>0.38570130753488374</v>
      </c>
    </row>
    <row r="162" spans="1:3" ht="17" x14ac:dyDescent="0.25">
      <c r="A162" s="4">
        <v>160</v>
      </c>
      <c r="B162" s="5">
        <f t="shared" si="8"/>
        <v>0.6323014655642536</v>
      </c>
      <c r="C162" s="5">
        <f t="shared" si="9"/>
        <v>0.40446217227906972</v>
      </c>
    </row>
    <row r="163" spans="1:3" ht="17" x14ac:dyDescent="0.25">
      <c r="A163" s="4">
        <v>161</v>
      </c>
      <c r="B163" s="5">
        <f t="shared" si="8"/>
        <v>0.47692056561629481</v>
      </c>
      <c r="C163" s="5">
        <f t="shared" si="9"/>
        <v>0.4011514314418605</v>
      </c>
    </row>
    <row r="164" spans="1:3" ht="17" x14ac:dyDescent="0.25">
      <c r="A164" s="4">
        <v>162</v>
      </c>
      <c r="B164" s="5">
        <f t="shared" si="8"/>
        <v>0.3035765559369874</v>
      </c>
      <c r="C164" s="5">
        <f t="shared" si="9"/>
        <v>0.42708556799999992</v>
      </c>
    </row>
    <row r="165" spans="1:3" ht="17" x14ac:dyDescent="0.25">
      <c r="A165" s="4">
        <v>163</v>
      </c>
      <c r="B165" s="5">
        <f t="shared" si="8"/>
        <v>0.12753807960710384</v>
      </c>
      <c r="C165" s="5">
        <f t="shared" si="9"/>
        <v>0.40832470325581394</v>
      </c>
    </row>
    <row r="166" spans="1:3" ht="17" x14ac:dyDescent="0.25">
      <c r="A166" s="4">
        <v>164</v>
      </c>
      <c r="B166" s="5">
        <f t="shared" si="8"/>
        <v>0</v>
      </c>
      <c r="C166" s="5">
        <f t="shared" si="9"/>
        <v>0.4011514314418605</v>
      </c>
    </row>
    <row r="167" spans="1:3" ht="17" x14ac:dyDescent="0.25">
      <c r="A167" s="4">
        <v>165</v>
      </c>
      <c r="B167" s="5">
        <f t="shared" si="8"/>
        <v>0</v>
      </c>
      <c r="C167" s="5">
        <f t="shared" si="9"/>
        <v>0.34817957804651162</v>
      </c>
    </row>
    <row r="168" spans="1:3" ht="17" x14ac:dyDescent="0.25">
      <c r="A168" s="4">
        <v>166</v>
      </c>
      <c r="B168" s="5">
        <f t="shared" si="8"/>
        <v>0</v>
      </c>
      <c r="C168" s="5">
        <f t="shared" si="9"/>
        <v>0.32941871330232558</v>
      </c>
    </row>
    <row r="169" spans="1:3" ht="17" x14ac:dyDescent="0.25">
      <c r="A169" s="4">
        <v>167</v>
      </c>
      <c r="B169" s="5">
        <f t="shared" si="8"/>
        <v>0</v>
      </c>
      <c r="C169" s="5">
        <f t="shared" si="9"/>
        <v>0.32610797246511636</v>
      </c>
    </row>
    <row r="170" spans="1:3" ht="17" x14ac:dyDescent="0.25">
      <c r="A170" s="4">
        <v>168</v>
      </c>
      <c r="B170" s="5">
        <f>B146*1.2</f>
        <v>0</v>
      </c>
      <c r="C170" s="5">
        <f t="shared" si="9"/>
        <v>0.30734710772093027</v>
      </c>
    </row>
    <row r="171" spans="1:3" x14ac:dyDescent="0.2">
      <c r="B171" s="1"/>
      <c r="C171" s="1"/>
    </row>
    <row r="172" spans="1:3" x14ac:dyDescent="0.2">
      <c r="B172" s="1"/>
      <c r="C172" s="1"/>
    </row>
    <row r="173" spans="1:3" x14ac:dyDescent="0.2">
      <c r="B173" s="1"/>
      <c r="C173" s="1"/>
    </row>
    <row r="174" spans="1:3" x14ac:dyDescent="0.2">
      <c r="B174" s="1"/>
      <c r="C174" s="1"/>
    </row>
    <row r="175" spans="1:3" x14ac:dyDescent="0.2">
      <c r="B175" s="1"/>
      <c r="C175" s="1"/>
    </row>
    <row r="176" spans="1:3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  <c r="C187" s="1"/>
    </row>
    <row r="188" spans="2:3" x14ac:dyDescent="0.2">
      <c r="B188" s="1"/>
      <c r="C188" s="1"/>
    </row>
    <row r="189" spans="2:3" x14ac:dyDescent="0.2">
      <c r="B189" s="1"/>
      <c r="C189" s="1"/>
    </row>
    <row r="190" spans="2:3" x14ac:dyDescent="0.2">
      <c r="B190" s="1"/>
      <c r="C190" s="1"/>
    </row>
    <row r="191" spans="2:3" x14ac:dyDescent="0.2">
      <c r="B191" s="1"/>
      <c r="C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  <c r="C197" s="1"/>
    </row>
    <row r="198" spans="2:3" x14ac:dyDescent="0.2">
      <c r="B198" s="1"/>
      <c r="C198" s="1"/>
    </row>
    <row r="199" spans="2:3" x14ac:dyDescent="0.2">
      <c r="B199" s="1"/>
      <c r="C199" s="1"/>
    </row>
    <row r="200" spans="2:3" x14ac:dyDescent="0.2">
      <c r="B200" s="1"/>
      <c r="C200" s="1"/>
    </row>
    <row r="201" spans="2:3" x14ac:dyDescent="0.2">
      <c r="B201" s="1"/>
      <c r="C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  <c r="C206" s="1"/>
    </row>
    <row r="207" spans="2:3" x14ac:dyDescent="0.2">
      <c r="B207" s="1"/>
      <c r="C207" s="1"/>
    </row>
    <row r="208" spans="2:3" x14ac:dyDescent="0.2">
      <c r="B208" s="1"/>
      <c r="C208" s="1"/>
    </row>
    <row r="209" spans="2:3" x14ac:dyDescent="0.2">
      <c r="B209" s="1"/>
      <c r="C209" s="1"/>
    </row>
    <row r="210" spans="2:3" x14ac:dyDescent="0.2">
      <c r="B210" s="1"/>
      <c r="C210" s="1"/>
    </row>
    <row r="211" spans="2:3" x14ac:dyDescent="0.2">
      <c r="B211" s="1"/>
      <c r="C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  <c r="C216" s="1"/>
    </row>
    <row r="217" spans="2:3" x14ac:dyDescent="0.2">
      <c r="B217" s="1"/>
      <c r="C217" s="1"/>
    </row>
    <row r="218" spans="2:3" x14ac:dyDescent="0.2">
      <c r="B218" s="1"/>
      <c r="C218" s="1"/>
    </row>
    <row r="219" spans="2:3" x14ac:dyDescent="0.2">
      <c r="B219" s="1"/>
      <c r="C219" s="1"/>
    </row>
    <row r="220" spans="2:3" x14ac:dyDescent="0.2">
      <c r="B220" s="1"/>
      <c r="C220" s="1"/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2024-05-13T23:59:54Z</dcterms:created>
  <dcterms:modified xsi:type="dcterms:W3CDTF">2024-05-14T03:59:01Z</dcterms:modified>
</cp:coreProperties>
</file>