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SASUniversityEdition\myfolders\clinical-research-methodology\images\12\"/>
    </mc:Choice>
  </mc:AlternateContent>
  <xr:revisionPtr revIDLastSave="0" documentId="8_{0C80F55C-FAC7-431A-B1CA-177CA5DD09B0}" xr6:coauthVersionLast="43" xr6:coauthVersionMax="43" xr10:uidLastSave="{00000000-0000-0000-0000-000000000000}"/>
  <bookViews>
    <workbookView xWindow="0" yWindow="1515" windowWidth="14565" windowHeight="9870" xr2:uid="{E160F294-DF96-4E14-9FA9-0A94FDE8E071}"/>
  </bookViews>
  <sheets>
    <sheet name="Blank" sheetId="1" r:id="rId1"/>
    <sheet name="Prior-main diagonal" sheetId="2" r:id="rId2"/>
    <sheet name="Prior-off diagonal" sheetId="3" r:id="rId3"/>
    <sheet name="Prior-combined" sheetId="4" r:id="rId4"/>
    <sheet name="Likelihood" sheetId="5" r:id="rId5"/>
    <sheet name="Product" sheetId="6" r:id="rId6"/>
    <sheet name="Posterior" sheetId="7" r:id="rId7"/>
    <sheet name="Posterior-diagonal" sheetId="8" r:id="rId8"/>
    <sheet name="Posterior-upper triangl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4" i="9" l="1"/>
  <c r="L11" i="9"/>
  <c r="L10" i="9"/>
  <c r="K10" i="9"/>
  <c r="L9" i="9"/>
  <c r="K9" i="9"/>
  <c r="J9" i="9"/>
  <c r="L8" i="9"/>
  <c r="K8" i="9"/>
  <c r="J8" i="9"/>
  <c r="I8" i="9"/>
  <c r="L7" i="9"/>
  <c r="K7" i="9"/>
  <c r="J7" i="9"/>
  <c r="I7" i="9"/>
  <c r="H7" i="9"/>
  <c r="L6" i="9"/>
  <c r="K6" i="9"/>
  <c r="J6" i="9"/>
  <c r="I6" i="9"/>
  <c r="H6" i="9"/>
  <c r="G6" i="9"/>
  <c r="L5" i="9"/>
  <c r="K5" i="9"/>
  <c r="J5" i="9"/>
  <c r="I5" i="9"/>
  <c r="H5" i="9"/>
  <c r="G5" i="9"/>
  <c r="F5" i="9"/>
  <c r="L4" i="9"/>
  <c r="K4" i="9"/>
  <c r="J4" i="9"/>
  <c r="I4" i="9"/>
  <c r="H4" i="9"/>
  <c r="G4" i="9"/>
  <c r="F4" i="9"/>
  <c r="E4" i="9"/>
  <c r="L3" i="9"/>
  <c r="K3" i="9"/>
  <c r="J3" i="9"/>
  <c r="I3" i="9"/>
  <c r="H3" i="9"/>
  <c r="G3" i="9"/>
  <c r="F3" i="9"/>
  <c r="E3" i="9"/>
  <c r="D3" i="9"/>
  <c r="L14" i="8"/>
  <c r="L12" i="8"/>
  <c r="K11" i="8"/>
  <c r="J10" i="8"/>
  <c r="I9" i="8"/>
  <c r="H8" i="8"/>
  <c r="G7" i="8"/>
  <c r="F6" i="8"/>
  <c r="E5" i="8"/>
  <c r="D4" i="8"/>
  <c r="C3" i="8"/>
  <c r="D14" i="7"/>
  <c r="E14" i="7"/>
  <c r="F14" i="7"/>
  <c r="G14" i="7"/>
  <c r="H14" i="7"/>
  <c r="I14" i="7"/>
  <c r="J14" i="7"/>
  <c r="K14" i="7"/>
  <c r="L14" i="7"/>
  <c r="C14" i="7"/>
  <c r="N4" i="7"/>
  <c r="N5" i="7"/>
  <c r="N6" i="7"/>
  <c r="N7" i="7"/>
  <c r="N8" i="7"/>
  <c r="N9" i="7"/>
  <c r="N10" i="7"/>
  <c r="N11" i="7"/>
  <c r="N12" i="7"/>
  <c r="N3" i="7"/>
  <c r="C4" i="7"/>
  <c r="D4" i="7"/>
  <c r="E4" i="7"/>
  <c r="F4" i="7"/>
  <c r="G4" i="7"/>
  <c r="H4" i="7"/>
  <c r="I4" i="7"/>
  <c r="J4" i="7"/>
  <c r="K4" i="7"/>
  <c r="L4" i="7"/>
  <c r="C5" i="7"/>
  <c r="D5" i="7"/>
  <c r="E5" i="7"/>
  <c r="F5" i="7"/>
  <c r="G5" i="7"/>
  <c r="H5" i="7"/>
  <c r="I5" i="7"/>
  <c r="J5" i="7"/>
  <c r="K5" i="7"/>
  <c r="L5" i="7"/>
  <c r="C6" i="7"/>
  <c r="D6" i="7"/>
  <c r="E6" i="7"/>
  <c r="F6" i="7"/>
  <c r="G6" i="7"/>
  <c r="H6" i="7"/>
  <c r="I6" i="7"/>
  <c r="J6" i="7"/>
  <c r="K6" i="7"/>
  <c r="L6" i="7"/>
  <c r="C7" i="7"/>
  <c r="D7" i="7"/>
  <c r="E7" i="7"/>
  <c r="F7" i="7"/>
  <c r="G7" i="7"/>
  <c r="H7" i="7"/>
  <c r="I7" i="7"/>
  <c r="J7" i="7"/>
  <c r="K7" i="7"/>
  <c r="L7" i="7"/>
  <c r="C8" i="7"/>
  <c r="D8" i="7"/>
  <c r="E8" i="7"/>
  <c r="F8" i="7"/>
  <c r="G8" i="7"/>
  <c r="H8" i="7"/>
  <c r="I8" i="7"/>
  <c r="J8" i="7"/>
  <c r="K8" i="7"/>
  <c r="L8" i="7"/>
  <c r="C9" i="7"/>
  <c r="D9" i="7"/>
  <c r="E9" i="7"/>
  <c r="F9" i="7"/>
  <c r="G9" i="7"/>
  <c r="H9" i="7"/>
  <c r="I9" i="7"/>
  <c r="J9" i="7"/>
  <c r="K9" i="7"/>
  <c r="L9" i="7"/>
  <c r="C10" i="7"/>
  <c r="D10" i="7"/>
  <c r="E10" i="7"/>
  <c r="F10" i="7"/>
  <c r="G10" i="7"/>
  <c r="H10" i="7"/>
  <c r="I10" i="7"/>
  <c r="J10" i="7"/>
  <c r="K10" i="7"/>
  <c r="L10" i="7"/>
  <c r="C11" i="7"/>
  <c r="D11" i="7"/>
  <c r="E11" i="7"/>
  <c r="F11" i="7"/>
  <c r="G11" i="7"/>
  <c r="H11" i="7"/>
  <c r="I11" i="7"/>
  <c r="J11" i="7"/>
  <c r="K11" i="7"/>
  <c r="L11" i="7"/>
  <c r="C12" i="7"/>
  <c r="D12" i="7"/>
  <c r="E12" i="7"/>
  <c r="F12" i="7"/>
  <c r="G12" i="7"/>
  <c r="H12" i="7"/>
  <c r="I12" i="7"/>
  <c r="J12" i="7"/>
  <c r="K12" i="7"/>
  <c r="L12" i="7"/>
  <c r="D3" i="7"/>
  <c r="E3" i="7"/>
  <c r="F3" i="7"/>
  <c r="G3" i="7"/>
  <c r="H3" i="7"/>
  <c r="I3" i="7"/>
  <c r="J3" i="7"/>
  <c r="K3" i="7"/>
  <c r="L3" i="7"/>
  <c r="C3" i="7"/>
  <c r="L14" i="6"/>
  <c r="C4" i="6"/>
  <c r="D4" i="6"/>
  <c r="E4" i="6"/>
  <c r="F4" i="6"/>
  <c r="G4" i="6"/>
  <c r="H4" i="6"/>
  <c r="I4" i="6"/>
  <c r="J4" i="6"/>
  <c r="K4" i="6"/>
  <c r="L4" i="6"/>
  <c r="C5" i="6"/>
  <c r="D5" i="6"/>
  <c r="E5" i="6"/>
  <c r="F5" i="6"/>
  <c r="G5" i="6"/>
  <c r="H5" i="6"/>
  <c r="I5" i="6"/>
  <c r="J5" i="6"/>
  <c r="K5" i="6"/>
  <c r="L5" i="6"/>
  <c r="C6" i="6"/>
  <c r="D6" i="6"/>
  <c r="E6" i="6"/>
  <c r="F6" i="6"/>
  <c r="G6" i="6"/>
  <c r="H6" i="6"/>
  <c r="I6" i="6"/>
  <c r="J6" i="6"/>
  <c r="K6" i="6"/>
  <c r="L6" i="6"/>
  <c r="C7" i="6"/>
  <c r="D7" i="6"/>
  <c r="E7" i="6"/>
  <c r="F7" i="6"/>
  <c r="G7" i="6"/>
  <c r="H7" i="6"/>
  <c r="I7" i="6"/>
  <c r="J7" i="6"/>
  <c r="K7" i="6"/>
  <c r="L7" i="6"/>
  <c r="C8" i="6"/>
  <c r="D8" i="6"/>
  <c r="E8" i="6"/>
  <c r="F8" i="6"/>
  <c r="G8" i="6"/>
  <c r="H8" i="6"/>
  <c r="I8" i="6"/>
  <c r="J8" i="6"/>
  <c r="K8" i="6"/>
  <c r="L8" i="6"/>
  <c r="C9" i="6"/>
  <c r="D9" i="6"/>
  <c r="E9" i="6"/>
  <c r="F9" i="6"/>
  <c r="G9" i="6"/>
  <c r="H9" i="6"/>
  <c r="I9" i="6"/>
  <c r="J9" i="6"/>
  <c r="K9" i="6"/>
  <c r="L9" i="6"/>
  <c r="C10" i="6"/>
  <c r="D10" i="6"/>
  <c r="E10" i="6"/>
  <c r="F10" i="6"/>
  <c r="G10" i="6"/>
  <c r="H10" i="6"/>
  <c r="I10" i="6"/>
  <c r="J10" i="6"/>
  <c r="K10" i="6"/>
  <c r="L10" i="6"/>
  <c r="C11" i="6"/>
  <c r="D11" i="6"/>
  <c r="E11" i="6"/>
  <c r="F11" i="6"/>
  <c r="G11" i="6"/>
  <c r="H11" i="6"/>
  <c r="I11" i="6"/>
  <c r="J11" i="6"/>
  <c r="K11" i="6"/>
  <c r="L11" i="6"/>
  <c r="C12" i="6"/>
  <c r="D12" i="6"/>
  <c r="E12" i="6"/>
  <c r="F12" i="6"/>
  <c r="G12" i="6"/>
  <c r="H12" i="6"/>
  <c r="I12" i="6"/>
  <c r="J12" i="6"/>
  <c r="K12" i="6"/>
  <c r="L12" i="6"/>
  <c r="D3" i="6"/>
  <c r="E3" i="6"/>
  <c r="F3" i="6"/>
  <c r="G3" i="6"/>
  <c r="H3" i="6"/>
  <c r="I3" i="6"/>
  <c r="J3" i="6"/>
  <c r="K3" i="6"/>
  <c r="L3" i="6"/>
  <c r="C3" i="6"/>
  <c r="C4" i="5"/>
  <c r="D4" i="5"/>
  <c r="E4" i="5"/>
  <c r="F4" i="5"/>
  <c r="G4" i="5"/>
  <c r="H4" i="5"/>
  <c r="I4" i="5"/>
  <c r="J4" i="5"/>
  <c r="K4" i="5"/>
  <c r="L4" i="5"/>
  <c r="C5" i="5"/>
  <c r="D5" i="5"/>
  <c r="E5" i="5"/>
  <c r="F5" i="5"/>
  <c r="G5" i="5"/>
  <c r="H5" i="5"/>
  <c r="I5" i="5"/>
  <c r="J5" i="5"/>
  <c r="K5" i="5"/>
  <c r="L5" i="5"/>
  <c r="C6" i="5"/>
  <c r="D6" i="5"/>
  <c r="E6" i="5"/>
  <c r="F6" i="5"/>
  <c r="G6" i="5"/>
  <c r="H6" i="5"/>
  <c r="I6" i="5"/>
  <c r="J6" i="5"/>
  <c r="K6" i="5"/>
  <c r="L6" i="5"/>
  <c r="C7" i="5"/>
  <c r="D7" i="5"/>
  <c r="E7" i="5"/>
  <c r="F7" i="5"/>
  <c r="G7" i="5"/>
  <c r="H7" i="5"/>
  <c r="I7" i="5"/>
  <c r="J7" i="5"/>
  <c r="K7" i="5"/>
  <c r="L7" i="5"/>
  <c r="C8" i="5"/>
  <c r="D8" i="5"/>
  <c r="E8" i="5"/>
  <c r="F8" i="5"/>
  <c r="G8" i="5"/>
  <c r="H8" i="5"/>
  <c r="I8" i="5"/>
  <c r="J8" i="5"/>
  <c r="K8" i="5"/>
  <c r="L8" i="5"/>
  <c r="C9" i="5"/>
  <c r="D9" i="5"/>
  <c r="E9" i="5"/>
  <c r="F9" i="5"/>
  <c r="G9" i="5"/>
  <c r="H9" i="5"/>
  <c r="I9" i="5"/>
  <c r="J9" i="5"/>
  <c r="K9" i="5"/>
  <c r="L9" i="5"/>
  <c r="C10" i="5"/>
  <c r="D10" i="5"/>
  <c r="E10" i="5"/>
  <c r="F10" i="5"/>
  <c r="G10" i="5"/>
  <c r="H10" i="5"/>
  <c r="I10" i="5"/>
  <c r="J10" i="5"/>
  <c r="K10" i="5"/>
  <c r="L10" i="5"/>
  <c r="C11" i="5"/>
  <c r="D11" i="5"/>
  <c r="E11" i="5"/>
  <c r="F11" i="5"/>
  <c r="G11" i="5"/>
  <c r="H11" i="5"/>
  <c r="I11" i="5"/>
  <c r="J11" i="5"/>
  <c r="K11" i="5"/>
  <c r="L11" i="5"/>
  <c r="C12" i="5"/>
  <c r="D12" i="5"/>
  <c r="E12" i="5"/>
  <c r="F12" i="5"/>
  <c r="G12" i="5"/>
  <c r="H12" i="5"/>
  <c r="I12" i="5"/>
  <c r="J12" i="5"/>
  <c r="K12" i="5"/>
  <c r="L12" i="5"/>
  <c r="D3" i="5"/>
  <c r="E3" i="5"/>
  <c r="F3" i="5"/>
  <c r="G3" i="5"/>
  <c r="H3" i="5"/>
  <c r="I3" i="5"/>
  <c r="J3" i="5"/>
  <c r="K3" i="5"/>
  <c r="L3" i="5"/>
  <c r="C3" i="5"/>
  <c r="L14" i="4"/>
  <c r="L14" i="3"/>
  <c r="K12" i="4"/>
  <c r="J12" i="4"/>
  <c r="I12" i="4"/>
  <c r="H12" i="4"/>
  <c r="G12" i="4"/>
  <c r="F12" i="4"/>
  <c r="E12" i="4"/>
  <c r="D12" i="4"/>
  <c r="C12" i="4"/>
  <c r="L11" i="4"/>
  <c r="J11" i="4"/>
  <c r="I11" i="4"/>
  <c r="H11" i="4"/>
  <c r="G11" i="4"/>
  <c r="F11" i="4"/>
  <c r="E11" i="4"/>
  <c r="D11" i="4"/>
  <c r="C11" i="4"/>
  <c r="L10" i="4"/>
  <c r="K10" i="4"/>
  <c r="I10" i="4"/>
  <c r="H10" i="4"/>
  <c r="G10" i="4"/>
  <c r="F10" i="4"/>
  <c r="E10" i="4"/>
  <c r="D10" i="4"/>
  <c r="C10" i="4"/>
  <c r="L9" i="4"/>
  <c r="K9" i="4"/>
  <c r="J9" i="4"/>
  <c r="H9" i="4"/>
  <c r="G9" i="4"/>
  <c r="F9" i="4"/>
  <c r="E9" i="4"/>
  <c r="D9" i="4"/>
  <c r="C9" i="4"/>
  <c r="L8" i="4"/>
  <c r="K8" i="4"/>
  <c r="J8" i="4"/>
  <c r="I8" i="4"/>
  <c r="G8" i="4"/>
  <c r="F8" i="4"/>
  <c r="E8" i="4"/>
  <c r="D8" i="4"/>
  <c r="C8" i="4"/>
  <c r="L7" i="4"/>
  <c r="K7" i="4"/>
  <c r="J7" i="4"/>
  <c r="I7" i="4"/>
  <c r="H7" i="4"/>
  <c r="F7" i="4"/>
  <c r="E7" i="4"/>
  <c r="D7" i="4"/>
  <c r="C7" i="4"/>
  <c r="L6" i="4"/>
  <c r="K6" i="4"/>
  <c r="J6" i="4"/>
  <c r="I6" i="4"/>
  <c r="H6" i="4"/>
  <c r="G6" i="4"/>
  <c r="E6" i="4"/>
  <c r="D6" i="4"/>
  <c r="C6" i="4"/>
  <c r="L5" i="4"/>
  <c r="K5" i="4"/>
  <c r="J5" i="4"/>
  <c r="I5" i="4"/>
  <c r="H5" i="4"/>
  <c r="G5" i="4"/>
  <c r="F5" i="4"/>
  <c r="D5" i="4"/>
  <c r="C5" i="4"/>
  <c r="L4" i="4"/>
  <c r="K4" i="4"/>
  <c r="J4" i="4"/>
  <c r="I4" i="4"/>
  <c r="H4" i="4"/>
  <c r="G4" i="4"/>
  <c r="F4" i="4"/>
  <c r="E4" i="4"/>
  <c r="C4" i="4"/>
  <c r="L3" i="4"/>
  <c r="K3" i="4"/>
  <c r="J3" i="4"/>
  <c r="I3" i="4"/>
  <c r="H3" i="4"/>
  <c r="G3" i="4"/>
  <c r="F3" i="4"/>
  <c r="E3" i="4"/>
  <c r="D3" i="4"/>
  <c r="D12" i="3"/>
  <c r="C12" i="3"/>
  <c r="D11" i="3"/>
  <c r="C11" i="3"/>
  <c r="D10" i="3"/>
  <c r="C10" i="3"/>
  <c r="D9" i="3"/>
  <c r="C9" i="3"/>
  <c r="D8" i="3"/>
  <c r="C8" i="3"/>
  <c r="D7" i="3"/>
  <c r="C7" i="3"/>
  <c r="D6" i="3"/>
  <c r="C6" i="3"/>
  <c r="D5" i="3"/>
  <c r="C5" i="3"/>
  <c r="C4" i="3"/>
  <c r="K12" i="3"/>
  <c r="J12" i="3"/>
  <c r="I12" i="3"/>
  <c r="H12" i="3"/>
  <c r="G12" i="3"/>
  <c r="F12" i="3"/>
  <c r="E12" i="3"/>
  <c r="L11" i="3"/>
  <c r="J11" i="3"/>
  <c r="I11" i="3"/>
  <c r="H11" i="3"/>
  <c r="G11" i="3"/>
  <c r="F11" i="3"/>
  <c r="E11" i="3"/>
  <c r="L10" i="3"/>
  <c r="K10" i="3"/>
  <c r="I10" i="3"/>
  <c r="H10" i="3"/>
  <c r="G10" i="3"/>
  <c r="F10" i="3"/>
  <c r="E10" i="3"/>
  <c r="L9" i="3"/>
  <c r="K9" i="3"/>
  <c r="J9" i="3"/>
  <c r="H9" i="3"/>
  <c r="G9" i="3"/>
  <c r="F9" i="3"/>
  <c r="E9" i="3"/>
  <c r="L8" i="3"/>
  <c r="K8" i="3"/>
  <c r="J8" i="3"/>
  <c r="I8" i="3"/>
  <c r="G8" i="3"/>
  <c r="F8" i="3"/>
  <c r="E8" i="3"/>
  <c r="L7" i="3"/>
  <c r="K7" i="3"/>
  <c r="J7" i="3"/>
  <c r="I7" i="3"/>
  <c r="H7" i="3"/>
  <c r="F7" i="3"/>
  <c r="E7" i="3"/>
  <c r="L6" i="3"/>
  <c r="K6" i="3"/>
  <c r="J6" i="3"/>
  <c r="I6" i="3"/>
  <c r="H6" i="3"/>
  <c r="G6" i="3"/>
  <c r="E6" i="3"/>
  <c r="L5" i="3"/>
  <c r="K5" i="3"/>
  <c r="J5" i="3"/>
  <c r="I5" i="3"/>
  <c r="H5" i="3"/>
  <c r="G5" i="3"/>
  <c r="F5" i="3"/>
  <c r="L4" i="3"/>
  <c r="K4" i="3"/>
  <c r="J4" i="3"/>
  <c r="I4" i="3"/>
  <c r="H4" i="3"/>
  <c r="G4" i="3"/>
  <c r="F4" i="3"/>
  <c r="E4" i="3"/>
  <c r="L3" i="3"/>
  <c r="K3" i="3"/>
  <c r="J3" i="3"/>
  <c r="I3" i="3"/>
  <c r="H3" i="3"/>
  <c r="G3" i="3"/>
  <c r="F3" i="3"/>
  <c r="E3" i="3"/>
  <c r="D3" i="3"/>
  <c r="L14" i="2"/>
</calcChain>
</file>

<file path=xl/sharedStrings.xml><?xml version="1.0" encoding="utf-8"?>
<sst xmlns="http://schemas.openxmlformats.org/spreadsheetml/2006/main" count="24" uniqueCount="3">
  <si>
    <t>Total</t>
  </si>
  <si>
    <r>
      <t>π</t>
    </r>
    <r>
      <rPr>
        <vertAlign val="subscript"/>
        <sz val="11"/>
        <color theme="1"/>
        <rFont val="Calibri"/>
        <family val="2"/>
      </rPr>
      <t>1</t>
    </r>
  </si>
  <si>
    <r>
      <t>π</t>
    </r>
    <r>
      <rPr>
        <vertAlign val="subscript"/>
        <sz val="11"/>
        <color theme="1"/>
        <rFont val="Calibri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</si>
</sst>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0"/>
    <numFmt numFmtId="166" formatCode="0.00000"/>
    <numFmt numFmtId="169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6" fontId="0" fillId="2" borderId="0" xfId="0" applyNumberFormat="1" applyFill="1" applyAlignment="1">
      <alignment horizontal="center" vertical="center"/>
    </xf>
    <xf numFmtId="169" fontId="0" fillId="2" borderId="0" xfId="1" applyNumberFormat="1" applyFont="1" applyFill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169" fontId="0" fillId="2" borderId="0" xfId="0" applyNumberFormat="1" applyFill="1" applyAlignment="1">
      <alignment horizontal="center" vertical="center"/>
    </xf>
    <xf numFmtId="9" fontId="0" fillId="2" borderId="0" xfId="1" applyFont="1" applyFill="1" applyAlignment="1">
      <alignment horizontal="center" vertical="center"/>
    </xf>
    <xf numFmtId="166" fontId="0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C353-C23B-41C1-8F80-687F8F019BC4}">
  <dimension ref="A1:N15"/>
  <sheetViews>
    <sheetView tabSelected="1" workbookViewId="0">
      <selection activeCell="U24" sqref="U24"/>
    </sheetView>
  </sheetViews>
  <sheetFormatPr defaultRowHeight="18.75" customHeight="1" x14ac:dyDescent="0.25"/>
  <cols>
    <col min="1" max="16384" width="9.140625" style="1"/>
  </cols>
  <sheetData>
    <row r="1" spans="1:14" ht="18.75" customHeight="1" x14ac:dyDescent="0.25">
      <c r="C1" s="2" t="s">
        <v>1</v>
      </c>
    </row>
    <row r="2" spans="1:14" ht="18.75" customHeight="1" x14ac:dyDescent="0.25">
      <c r="C2" s="1">
        <v>0.05</v>
      </c>
      <c r="D2" s="1">
        <v>0.15</v>
      </c>
      <c r="E2" s="1">
        <v>0.25</v>
      </c>
      <c r="F2" s="1">
        <v>0.35</v>
      </c>
      <c r="G2" s="1">
        <v>0.45</v>
      </c>
      <c r="H2" s="1">
        <v>0.55000000000000004</v>
      </c>
      <c r="I2" s="1">
        <v>0.65</v>
      </c>
      <c r="J2" s="1">
        <v>0.75</v>
      </c>
      <c r="K2" s="1">
        <v>0.85</v>
      </c>
      <c r="L2" s="1">
        <v>0.95</v>
      </c>
    </row>
    <row r="3" spans="1:14" ht="18.75" customHeight="1" x14ac:dyDescent="0.25">
      <c r="A3" s="2" t="s">
        <v>2</v>
      </c>
      <c r="B3" s="1">
        <v>0.05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4" ht="18.75" customHeight="1" x14ac:dyDescent="0.25">
      <c r="B4" s="1">
        <v>0.15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4" ht="18.75" customHeight="1" x14ac:dyDescent="0.25">
      <c r="B5" s="1">
        <v>0.25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4" ht="18.75" customHeight="1" x14ac:dyDescent="0.25">
      <c r="B6" s="1">
        <v>0.35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1:14" ht="18.75" customHeight="1" x14ac:dyDescent="0.25">
      <c r="B7" s="1">
        <v>0.45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4" ht="18.75" customHeight="1" x14ac:dyDescent="0.25">
      <c r="B8" s="1">
        <v>0.55000000000000004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4" ht="18.75" customHeight="1" x14ac:dyDescent="0.25">
      <c r="B9" s="1">
        <v>0.65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4" ht="18.75" customHeight="1" x14ac:dyDescent="0.25">
      <c r="B10" s="1">
        <v>0.75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4" ht="18.75" customHeight="1" x14ac:dyDescent="0.25">
      <c r="B11" s="1">
        <v>0.85</v>
      </c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4" ht="18.75" customHeight="1" x14ac:dyDescent="0.25">
      <c r="B12" s="1">
        <v>0.95</v>
      </c>
      <c r="C12" s="5"/>
      <c r="D12" s="5"/>
      <c r="E12" s="5"/>
      <c r="F12" s="5"/>
      <c r="G12" s="5"/>
      <c r="H12" s="5"/>
      <c r="I12" s="5"/>
      <c r="J12" s="5"/>
      <c r="K12" s="5"/>
      <c r="L12" s="5"/>
    </row>
    <row r="15" spans="1:14" ht="18.75" customHeight="1" x14ac:dyDescent="0.25">
      <c r="N15" s="5"/>
    </row>
  </sheetData>
  <pageMargins left="0.7" right="0.7" top="0.75" bottom="0.75" header="0.3" footer="0.3"/>
  <pageSetup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8996-81C3-4FFB-AC9D-3C1B1DF376CC}">
  <dimension ref="A1:N15"/>
  <sheetViews>
    <sheetView workbookViewId="0">
      <selection activeCell="T24" sqref="T24"/>
    </sheetView>
  </sheetViews>
  <sheetFormatPr defaultRowHeight="18.75" customHeight="1" x14ac:dyDescent="0.25"/>
  <cols>
    <col min="1" max="16384" width="9.140625" style="1"/>
  </cols>
  <sheetData>
    <row r="1" spans="1:14" ht="18.75" customHeight="1" x14ac:dyDescent="0.25">
      <c r="C1" s="2" t="s">
        <v>1</v>
      </c>
    </row>
    <row r="2" spans="1:14" ht="18.75" customHeight="1" x14ac:dyDescent="0.25">
      <c r="C2" s="1">
        <v>0.05</v>
      </c>
      <c r="D2" s="1">
        <v>0.15</v>
      </c>
      <c r="E2" s="1">
        <v>0.25</v>
      </c>
      <c r="F2" s="1">
        <v>0.35</v>
      </c>
      <c r="G2" s="1">
        <v>0.45</v>
      </c>
      <c r="H2" s="1">
        <v>0.55000000000000004</v>
      </c>
      <c r="I2" s="1">
        <v>0.65</v>
      </c>
      <c r="J2" s="1">
        <v>0.75</v>
      </c>
      <c r="K2" s="1">
        <v>0.85</v>
      </c>
      <c r="L2" s="1">
        <v>0.95</v>
      </c>
    </row>
    <row r="3" spans="1:14" ht="18.75" customHeight="1" x14ac:dyDescent="0.25">
      <c r="A3" s="2" t="s">
        <v>2</v>
      </c>
      <c r="B3" s="1">
        <v>0.05</v>
      </c>
      <c r="C3" s="8">
        <v>0.05</v>
      </c>
      <c r="D3" s="7"/>
      <c r="E3" s="7"/>
      <c r="F3" s="7"/>
      <c r="G3" s="7"/>
      <c r="H3" s="7"/>
      <c r="I3" s="7"/>
      <c r="J3" s="7"/>
      <c r="K3" s="7"/>
      <c r="L3" s="7"/>
    </row>
    <row r="4" spans="1:14" ht="18.75" customHeight="1" x14ac:dyDescent="0.25">
      <c r="B4" s="1">
        <v>0.15</v>
      </c>
      <c r="C4" s="7"/>
      <c r="D4" s="8">
        <v>0.05</v>
      </c>
      <c r="E4" s="7"/>
      <c r="F4" s="7"/>
      <c r="G4" s="7"/>
      <c r="H4" s="7"/>
      <c r="I4" s="7"/>
      <c r="J4" s="7"/>
      <c r="K4" s="7"/>
      <c r="L4" s="7"/>
    </row>
    <row r="5" spans="1:14" ht="18.75" customHeight="1" x14ac:dyDescent="0.25">
      <c r="B5" s="1">
        <v>0.25</v>
      </c>
      <c r="C5" s="7"/>
      <c r="D5" s="7"/>
      <c r="E5" s="8">
        <v>0.05</v>
      </c>
      <c r="F5" s="7"/>
      <c r="G5" s="7"/>
      <c r="H5" s="7"/>
      <c r="I5" s="7"/>
      <c r="J5" s="7"/>
      <c r="K5" s="7"/>
      <c r="L5" s="7"/>
    </row>
    <row r="6" spans="1:14" ht="18.75" customHeight="1" x14ac:dyDescent="0.25">
      <c r="B6" s="1">
        <v>0.35</v>
      </c>
      <c r="C6" s="7"/>
      <c r="D6" s="7"/>
      <c r="E6" s="7"/>
      <c r="F6" s="8">
        <v>0.05</v>
      </c>
      <c r="G6" s="7"/>
      <c r="H6" s="7"/>
      <c r="I6" s="7"/>
      <c r="J6" s="7"/>
      <c r="K6" s="7"/>
      <c r="L6" s="7"/>
    </row>
    <row r="7" spans="1:14" ht="18.75" customHeight="1" x14ac:dyDescent="0.25">
      <c r="B7" s="1">
        <v>0.45</v>
      </c>
      <c r="C7" s="7"/>
      <c r="D7" s="7"/>
      <c r="E7" s="7"/>
      <c r="F7" s="7"/>
      <c r="G7" s="8">
        <v>0.05</v>
      </c>
      <c r="H7" s="7"/>
      <c r="I7" s="7"/>
      <c r="J7" s="7"/>
      <c r="K7" s="7"/>
      <c r="L7" s="7"/>
    </row>
    <row r="8" spans="1:14" ht="18.75" customHeight="1" x14ac:dyDescent="0.25">
      <c r="B8" s="1">
        <v>0.55000000000000004</v>
      </c>
      <c r="C8" s="7"/>
      <c r="D8" s="7"/>
      <c r="E8" s="7"/>
      <c r="F8" s="7"/>
      <c r="G8" s="7"/>
      <c r="H8" s="8">
        <v>0.05</v>
      </c>
      <c r="I8" s="7"/>
      <c r="J8" s="7"/>
      <c r="K8" s="7"/>
      <c r="L8" s="7"/>
    </row>
    <row r="9" spans="1:14" ht="18.75" customHeight="1" x14ac:dyDescent="0.25">
      <c r="B9" s="1">
        <v>0.65</v>
      </c>
      <c r="C9" s="7"/>
      <c r="D9" s="7"/>
      <c r="E9" s="7"/>
      <c r="F9" s="7"/>
      <c r="G9" s="7"/>
      <c r="H9" s="7"/>
      <c r="I9" s="8">
        <v>0.05</v>
      </c>
      <c r="J9" s="7"/>
      <c r="K9" s="7"/>
      <c r="L9" s="7"/>
    </row>
    <row r="10" spans="1:14" ht="18.75" customHeight="1" x14ac:dyDescent="0.25">
      <c r="B10" s="1">
        <v>0.75</v>
      </c>
      <c r="C10" s="7"/>
      <c r="D10" s="7"/>
      <c r="E10" s="7"/>
      <c r="F10" s="7"/>
      <c r="G10" s="7"/>
      <c r="H10" s="7"/>
      <c r="I10" s="7"/>
      <c r="J10" s="8">
        <v>0.05</v>
      </c>
      <c r="K10" s="7"/>
      <c r="L10" s="7"/>
    </row>
    <row r="11" spans="1:14" ht="18.75" customHeight="1" x14ac:dyDescent="0.25">
      <c r="B11" s="1">
        <v>0.85</v>
      </c>
      <c r="C11" s="7"/>
      <c r="D11" s="7"/>
      <c r="E11" s="7"/>
      <c r="F11" s="7"/>
      <c r="G11" s="7"/>
      <c r="H11" s="7"/>
      <c r="I11" s="7"/>
      <c r="J11" s="7"/>
      <c r="K11" s="8">
        <v>0.05</v>
      </c>
      <c r="L11" s="7"/>
    </row>
    <row r="12" spans="1:14" ht="18.75" customHeight="1" x14ac:dyDescent="0.25">
      <c r="B12" s="1">
        <v>0.95</v>
      </c>
      <c r="C12" s="7"/>
      <c r="D12" s="7"/>
      <c r="E12" s="7"/>
      <c r="F12" s="7"/>
      <c r="G12" s="7"/>
      <c r="H12" s="7"/>
      <c r="I12" s="7"/>
      <c r="J12" s="7"/>
      <c r="K12" s="7"/>
      <c r="L12" s="8">
        <v>0.05</v>
      </c>
    </row>
    <row r="14" spans="1:14" ht="18.75" customHeight="1" x14ac:dyDescent="0.25">
      <c r="K14" s="1" t="s">
        <v>0</v>
      </c>
      <c r="L14" s="7">
        <f>SUM(C3:L12)</f>
        <v>0.49999999999999994</v>
      </c>
    </row>
    <row r="15" spans="1:14" ht="18.75" customHeight="1" x14ac:dyDescent="0.25">
      <c r="N15" s="5"/>
    </row>
  </sheetData>
  <pageMargins left="0.7" right="0.7" top="0.75" bottom="0.75" header="0.3" footer="0.3"/>
  <pageSetup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A5A7B-64B0-47CB-9297-DA3DCD07C40D}">
  <dimension ref="A1:N15"/>
  <sheetViews>
    <sheetView workbookViewId="0">
      <selection activeCell="U24" sqref="U24"/>
    </sheetView>
  </sheetViews>
  <sheetFormatPr defaultRowHeight="18.75" customHeight="1" x14ac:dyDescent="0.25"/>
  <cols>
    <col min="1" max="16384" width="9.140625" style="1"/>
  </cols>
  <sheetData>
    <row r="1" spans="1:14" ht="18.75" customHeight="1" x14ac:dyDescent="0.25">
      <c r="C1" s="2" t="s">
        <v>1</v>
      </c>
    </row>
    <row r="2" spans="1:14" ht="18.75" customHeight="1" x14ac:dyDescent="0.25">
      <c r="C2" s="1">
        <v>0.05</v>
      </c>
      <c r="D2" s="1">
        <v>0.15</v>
      </c>
      <c r="E2" s="1">
        <v>0.25</v>
      </c>
      <c r="F2" s="1">
        <v>0.35</v>
      </c>
      <c r="G2" s="1">
        <v>0.45</v>
      </c>
      <c r="H2" s="1">
        <v>0.55000000000000004</v>
      </c>
      <c r="I2" s="1">
        <v>0.65</v>
      </c>
      <c r="J2" s="1">
        <v>0.75</v>
      </c>
      <c r="K2" s="1">
        <v>0.85</v>
      </c>
      <c r="L2" s="1">
        <v>0.95</v>
      </c>
    </row>
    <row r="3" spans="1:14" ht="18.75" customHeight="1" x14ac:dyDescent="0.25">
      <c r="A3" s="2" t="s">
        <v>2</v>
      </c>
      <c r="B3" s="1">
        <v>0.05</v>
      </c>
      <c r="C3" s="5"/>
      <c r="D3" s="3">
        <f>0.5/90</f>
        <v>5.5555555555555558E-3</v>
      </c>
      <c r="E3" s="3">
        <f t="shared" ref="E3:L12" si="0">0.5/90</f>
        <v>5.5555555555555558E-3</v>
      </c>
      <c r="F3" s="3">
        <f t="shared" si="0"/>
        <v>5.5555555555555558E-3</v>
      </c>
      <c r="G3" s="3">
        <f t="shared" si="0"/>
        <v>5.5555555555555558E-3</v>
      </c>
      <c r="H3" s="3">
        <f t="shared" si="0"/>
        <v>5.5555555555555558E-3</v>
      </c>
      <c r="I3" s="3">
        <f t="shared" si="0"/>
        <v>5.5555555555555558E-3</v>
      </c>
      <c r="J3" s="3">
        <f t="shared" si="0"/>
        <v>5.5555555555555558E-3</v>
      </c>
      <c r="K3" s="3">
        <f t="shared" si="0"/>
        <v>5.5555555555555558E-3</v>
      </c>
      <c r="L3" s="3">
        <f t="shared" si="0"/>
        <v>5.5555555555555558E-3</v>
      </c>
    </row>
    <row r="4" spans="1:14" ht="18.75" customHeight="1" x14ac:dyDescent="0.25">
      <c r="B4" s="1">
        <v>0.15</v>
      </c>
      <c r="C4" s="3">
        <f t="shared" ref="C4:D12" si="1">0.5/90</f>
        <v>5.5555555555555558E-3</v>
      </c>
      <c r="D4" s="3"/>
      <c r="E4" s="3">
        <f t="shared" si="0"/>
        <v>5.5555555555555558E-3</v>
      </c>
      <c r="F4" s="3">
        <f t="shared" si="0"/>
        <v>5.5555555555555558E-3</v>
      </c>
      <c r="G4" s="3">
        <f t="shared" si="0"/>
        <v>5.5555555555555558E-3</v>
      </c>
      <c r="H4" s="3">
        <f t="shared" si="0"/>
        <v>5.5555555555555558E-3</v>
      </c>
      <c r="I4" s="3">
        <f t="shared" si="0"/>
        <v>5.5555555555555558E-3</v>
      </c>
      <c r="J4" s="3">
        <f t="shared" si="0"/>
        <v>5.5555555555555558E-3</v>
      </c>
      <c r="K4" s="3">
        <f t="shared" si="0"/>
        <v>5.5555555555555558E-3</v>
      </c>
      <c r="L4" s="3">
        <f t="shared" si="0"/>
        <v>5.5555555555555558E-3</v>
      </c>
    </row>
    <row r="5" spans="1:14" ht="18.75" customHeight="1" x14ac:dyDescent="0.25">
      <c r="B5" s="1">
        <v>0.25</v>
      </c>
      <c r="C5" s="3">
        <f t="shared" si="1"/>
        <v>5.5555555555555558E-3</v>
      </c>
      <c r="D5" s="3">
        <f t="shared" si="1"/>
        <v>5.5555555555555558E-3</v>
      </c>
      <c r="E5" s="3"/>
      <c r="F5" s="3">
        <f t="shared" si="0"/>
        <v>5.5555555555555558E-3</v>
      </c>
      <c r="G5" s="3">
        <f t="shared" si="0"/>
        <v>5.5555555555555558E-3</v>
      </c>
      <c r="H5" s="3">
        <f t="shared" si="0"/>
        <v>5.5555555555555558E-3</v>
      </c>
      <c r="I5" s="3">
        <f t="shared" si="0"/>
        <v>5.5555555555555558E-3</v>
      </c>
      <c r="J5" s="3">
        <f t="shared" si="0"/>
        <v>5.5555555555555558E-3</v>
      </c>
      <c r="K5" s="3">
        <f t="shared" si="0"/>
        <v>5.5555555555555558E-3</v>
      </c>
      <c r="L5" s="3">
        <f t="shared" si="0"/>
        <v>5.5555555555555558E-3</v>
      </c>
    </row>
    <row r="6" spans="1:14" ht="18.75" customHeight="1" x14ac:dyDescent="0.25">
      <c r="B6" s="1">
        <v>0.35</v>
      </c>
      <c r="C6" s="3">
        <f t="shared" si="1"/>
        <v>5.5555555555555558E-3</v>
      </c>
      <c r="D6" s="3">
        <f t="shared" si="1"/>
        <v>5.5555555555555558E-3</v>
      </c>
      <c r="E6" s="3">
        <f t="shared" si="0"/>
        <v>5.5555555555555558E-3</v>
      </c>
      <c r="F6" s="3"/>
      <c r="G6" s="3">
        <f t="shared" si="0"/>
        <v>5.5555555555555558E-3</v>
      </c>
      <c r="H6" s="3">
        <f t="shared" si="0"/>
        <v>5.5555555555555558E-3</v>
      </c>
      <c r="I6" s="3">
        <f t="shared" si="0"/>
        <v>5.5555555555555558E-3</v>
      </c>
      <c r="J6" s="3">
        <f t="shared" si="0"/>
        <v>5.5555555555555558E-3</v>
      </c>
      <c r="K6" s="3">
        <f t="shared" si="0"/>
        <v>5.5555555555555558E-3</v>
      </c>
      <c r="L6" s="3">
        <f t="shared" si="0"/>
        <v>5.5555555555555558E-3</v>
      </c>
    </row>
    <row r="7" spans="1:14" ht="18.75" customHeight="1" x14ac:dyDescent="0.25">
      <c r="B7" s="1">
        <v>0.45</v>
      </c>
      <c r="C7" s="3">
        <f t="shared" si="1"/>
        <v>5.5555555555555558E-3</v>
      </c>
      <c r="D7" s="3">
        <f t="shared" si="1"/>
        <v>5.5555555555555558E-3</v>
      </c>
      <c r="E7" s="3">
        <f t="shared" si="0"/>
        <v>5.5555555555555558E-3</v>
      </c>
      <c r="F7" s="3">
        <f t="shared" si="0"/>
        <v>5.5555555555555558E-3</v>
      </c>
      <c r="G7" s="3"/>
      <c r="H7" s="3">
        <f t="shared" si="0"/>
        <v>5.5555555555555558E-3</v>
      </c>
      <c r="I7" s="3">
        <f t="shared" si="0"/>
        <v>5.5555555555555558E-3</v>
      </c>
      <c r="J7" s="3">
        <f t="shared" si="0"/>
        <v>5.5555555555555558E-3</v>
      </c>
      <c r="K7" s="3">
        <f t="shared" si="0"/>
        <v>5.5555555555555558E-3</v>
      </c>
      <c r="L7" s="3">
        <f t="shared" si="0"/>
        <v>5.5555555555555558E-3</v>
      </c>
    </row>
    <row r="8" spans="1:14" ht="18.75" customHeight="1" x14ac:dyDescent="0.25">
      <c r="B8" s="1">
        <v>0.55000000000000004</v>
      </c>
      <c r="C8" s="3">
        <f t="shared" si="1"/>
        <v>5.5555555555555558E-3</v>
      </c>
      <c r="D8" s="3">
        <f t="shared" si="1"/>
        <v>5.5555555555555558E-3</v>
      </c>
      <c r="E8" s="3">
        <f t="shared" si="0"/>
        <v>5.5555555555555558E-3</v>
      </c>
      <c r="F8" s="3">
        <f t="shared" si="0"/>
        <v>5.5555555555555558E-3</v>
      </c>
      <c r="G8" s="3">
        <f t="shared" si="0"/>
        <v>5.5555555555555558E-3</v>
      </c>
      <c r="H8" s="3"/>
      <c r="I8" s="3">
        <f t="shared" si="0"/>
        <v>5.5555555555555558E-3</v>
      </c>
      <c r="J8" s="3">
        <f t="shared" si="0"/>
        <v>5.5555555555555558E-3</v>
      </c>
      <c r="K8" s="3">
        <f t="shared" si="0"/>
        <v>5.5555555555555558E-3</v>
      </c>
      <c r="L8" s="3">
        <f t="shared" si="0"/>
        <v>5.5555555555555558E-3</v>
      </c>
    </row>
    <row r="9" spans="1:14" ht="18.75" customHeight="1" x14ac:dyDescent="0.25">
      <c r="B9" s="1">
        <v>0.65</v>
      </c>
      <c r="C9" s="3">
        <f t="shared" si="1"/>
        <v>5.5555555555555558E-3</v>
      </c>
      <c r="D9" s="3">
        <f t="shared" si="1"/>
        <v>5.5555555555555558E-3</v>
      </c>
      <c r="E9" s="3">
        <f t="shared" si="0"/>
        <v>5.5555555555555558E-3</v>
      </c>
      <c r="F9" s="3">
        <f t="shared" si="0"/>
        <v>5.5555555555555558E-3</v>
      </c>
      <c r="G9" s="3">
        <f t="shared" si="0"/>
        <v>5.5555555555555558E-3</v>
      </c>
      <c r="H9" s="3">
        <f t="shared" si="0"/>
        <v>5.5555555555555558E-3</v>
      </c>
      <c r="I9" s="3"/>
      <c r="J9" s="3">
        <f t="shared" si="0"/>
        <v>5.5555555555555558E-3</v>
      </c>
      <c r="K9" s="3">
        <f t="shared" si="0"/>
        <v>5.5555555555555558E-3</v>
      </c>
      <c r="L9" s="3">
        <f t="shared" si="0"/>
        <v>5.5555555555555558E-3</v>
      </c>
    </row>
    <row r="10" spans="1:14" ht="18.75" customHeight="1" x14ac:dyDescent="0.25">
      <c r="B10" s="1">
        <v>0.75</v>
      </c>
      <c r="C10" s="3">
        <f t="shared" si="1"/>
        <v>5.5555555555555558E-3</v>
      </c>
      <c r="D10" s="3">
        <f t="shared" si="1"/>
        <v>5.5555555555555558E-3</v>
      </c>
      <c r="E10" s="3">
        <f t="shared" si="0"/>
        <v>5.5555555555555558E-3</v>
      </c>
      <c r="F10" s="3">
        <f t="shared" si="0"/>
        <v>5.5555555555555558E-3</v>
      </c>
      <c r="G10" s="3">
        <f t="shared" si="0"/>
        <v>5.5555555555555558E-3</v>
      </c>
      <c r="H10" s="3">
        <f t="shared" si="0"/>
        <v>5.5555555555555558E-3</v>
      </c>
      <c r="I10" s="3">
        <f t="shared" si="0"/>
        <v>5.5555555555555558E-3</v>
      </c>
      <c r="J10" s="3"/>
      <c r="K10" s="3">
        <f t="shared" si="0"/>
        <v>5.5555555555555558E-3</v>
      </c>
      <c r="L10" s="3">
        <f t="shared" si="0"/>
        <v>5.5555555555555558E-3</v>
      </c>
    </row>
    <row r="11" spans="1:14" ht="18.75" customHeight="1" x14ac:dyDescent="0.25">
      <c r="B11" s="1">
        <v>0.85</v>
      </c>
      <c r="C11" s="3">
        <f t="shared" si="1"/>
        <v>5.5555555555555558E-3</v>
      </c>
      <c r="D11" s="3">
        <f t="shared" si="1"/>
        <v>5.5555555555555558E-3</v>
      </c>
      <c r="E11" s="3">
        <f t="shared" si="0"/>
        <v>5.5555555555555558E-3</v>
      </c>
      <c r="F11" s="3">
        <f t="shared" si="0"/>
        <v>5.5555555555555558E-3</v>
      </c>
      <c r="G11" s="3">
        <f t="shared" si="0"/>
        <v>5.5555555555555558E-3</v>
      </c>
      <c r="H11" s="3">
        <f t="shared" si="0"/>
        <v>5.5555555555555558E-3</v>
      </c>
      <c r="I11" s="3">
        <f t="shared" si="0"/>
        <v>5.5555555555555558E-3</v>
      </c>
      <c r="J11" s="3">
        <f t="shared" si="0"/>
        <v>5.5555555555555558E-3</v>
      </c>
      <c r="K11" s="3"/>
      <c r="L11" s="3">
        <f t="shared" si="0"/>
        <v>5.5555555555555558E-3</v>
      </c>
    </row>
    <row r="12" spans="1:14" ht="18.75" customHeight="1" x14ac:dyDescent="0.25">
      <c r="B12" s="1">
        <v>0.95</v>
      </c>
      <c r="C12" s="3">
        <f t="shared" si="1"/>
        <v>5.5555555555555558E-3</v>
      </c>
      <c r="D12" s="3">
        <f t="shared" si="1"/>
        <v>5.5555555555555558E-3</v>
      </c>
      <c r="E12" s="3">
        <f t="shared" si="0"/>
        <v>5.5555555555555558E-3</v>
      </c>
      <c r="F12" s="3">
        <f t="shared" si="0"/>
        <v>5.5555555555555558E-3</v>
      </c>
      <c r="G12" s="3">
        <f t="shared" si="0"/>
        <v>5.5555555555555558E-3</v>
      </c>
      <c r="H12" s="3">
        <f t="shared" si="0"/>
        <v>5.5555555555555558E-3</v>
      </c>
      <c r="I12" s="3">
        <f t="shared" si="0"/>
        <v>5.5555555555555558E-3</v>
      </c>
      <c r="J12" s="3">
        <f t="shared" si="0"/>
        <v>5.5555555555555558E-3</v>
      </c>
      <c r="K12" s="3">
        <f t="shared" si="0"/>
        <v>5.5555555555555558E-3</v>
      </c>
      <c r="L12" s="3"/>
    </row>
    <row r="14" spans="1:14" ht="18.75" customHeight="1" x14ac:dyDescent="0.25">
      <c r="K14" s="1" t="s">
        <v>0</v>
      </c>
      <c r="L14" s="7">
        <f>SUM(C3:L12)</f>
        <v>0.49999999999999922</v>
      </c>
    </row>
    <row r="15" spans="1:14" ht="18.75" customHeight="1" x14ac:dyDescent="0.25">
      <c r="N15" s="5"/>
    </row>
  </sheetData>
  <pageMargins left="0.7" right="0.7" top="0.75" bottom="0.75" header="0.3" footer="0.3"/>
  <pageSetup orientation="portrait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D0720-26BF-46D8-8044-EA22EDEF8BD1}">
  <dimension ref="A1:N15"/>
  <sheetViews>
    <sheetView workbookViewId="0">
      <selection activeCell="U24" sqref="U24"/>
    </sheetView>
  </sheetViews>
  <sheetFormatPr defaultRowHeight="18.75" customHeight="1" x14ac:dyDescent="0.25"/>
  <cols>
    <col min="1" max="16384" width="9.140625" style="1"/>
  </cols>
  <sheetData>
    <row r="1" spans="1:14" ht="18.75" customHeight="1" x14ac:dyDescent="0.25">
      <c r="C1" s="2" t="s">
        <v>1</v>
      </c>
    </row>
    <row r="2" spans="1:14" ht="18.75" customHeight="1" x14ac:dyDescent="0.25">
      <c r="C2" s="1">
        <v>0.05</v>
      </c>
      <c r="D2" s="1">
        <v>0.15</v>
      </c>
      <c r="E2" s="1">
        <v>0.25</v>
      </c>
      <c r="F2" s="1">
        <v>0.35</v>
      </c>
      <c r="G2" s="1">
        <v>0.45</v>
      </c>
      <c r="H2" s="1">
        <v>0.55000000000000004</v>
      </c>
      <c r="I2" s="1">
        <v>0.65</v>
      </c>
      <c r="J2" s="1">
        <v>0.75</v>
      </c>
      <c r="K2" s="1">
        <v>0.85</v>
      </c>
      <c r="L2" s="1">
        <v>0.95</v>
      </c>
    </row>
    <row r="3" spans="1:14" ht="18.75" customHeight="1" x14ac:dyDescent="0.25">
      <c r="A3" s="2" t="s">
        <v>2</v>
      </c>
      <c r="B3" s="1">
        <v>0.05</v>
      </c>
      <c r="C3" s="3">
        <v>0.05</v>
      </c>
      <c r="D3" s="3">
        <f>0.5/90</f>
        <v>5.5555555555555558E-3</v>
      </c>
      <c r="E3" s="3">
        <f t="shared" ref="E3:L12" si="0">0.5/90</f>
        <v>5.5555555555555558E-3</v>
      </c>
      <c r="F3" s="3">
        <f t="shared" si="0"/>
        <v>5.5555555555555558E-3</v>
      </c>
      <c r="G3" s="3">
        <f t="shared" si="0"/>
        <v>5.5555555555555558E-3</v>
      </c>
      <c r="H3" s="3">
        <f t="shared" si="0"/>
        <v>5.5555555555555558E-3</v>
      </c>
      <c r="I3" s="3">
        <f t="shared" si="0"/>
        <v>5.5555555555555558E-3</v>
      </c>
      <c r="J3" s="3">
        <f t="shared" si="0"/>
        <v>5.5555555555555558E-3</v>
      </c>
      <c r="K3" s="3">
        <f t="shared" si="0"/>
        <v>5.5555555555555558E-3</v>
      </c>
      <c r="L3" s="3">
        <f t="shared" si="0"/>
        <v>5.5555555555555558E-3</v>
      </c>
    </row>
    <row r="4" spans="1:14" ht="18.75" customHeight="1" x14ac:dyDescent="0.25">
      <c r="B4" s="1">
        <v>0.15</v>
      </c>
      <c r="C4" s="3">
        <f t="shared" ref="C4:D12" si="1">0.5/90</f>
        <v>5.5555555555555558E-3</v>
      </c>
      <c r="D4" s="3">
        <v>0.05</v>
      </c>
      <c r="E4" s="3">
        <f t="shared" si="0"/>
        <v>5.5555555555555558E-3</v>
      </c>
      <c r="F4" s="3">
        <f t="shared" si="0"/>
        <v>5.5555555555555558E-3</v>
      </c>
      <c r="G4" s="3">
        <f t="shared" si="0"/>
        <v>5.5555555555555558E-3</v>
      </c>
      <c r="H4" s="3">
        <f t="shared" si="0"/>
        <v>5.5555555555555558E-3</v>
      </c>
      <c r="I4" s="3">
        <f t="shared" si="0"/>
        <v>5.5555555555555558E-3</v>
      </c>
      <c r="J4" s="3">
        <f t="shared" si="0"/>
        <v>5.5555555555555558E-3</v>
      </c>
      <c r="K4" s="3">
        <f t="shared" si="0"/>
        <v>5.5555555555555558E-3</v>
      </c>
      <c r="L4" s="3">
        <f t="shared" si="0"/>
        <v>5.5555555555555558E-3</v>
      </c>
    </row>
    <row r="5" spans="1:14" ht="18.75" customHeight="1" x14ac:dyDescent="0.25">
      <c r="B5" s="1">
        <v>0.25</v>
      </c>
      <c r="C5" s="3">
        <f t="shared" si="1"/>
        <v>5.5555555555555558E-3</v>
      </c>
      <c r="D5" s="3">
        <f t="shared" si="1"/>
        <v>5.5555555555555558E-3</v>
      </c>
      <c r="E5" s="3">
        <v>0.05</v>
      </c>
      <c r="F5" s="3">
        <f t="shared" si="0"/>
        <v>5.5555555555555558E-3</v>
      </c>
      <c r="G5" s="3">
        <f t="shared" si="0"/>
        <v>5.5555555555555558E-3</v>
      </c>
      <c r="H5" s="3">
        <f t="shared" si="0"/>
        <v>5.5555555555555558E-3</v>
      </c>
      <c r="I5" s="3">
        <f t="shared" si="0"/>
        <v>5.5555555555555558E-3</v>
      </c>
      <c r="J5" s="3">
        <f t="shared" si="0"/>
        <v>5.5555555555555558E-3</v>
      </c>
      <c r="K5" s="3">
        <f t="shared" si="0"/>
        <v>5.5555555555555558E-3</v>
      </c>
      <c r="L5" s="3">
        <f t="shared" si="0"/>
        <v>5.5555555555555558E-3</v>
      </c>
    </row>
    <row r="6" spans="1:14" ht="18.75" customHeight="1" x14ac:dyDescent="0.25">
      <c r="B6" s="1">
        <v>0.35</v>
      </c>
      <c r="C6" s="3">
        <f t="shared" si="1"/>
        <v>5.5555555555555558E-3</v>
      </c>
      <c r="D6" s="3">
        <f t="shared" si="1"/>
        <v>5.5555555555555558E-3</v>
      </c>
      <c r="E6" s="3">
        <f t="shared" si="0"/>
        <v>5.5555555555555558E-3</v>
      </c>
      <c r="F6" s="3">
        <v>0.05</v>
      </c>
      <c r="G6" s="3">
        <f t="shared" si="0"/>
        <v>5.5555555555555558E-3</v>
      </c>
      <c r="H6" s="3">
        <f t="shared" si="0"/>
        <v>5.5555555555555558E-3</v>
      </c>
      <c r="I6" s="3">
        <f t="shared" si="0"/>
        <v>5.5555555555555558E-3</v>
      </c>
      <c r="J6" s="3">
        <f t="shared" si="0"/>
        <v>5.5555555555555558E-3</v>
      </c>
      <c r="K6" s="3">
        <f t="shared" si="0"/>
        <v>5.5555555555555558E-3</v>
      </c>
      <c r="L6" s="3">
        <f t="shared" si="0"/>
        <v>5.5555555555555558E-3</v>
      </c>
    </row>
    <row r="7" spans="1:14" ht="18.75" customHeight="1" x14ac:dyDescent="0.25">
      <c r="B7" s="1">
        <v>0.45</v>
      </c>
      <c r="C7" s="3">
        <f t="shared" si="1"/>
        <v>5.5555555555555558E-3</v>
      </c>
      <c r="D7" s="3">
        <f t="shared" si="1"/>
        <v>5.5555555555555558E-3</v>
      </c>
      <c r="E7" s="3">
        <f t="shared" si="0"/>
        <v>5.5555555555555558E-3</v>
      </c>
      <c r="F7" s="3">
        <f t="shared" si="0"/>
        <v>5.5555555555555558E-3</v>
      </c>
      <c r="G7" s="3">
        <v>0.05</v>
      </c>
      <c r="H7" s="3">
        <f t="shared" si="0"/>
        <v>5.5555555555555558E-3</v>
      </c>
      <c r="I7" s="3">
        <f t="shared" si="0"/>
        <v>5.5555555555555558E-3</v>
      </c>
      <c r="J7" s="3">
        <f t="shared" si="0"/>
        <v>5.5555555555555558E-3</v>
      </c>
      <c r="K7" s="3">
        <f t="shared" si="0"/>
        <v>5.5555555555555558E-3</v>
      </c>
      <c r="L7" s="3">
        <f t="shared" si="0"/>
        <v>5.5555555555555558E-3</v>
      </c>
    </row>
    <row r="8" spans="1:14" ht="18.75" customHeight="1" x14ac:dyDescent="0.25">
      <c r="B8" s="1">
        <v>0.55000000000000004</v>
      </c>
      <c r="C8" s="3">
        <f t="shared" si="1"/>
        <v>5.5555555555555558E-3</v>
      </c>
      <c r="D8" s="3">
        <f t="shared" si="1"/>
        <v>5.5555555555555558E-3</v>
      </c>
      <c r="E8" s="3">
        <f t="shared" si="0"/>
        <v>5.5555555555555558E-3</v>
      </c>
      <c r="F8" s="3">
        <f t="shared" si="0"/>
        <v>5.5555555555555558E-3</v>
      </c>
      <c r="G8" s="3">
        <f t="shared" si="0"/>
        <v>5.5555555555555558E-3</v>
      </c>
      <c r="H8" s="3">
        <v>0.05</v>
      </c>
      <c r="I8" s="3">
        <f t="shared" si="0"/>
        <v>5.5555555555555558E-3</v>
      </c>
      <c r="J8" s="3">
        <f t="shared" si="0"/>
        <v>5.5555555555555558E-3</v>
      </c>
      <c r="K8" s="3">
        <f t="shared" si="0"/>
        <v>5.5555555555555558E-3</v>
      </c>
      <c r="L8" s="3">
        <f t="shared" si="0"/>
        <v>5.5555555555555558E-3</v>
      </c>
    </row>
    <row r="9" spans="1:14" ht="18.75" customHeight="1" x14ac:dyDescent="0.25">
      <c r="B9" s="1">
        <v>0.65</v>
      </c>
      <c r="C9" s="3">
        <f t="shared" si="1"/>
        <v>5.5555555555555558E-3</v>
      </c>
      <c r="D9" s="3">
        <f t="shared" si="1"/>
        <v>5.5555555555555558E-3</v>
      </c>
      <c r="E9" s="3">
        <f t="shared" si="0"/>
        <v>5.5555555555555558E-3</v>
      </c>
      <c r="F9" s="3">
        <f t="shared" si="0"/>
        <v>5.5555555555555558E-3</v>
      </c>
      <c r="G9" s="3">
        <f t="shared" si="0"/>
        <v>5.5555555555555558E-3</v>
      </c>
      <c r="H9" s="3">
        <f t="shared" si="0"/>
        <v>5.5555555555555558E-3</v>
      </c>
      <c r="I9" s="3">
        <v>0.05</v>
      </c>
      <c r="J9" s="3">
        <f t="shared" si="0"/>
        <v>5.5555555555555558E-3</v>
      </c>
      <c r="K9" s="3">
        <f t="shared" si="0"/>
        <v>5.5555555555555558E-3</v>
      </c>
      <c r="L9" s="3">
        <f t="shared" si="0"/>
        <v>5.5555555555555558E-3</v>
      </c>
    </row>
    <row r="10" spans="1:14" ht="18.75" customHeight="1" x14ac:dyDescent="0.25">
      <c r="B10" s="1">
        <v>0.75</v>
      </c>
      <c r="C10" s="3">
        <f t="shared" si="1"/>
        <v>5.5555555555555558E-3</v>
      </c>
      <c r="D10" s="3">
        <f t="shared" si="1"/>
        <v>5.5555555555555558E-3</v>
      </c>
      <c r="E10" s="3">
        <f t="shared" si="0"/>
        <v>5.5555555555555558E-3</v>
      </c>
      <c r="F10" s="3">
        <f t="shared" si="0"/>
        <v>5.5555555555555558E-3</v>
      </c>
      <c r="G10" s="3">
        <f t="shared" si="0"/>
        <v>5.5555555555555558E-3</v>
      </c>
      <c r="H10" s="3">
        <f t="shared" si="0"/>
        <v>5.5555555555555558E-3</v>
      </c>
      <c r="I10" s="3">
        <f t="shared" si="0"/>
        <v>5.5555555555555558E-3</v>
      </c>
      <c r="J10" s="3">
        <v>0.05</v>
      </c>
      <c r="K10" s="3">
        <f t="shared" si="0"/>
        <v>5.5555555555555558E-3</v>
      </c>
      <c r="L10" s="3">
        <f t="shared" si="0"/>
        <v>5.5555555555555558E-3</v>
      </c>
    </row>
    <row r="11" spans="1:14" ht="18.75" customHeight="1" x14ac:dyDescent="0.25">
      <c r="B11" s="1">
        <v>0.85</v>
      </c>
      <c r="C11" s="3">
        <f t="shared" si="1"/>
        <v>5.5555555555555558E-3</v>
      </c>
      <c r="D11" s="3">
        <f t="shared" si="1"/>
        <v>5.5555555555555558E-3</v>
      </c>
      <c r="E11" s="3">
        <f t="shared" si="0"/>
        <v>5.5555555555555558E-3</v>
      </c>
      <c r="F11" s="3">
        <f t="shared" si="0"/>
        <v>5.5555555555555558E-3</v>
      </c>
      <c r="G11" s="3">
        <f t="shared" si="0"/>
        <v>5.5555555555555558E-3</v>
      </c>
      <c r="H11" s="3">
        <f t="shared" si="0"/>
        <v>5.5555555555555558E-3</v>
      </c>
      <c r="I11" s="3">
        <f t="shared" si="0"/>
        <v>5.5555555555555558E-3</v>
      </c>
      <c r="J11" s="3">
        <f t="shared" si="0"/>
        <v>5.5555555555555558E-3</v>
      </c>
      <c r="K11" s="3">
        <v>0.05</v>
      </c>
      <c r="L11" s="3">
        <f t="shared" si="0"/>
        <v>5.5555555555555558E-3</v>
      </c>
    </row>
    <row r="12" spans="1:14" ht="18.75" customHeight="1" x14ac:dyDescent="0.25">
      <c r="B12" s="1">
        <v>0.95</v>
      </c>
      <c r="C12" s="3">
        <f t="shared" si="1"/>
        <v>5.5555555555555558E-3</v>
      </c>
      <c r="D12" s="3">
        <f t="shared" si="1"/>
        <v>5.5555555555555558E-3</v>
      </c>
      <c r="E12" s="3">
        <f t="shared" si="0"/>
        <v>5.5555555555555558E-3</v>
      </c>
      <c r="F12" s="3">
        <f t="shared" si="0"/>
        <v>5.5555555555555558E-3</v>
      </c>
      <c r="G12" s="3">
        <f t="shared" si="0"/>
        <v>5.5555555555555558E-3</v>
      </c>
      <c r="H12" s="3">
        <f t="shared" si="0"/>
        <v>5.5555555555555558E-3</v>
      </c>
      <c r="I12" s="3">
        <f t="shared" si="0"/>
        <v>5.5555555555555558E-3</v>
      </c>
      <c r="J12" s="3">
        <f t="shared" si="0"/>
        <v>5.5555555555555558E-3</v>
      </c>
      <c r="K12" s="3">
        <f t="shared" si="0"/>
        <v>5.5555555555555558E-3</v>
      </c>
      <c r="L12" s="3">
        <v>0.05</v>
      </c>
    </row>
    <row r="14" spans="1:14" ht="18.75" customHeight="1" x14ac:dyDescent="0.25">
      <c r="K14" s="1" t="s">
        <v>0</v>
      </c>
      <c r="L14" s="7">
        <f>SUM(C3:L12)</f>
        <v>0.99999999999999889</v>
      </c>
    </row>
    <row r="15" spans="1:14" ht="18.75" customHeight="1" x14ac:dyDescent="0.25">
      <c r="N15" s="5"/>
    </row>
  </sheetData>
  <pageMargins left="0.7" right="0.7" top="0.75" bottom="0.75" header="0.3" footer="0.3"/>
  <pageSetup orientation="portrait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12F3A-FB07-472D-BF9F-FA0B086FF87B}">
  <dimension ref="A1:N15"/>
  <sheetViews>
    <sheetView workbookViewId="0">
      <selection activeCell="S22" sqref="S22"/>
    </sheetView>
  </sheetViews>
  <sheetFormatPr defaultRowHeight="18.75" customHeight="1" x14ac:dyDescent="0.25"/>
  <cols>
    <col min="1" max="16384" width="9.140625" style="1"/>
  </cols>
  <sheetData>
    <row r="1" spans="1:14" ht="18.75" customHeight="1" x14ac:dyDescent="0.25">
      <c r="C1" s="2" t="s">
        <v>1</v>
      </c>
    </row>
    <row r="2" spans="1:14" ht="18.75" customHeight="1" x14ac:dyDescent="0.25">
      <c r="C2" s="1">
        <v>0.05</v>
      </c>
      <c r="D2" s="1">
        <v>0.15</v>
      </c>
      <c r="E2" s="1">
        <v>0.25</v>
      </c>
      <c r="F2" s="1">
        <v>0.35</v>
      </c>
      <c r="G2" s="1">
        <v>0.45</v>
      </c>
      <c r="H2" s="1">
        <v>0.55000000000000004</v>
      </c>
      <c r="I2" s="1">
        <v>0.65</v>
      </c>
      <c r="J2" s="1">
        <v>0.75</v>
      </c>
      <c r="K2" s="1">
        <v>0.85</v>
      </c>
      <c r="L2" s="1">
        <v>0.95</v>
      </c>
    </row>
    <row r="3" spans="1:14" ht="18.75" customHeight="1" x14ac:dyDescent="0.25">
      <c r="A3" s="2" t="s">
        <v>2</v>
      </c>
      <c r="B3" s="1">
        <v>0.05</v>
      </c>
      <c r="C3" s="3">
        <f>BINOMDIST(28,29,C$2,FALSE)*BINOMDIST(6,10,$B3,FALSE)</f>
        <v>2.7429346864665014E-41</v>
      </c>
      <c r="D3" s="3">
        <f t="shared" ref="D3:L12" si="0">BINOMDIST(28,29,D$2,FALSE)*BINOMDIST(6,10,$B3,FALSE)</f>
        <v>5.6144332009300765E-28</v>
      </c>
      <c r="E3" s="3">
        <f t="shared" si="0"/>
        <v>8.0670220869538779E-22</v>
      </c>
      <c r="F3" s="3">
        <f t="shared" si="0"/>
        <v>8.6327733384998648E-18</v>
      </c>
      <c r="G3" s="3">
        <f t="shared" si="0"/>
        <v>8.3108379646418993E-15</v>
      </c>
      <c r="H3" s="3">
        <f t="shared" si="0"/>
        <v>1.8736978541666715E-12</v>
      </c>
      <c r="I3" s="3">
        <f t="shared" si="0"/>
        <v>1.5666564467614238E-10</v>
      </c>
      <c r="J3" s="3">
        <f t="shared" si="0"/>
        <v>6.1515863337609887E-9</v>
      </c>
      <c r="K3" s="3">
        <f t="shared" si="0"/>
        <v>1.2278714992739825E-7</v>
      </c>
      <c r="L3" s="3">
        <f t="shared" si="0"/>
        <v>9.216429221502115E-7</v>
      </c>
    </row>
    <row r="4" spans="1:14" ht="18.75" customHeight="1" x14ac:dyDescent="0.25">
      <c r="B4" s="1">
        <v>0.15</v>
      </c>
      <c r="C4" s="3">
        <f t="shared" ref="C4:C12" si="1">BINOMDIST(28,29,C$2,FALSE)*BINOMDIST(6,10,$B4,FALSE)</f>
        <v>1.2815167191347606E-38</v>
      </c>
      <c r="D4" s="3">
        <f t="shared" si="0"/>
        <v>2.6230992852133497E-25</v>
      </c>
      <c r="E4" s="3">
        <f t="shared" si="0"/>
        <v>3.7689645798232307E-19</v>
      </c>
      <c r="F4" s="3">
        <f t="shared" si="0"/>
        <v>4.0332872016139749E-15</v>
      </c>
      <c r="G4" s="3">
        <f t="shared" si="0"/>
        <v>3.8828769253082859E-12</v>
      </c>
      <c r="H4" s="3">
        <f t="shared" si="0"/>
        <v>8.7540368298552215E-10</v>
      </c>
      <c r="I4" s="3">
        <f t="shared" si="0"/>
        <v>7.3195196355600165E-8</v>
      </c>
      <c r="J4" s="3">
        <f t="shared" si="0"/>
        <v>2.8740606820905025E-6</v>
      </c>
      <c r="K4" s="3">
        <f t="shared" si="0"/>
        <v>5.7366945812907187E-5</v>
      </c>
      <c r="L4" s="3">
        <f t="shared" si="0"/>
        <v>4.3059749823253288E-4</v>
      </c>
    </row>
    <row r="5" spans="1:14" ht="18.75" customHeight="1" x14ac:dyDescent="0.25">
      <c r="B5" s="1">
        <v>0.25</v>
      </c>
      <c r="C5" s="3">
        <f t="shared" si="1"/>
        <v>1.6648922240847464E-37</v>
      </c>
      <c r="D5" s="3">
        <f t="shared" si="0"/>
        <v>3.4078194515499901E-24</v>
      </c>
      <c r="E5" s="3">
        <f t="shared" si="0"/>
        <v>4.8964790923954209E-18</v>
      </c>
      <c r="F5" s="3">
        <f t="shared" si="0"/>
        <v>5.2398758433689263E-14</v>
      </c>
      <c r="G5" s="3">
        <f t="shared" si="0"/>
        <v>5.0444691852233719E-11</v>
      </c>
      <c r="H5" s="3">
        <f t="shared" si="0"/>
        <v>1.1372873743869452E-8</v>
      </c>
      <c r="I5" s="3">
        <f t="shared" si="0"/>
        <v>9.5092097850328723E-7</v>
      </c>
      <c r="J5" s="3">
        <f t="shared" si="0"/>
        <v>3.7338578652261836E-5</v>
      </c>
      <c r="K5" s="3">
        <f t="shared" si="0"/>
        <v>7.4528705382701009E-4</v>
      </c>
      <c r="L5" s="3">
        <f t="shared" si="0"/>
        <v>5.5941402543832307E-3</v>
      </c>
    </row>
    <row r="6" spans="1:14" ht="18.75" customHeight="1" x14ac:dyDescent="0.25">
      <c r="B6" s="1">
        <v>0.35</v>
      </c>
      <c r="C6" s="3">
        <f t="shared" si="1"/>
        <v>7.0723331760417776E-37</v>
      </c>
      <c r="D6" s="3">
        <f t="shared" si="0"/>
        <v>1.4476153000478358E-23</v>
      </c>
      <c r="E6" s="3">
        <f t="shared" si="0"/>
        <v>2.079986381699886E-17</v>
      </c>
      <c r="F6" s="3">
        <f t="shared" si="0"/>
        <v>2.2258586609574804E-13</v>
      </c>
      <c r="G6" s="3">
        <f t="shared" si="0"/>
        <v>2.1428514265413315E-10</v>
      </c>
      <c r="H6" s="3">
        <f t="shared" si="0"/>
        <v>4.8311086520882331E-8</v>
      </c>
      <c r="I6" s="3">
        <f t="shared" si="0"/>
        <v>4.039438641597368E-6</v>
      </c>
      <c r="J6" s="3">
        <f t="shared" si="0"/>
        <v>1.5861138921097811E-4</v>
      </c>
      <c r="K6" s="3">
        <f t="shared" si="0"/>
        <v>3.1659216615975362E-3</v>
      </c>
      <c r="L6" s="3">
        <f t="shared" si="0"/>
        <v>2.376347438000374E-2</v>
      </c>
    </row>
    <row r="7" spans="1:14" ht="18.75" customHeight="1" x14ac:dyDescent="0.25">
      <c r="B7" s="1">
        <v>0.45</v>
      </c>
      <c r="C7" s="3">
        <f t="shared" si="1"/>
        <v>1.6376717593966922E-36</v>
      </c>
      <c r="D7" s="3">
        <f t="shared" si="0"/>
        <v>3.35210267439033E-23</v>
      </c>
      <c r="E7" s="3">
        <f t="shared" si="0"/>
        <v>4.8164231979043437E-17</v>
      </c>
      <c r="F7" s="3">
        <f t="shared" si="0"/>
        <v>5.1542055199084264E-13</v>
      </c>
      <c r="G7" s="3">
        <f t="shared" si="0"/>
        <v>4.9619936992189635E-10</v>
      </c>
      <c r="H7" s="3">
        <f t="shared" si="0"/>
        <v>1.1186930831969027E-7</v>
      </c>
      <c r="I7" s="3">
        <f t="shared" si="0"/>
        <v>9.3537371932216622E-6</v>
      </c>
      <c r="J7" s="3">
        <f t="shared" si="0"/>
        <v>3.6728104624572292E-4</v>
      </c>
      <c r="K7" s="3">
        <f t="shared" si="0"/>
        <v>7.331018446959419E-3</v>
      </c>
      <c r="L7" s="3">
        <f t="shared" si="0"/>
        <v>5.5026778191266959E-2</v>
      </c>
    </row>
    <row r="8" spans="1:14" ht="18.75" customHeight="1" x14ac:dyDescent="0.25">
      <c r="B8" s="1">
        <v>0.55000000000000004</v>
      </c>
      <c r="C8" s="3">
        <f t="shared" si="1"/>
        <v>2.4463985541604907E-36</v>
      </c>
      <c r="D8" s="3">
        <f t="shared" si="0"/>
        <v>5.0074620197682704E-23</v>
      </c>
      <c r="E8" s="3">
        <f t="shared" si="0"/>
        <v>7.1949037894620424E-17</v>
      </c>
      <c r="F8" s="3">
        <f t="shared" si="0"/>
        <v>7.699492196406414E-13</v>
      </c>
      <c r="G8" s="3">
        <f t="shared" si="0"/>
        <v>7.412360958092525E-10</v>
      </c>
      <c r="H8" s="3">
        <f t="shared" si="0"/>
        <v>1.6711341119361135E-7</v>
      </c>
      <c r="I8" s="3">
        <f t="shared" si="0"/>
        <v>1.3972866671355815E-5</v>
      </c>
      <c r="J8" s="3">
        <f t="shared" si="0"/>
        <v>5.4865440241645019E-4</v>
      </c>
      <c r="K8" s="3">
        <f t="shared" si="0"/>
        <v>1.0951274470149255E-2</v>
      </c>
      <c r="L8" s="3">
        <f t="shared" si="0"/>
        <v>8.2200495816583966E-2</v>
      </c>
    </row>
    <row r="9" spans="1:14" ht="18.75" customHeight="1" x14ac:dyDescent="0.25">
      <c r="B9" s="1">
        <v>0.65</v>
      </c>
      <c r="C9" s="3">
        <f t="shared" si="1"/>
        <v>2.4392332790837953E-36</v>
      </c>
      <c r="D9" s="3">
        <f t="shared" si="0"/>
        <v>4.9927956266955945E-23</v>
      </c>
      <c r="E9" s="3">
        <f t="shared" si="0"/>
        <v>7.1738305817812352E-17</v>
      </c>
      <c r="F9" s="3">
        <f t="shared" si="0"/>
        <v>7.6769410959553863E-13</v>
      </c>
      <c r="G9" s="3">
        <f t="shared" si="0"/>
        <v>7.3906508384792821E-10</v>
      </c>
      <c r="H9" s="3">
        <f t="shared" si="0"/>
        <v>1.6662395146998182E-7</v>
      </c>
      <c r="I9" s="3">
        <f t="shared" si="0"/>
        <v>1.3931941437346016E-5</v>
      </c>
      <c r="J9" s="3">
        <f t="shared" si="0"/>
        <v>5.4704744442153641E-4</v>
      </c>
      <c r="K9" s="3">
        <f t="shared" si="0"/>
        <v>1.0919199200203742E-2</v>
      </c>
      <c r="L9" s="3">
        <f t="shared" si="0"/>
        <v>8.1959738167767957E-2</v>
      </c>
    </row>
    <row r="10" spans="1:14" ht="18.75" customHeight="1" x14ac:dyDescent="0.25">
      <c r="B10" s="1">
        <v>0.75</v>
      </c>
      <c r="C10" s="3">
        <f t="shared" si="1"/>
        <v>1.4984030016762705E-36</v>
      </c>
      <c r="D10" s="3">
        <f t="shared" si="0"/>
        <v>3.0670375063949884E-23</v>
      </c>
      <c r="E10" s="3">
        <f t="shared" si="0"/>
        <v>4.4068311831558751E-17</v>
      </c>
      <c r="F10" s="3">
        <f t="shared" si="0"/>
        <v>4.7158882590320291E-13</v>
      </c>
      <c r="G10" s="3">
        <f t="shared" si="0"/>
        <v>4.5400222667010306E-10</v>
      </c>
      <c r="H10" s="3">
        <f t="shared" si="0"/>
        <v>1.0235586369482499E-7</v>
      </c>
      <c r="I10" s="3">
        <f t="shared" si="0"/>
        <v>8.5582888065295778E-6</v>
      </c>
      <c r="J10" s="3">
        <f t="shared" si="0"/>
        <v>3.3604720787035625E-4</v>
      </c>
      <c r="K10" s="3">
        <f t="shared" si="0"/>
        <v>6.7075834844430851E-3</v>
      </c>
      <c r="L10" s="3">
        <f t="shared" si="0"/>
        <v>5.0347262289449038E-2</v>
      </c>
    </row>
    <row r="11" spans="1:14" ht="18.75" customHeight="1" x14ac:dyDescent="0.25">
      <c r="B11" s="1">
        <v>0.85</v>
      </c>
      <c r="C11" s="3">
        <f t="shared" si="1"/>
        <v>4.1150925758882864E-37</v>
      </c>
      <c r="D11" s="3">
        <f t="shared" si="0"/>
        <v>8.4230632602962008E-24</v>
      </c>
      <c r="E11" s="3">
        <f t="shared" si="0"/>
        <v>1.2102564039654597E-17</v>
      </c>
      <c r="F11" s="3">
        <f t="shared" si="0"/>
        <v>1.2951333347404873E-13</v>
      </c>
      <c r="G11" s="3">
        <f t="shared" si="0"/>
        <v>1.2468349237934387E-10</v>
      </c>
      <c r="H11" s="3">
        <f t="shared" si="0"/>
        <v>2.8110184931423989E-8</v>
      </c>
      <c r="I11" s="3">
        <f t="shared" si="0"/>
        <v>2.3503790829742718E-6</v>
      </c>
      <c r="J11" s="3">
        <f t="shared" si="0"/>
        <v>9.2289281902683919E-5</v>
      </c>
      <c r="K11" s="3">
        <f t="shared" si="0"/>
        <v>1.8421163711033529E-3</v>
      </c>
      <c r="L11" s="3">
        <f t="shared" si="0"/>
        <v>1.3826964109911334E-2</v>
      </c>
    </row>
    <row r="12" spans="1:14" ht="18.75" customHeight="1" x14ac:dyDescent="0.25">
      <c r="B12" s="1">
        <v>0.95</v>
      </c>
      <c r="C12" s="3">
        <f t="shared" si="1"/>
        <v>9.9019942181441282E-39</v>
      </c>
      <c r="D12" s="3">
        <f t="shared" si="0"/>
        <v>2.0268103855357696E-25</v>
      </c>
      <c r="E12" s="3">
        <f t="shared" si="0"/>
        <v>2.9121949733903673E-19</v>
      </c>
      <c r="F12" s="3">
        <f t="shared" si="0"/>
        <v>3.1164311751984697E-15</v>
      </c>
      <c r="G12" s="3">
        <f t="shared" si="0"/>
        <v>3.0002125052357431E-12</v>
      </c>
      <c r="H12" s="3">
        <f t="shared" si="0"/>
        <v>6.7640492535417245E-10</v>
      </c>
      <c r="I12" s="3">
        <f t="shared" si="0"/>
        <v>5.6556297728087736E-8</v>
      </c>
      <c r="J12" s="3">
        <f t="shared" si="0"/>
        <v>2.2207226664877301E-6</v>
      </c>
      <c r="K12" s="3">
        <f t="shared" si="0"/>
        <v>4.4326161123791029E-5</v>
      </c>
      <c r="L12" s="3">
        <f t="shared" si="0"/>
        <v>3.327130948962283E-4</v>
      </c>
    </row>
    <row r="14" spans="1:14" ht="18.75" customHeight="1" x14ac:dyDescent="0.25">
      <c r="L14" s="7"/>
    </row>
    <row r="15" spans="1:14" ht="18.75" customHeight="1" x14ac:dyDescent="0.25">
      <c r="N15" s="5"/>
    </row>
  </sheetData>
  <pageMargins left="0.7" right="0.7" top="0.75" bottom="0.75" header="0.3" footer="0.3"/>
  <pageSetup orientation="portrait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9DE5-C5A5-48B8-B528-8C3859A2287B}">
  <dimension ref="A1:N15"/>
  <sheetViews>
    <sheetView workbookViewId="0">
      <selection activeCell="R20" sqref="R20"/>
    </sheetView>
  </sheetViews>
  <sheetFormatPr defaultRowHeight="18.75" customHeight="1" x14ac:dyDescent="0.25"/>
  <cols>
    <col min="1" max="16384" width="9.140625" style="1"/>
  </cols>
  <sheetData>
    <row r="1" spans="1:14" ht="18.75" customHeight="1" x14ac:dyDescent="0.25">
      <c r="C1" s="2" t="s">
        <v>1</v>
      </c>
    </row>
    <row r="2" spans="1:14" ht="18.75" customHeight="1" x14ac:dyDescent="0.25">
      <c r="C2" s="1">
        <v>0.05</v>
      </c>
      <c r="D2" s="1">
        <v>0.15</v>
      </c>
      <c r="E2" s="1">
        <v>0.25</v>
      </c>
      <c r="F2" s="1">
        <v>0.35</v>
      </c>
      <c r="G2" s="1">
        <v>0.45</v>
      </c>
      <c r="H2" s="1">
        <v>0.55000000000000004</v>
      </c>
      <c r="I2" s="1">
        <v>0.65</v>
      </c>
      <c r="J2" s="1">
        <v>0.75</v>
      </c>
      <c r="K2" s="1">
        <v>0.85</v>
      </c>
      <c r="L2" s="1">
        <v>0.95</v>
      </c>
    </row>
    <row r="3" spans="1:14" ht="18.75" customHeight="1" x14ac:dyDescent="0.25">
      <c r="A3" s="2" t="s">
        <v>2</v>
      </c>
      <c r="B3" s="1">
        <v>0.05</v>
      </c>
      <c r="C3" s="3">
        <f>'Prior-combined'!C3*Likelihood!C3</f>
        <v>1.3714673432332508E-42</v>
      </c>
      <c r="D3" s="3">
        <f>'Prior-combined'!D3*Likelihood!D3</f>
        <v>3.1191295560722649E-30</v>
      </c>
      <c r="E3" s="3">
        <f>'Prior-combined'!E3*Likelihood!E3</f>
        <v>4.4816789371965994E-24</v>
      </c>
      <c r="F3" s="3">
        <f>'Prior-combined'!F3*Likelihood!F3</f>
        <v>4.7959851880554808E-20</v>
      </c>
      <c r="G3" s="3">
        <f>'Prior-combined'!G3*Likelihood!G3</f>
        <v>4.617132202578833E-17</v>
      </c>
      <c r="H3" s="3">
        <f>'Prior-combined'!H3*Likelihood!H3</f>
        <v>1.0409432523148175E-14</v>
      </c>
      <c r="I3" s="3">
        <f>'Prior-combined'!I3*Likelihood!I3</f>
        <v>8.7036469264523549E-13</v>
      </c>
      <c r="J3" s="3">
        <f>'Prior-combined'!J3*Likelihood!J3</f>
        <v>3.4175479632005492E-11</v>
      </c>
      <c r="K3" s="3">
        <f>'Prior-combined'!K3*Likelihood!K3</f>
        <v>6.821508329299903E-10</v>
      </c>
      <c r="L3" s="3">
        <f>'Prior-combined'!L3*Likelihood!L3</f>
        <v>5.1202384563900641E-9</v>
      </c>
    </row>
    <row r="4" spans="1:14" ht="18.75" customHeight="1" x14ac:dyDescent="0.25">
      <c r="B4" s="1">
        <v>0.15</v>
      </c>
      <c r="C4" s="3">
        <f>'Prior-combined'!C4*Likelihood!C4</f>
        <v>7.1195373285264484E-41</v>
      </c>
      <c r="D4" s="3">
        <f>'Prior-combined'!D4*Likelihood!D4</f>
        <v>1.3115496426066749E-26</v>
      </c>
      <c r="E4" s="3">
        <f>'Prior-combined'!E4*Likelihood!E4</f>
        <v>2.0938692110129059E-21</v>
      </c>
      <c r="F4" s="3">
        <f>'Prior-combined'!F4*Likelihood!F4</f>
        <v>2.240715112007764E-17</v>
      </c>
      <c r="G4" s="3">
        <f>'Prior-combined'!G4*Likelihood!G4</f>
        <v>2.1571538473934922E-14</v>
      </c>
      <c r="H4" s="3">
        <f>'Prior-combined'!H4*Likelihood!H4</f>
        <v>4.8633537943640118E-12</v>
      </c>
      <c r="I4" s="3">
        <f>'Prior-combined'!I4*Likelihood!I4</f>
        <v>4.0663997975333424E-10</v>
      </c>
      <c r="J4" s="3">
        <f>'Prior-combined'!J4*Likelihood!J4</f>
        <v>1.5967003789391681E-8</v>
      </c>
      <c r="K4" s="3">
        <f>'Prior-combined'!K4*Likelihood!K4</f>
        <v>3.1870525451615103E-7</v>
      </c>
      <c r="L4" s="3">
        <f>'Prior-combined'!L4*Likelihood!L4</f>
        <v>2.3922083235140715E-6</v>
      </c>
    </row>
    <row r="5" spans="1:14" ht="18.75" customHeight="1" x14ac:dyDescent="0.25">
      <c r="B5" s="1">
        <v>0.25</v>
      </c>
      <c r="C5" s="3">
        <f>'Prior-combined'!C5*Likelihood!C5</f>
        <v>9.2494012449152586E-40</v>
      </c>
      <c r="D5" s="3">
        <f>'Prior-combined'!D5*Likelihood!D5</f>
        <v>1.8932330286388834E-26</v>
      </c>
      <c r="E5" s="3">
        <f>'Prior-combined'!E5*Likelihood!E5</f>
        <v>2.4482395461977106E-19</v>
      </c>
      <c r="F5" s="3">
        <f>'Prior-combined'!F5*Likelihood!F5</f>
        <v>2.9110421352049593E-16</v>
      </c>
      <c r="G5" s="3">
        <f>'Prior-combined'!G5*Likelihood!G5</f>
        <v>2.8024828806796512E-13</v>
      </c>
      <c r="H5" s="3">
        <f>'Prior-combined'!H5*Likelihood!H5</f>
        <v>6.3182631910385853E-11</v>
      </c>
      <c r="I5" s="3">
        <f>'Prior-combined'!I5*Likelihood!I5</f>
        <v>5.2828943250182624E-9</v>
      </c>
      <c r="J5" s="3">
        <f>'Prior-combined'!J5*Likelihood!J5</f>
        <v>2.0743654806812131E-7</v>
      </c>
      <c r="K5" s="3">
        <f>'Prior-combined'!K5*Likelihood!K5</f>
        <v>4.1404836323722781E-6</v>
      </c>
      <c r="L5" s="3">
        <f>'Prior-combined'!L5*Likelihood!L5</f>
        <v>3.1078556968795726E-5</v>
      </c>
    </row>
    <row r="6" spans="1:14" ht="18.75" customHeight="1" x14ac:dyDescent="0.25">
      <c r="B6" s="1">
        <v>0.35</v>
      </c>
      <c r="C6" s="3">
        <f>'Prior-combined'!C6*Likelihood!C6</f>
        <v>3.9290739866898768E-39</v>
      </c>
      <c r="D6" s="3">
        <f>'Prior-combined'!D6*Likelihood!D6</f>
        <v>8.0423072224879767E-26</v>
      </c>
      <c r="E6" s="3">
        <f>'Prior-combined'!E6*Likelihood!E6</f>
        <v>1.15554798983327E-19</v>
      </c>
      <c r="F6" s="3">
        <f>'Prior-combined'!F6*Likelihood!F6</f>
        <v>1.1129293304787403E-14</v>
      </c>
      <c r="G6" s="3">
        <f>'Prior-combined'!G6*Likelihood!G6</f>
        <v>1.1904730147451843E-12</v>
      </c>
      <c r="H6" s="3">
        <f>'Prior-combined'!H6*Likelihood!H6</f>
        <v>2.6839492511601297E-10</v>
      </c>
      <c r="I6" s="3">
        <f>'Prior-combined'!I6*Likelihood!I6</f>
        <v>2.2441325786652045E-8</v>
      </c>
      <c r="J6" s="3">
        <f>'Prior-combined'!J6*Likelihood!J6</f>
        <v>8.8117438450543395E-7</v>
      </c>
      <c r="K6" s="3">
        <f>'Prior-combined'!K6*Likelihood!K6</f>
        <v>1.7588453675541868E-5</v>
      </c>
      <c r="L6" s="3">
        <f>'Prior-combined'!L6*Likelihood!L6</f>
        <v>1.3201930211113189E-4</v>
      </c>
    </row>
    <row r="7" spans="1:14" ht="18.75" customHeight="1" x14ac:dyDescent="0.25">
      <c r="B7" s="1">
        <v>0.45</v>
      </c>
      <c r="C7" s="3">
        <f>'Prior-combined'!C7*Likelihood!C7</f>
        <v>9.0981764410927345E-39</v>
      </c>
      <c r="D7" s="3">
        <f>'Prior-combined'!D7*Likelihood!D7</f>
        <v>1.8622792635501835E-25</v>
      </c>
      <c r="E7" s="3">
        <f>'Prior-combined'!E7*Likelihood!E7</f>
        <v>2.675790665502413E-19</v>
      </c>
      <c r="F7" s="3">
        <f>'Prior-combined'!F7*Likelihood!F7</f>
        <v>2.863447511060237E-15</v>
      </c>
      <c r="G7" s="3">
        <f>'Prior-combined'!G7*Likelihood!G7</f>
        <v>2.480996849609482E-11</v>
      </c>
      <c r="H7" s="3">
        <f>'Prior-combined'!H7*Likelihood!H7</f>
        <v>6.2149615733161267E-10</v>
      </c>
      <c r="I7" s="3">
        <f>'Prior-combined'!I7*Likelihood!I7</f>
        <v>5.1965206629009236E-8</v>
      </c>
      <c r="J7" s="3">
        <f>'Prior-combined'!J7*Likelihood!J7</f>
        <v>2.0404502569206831E-6</v>
      </c>
      <c r="K7" s="3">
        <f>'Prior-combined'!K7*Likelihood!K7</f>
        <v>4.0727880260885665E-5</v>
      </c>
      <c r="L7" s="3">
        <f>'Prior-combined'!L7*Likelihood!L7</f>
        <v>3.0570432328481646E-4</v>
      </c>
    </row>
    <row r="8" spans="1:14" ht="18.75" customHeight="1" x14ac:dyDescent="0.25">
      <c r="B8" s="1">
        <v>0.55000000000000004</v>
      </c>
      <c r="C8" s="3">
        <f>'Prior-combined'!C8*Likelihood!C8</f>
        <v>1.3591103078669394E-38</v>
      </c>
      <c r="D8" s="3">
        <f>'Prior-combined'!D8*Likelihood!D8</f>
        <v>2.7819233443157059E-25</v>
      </c>
      <c r="E8" s="3">
        <f>'Prior-combined'!E8*Likelihood!E8</f>
        <v>3.9971687719233572E-19</v>
      </c>
      <c r="F8" s="3">
        <f>'Prior-combined'!F8*Likelihood!F8</f>
        <v>4.2774956646702299E-15</v>
      </c>
      <c r="G8" s="3">
        <f>'Prior-combined'!G8*Likelihood!G8</f>
        <v>4.1179783100514032E-12</v>
      </c>
      <c r="H8" s="3">
        <f>'Prior-combined'!H8*Likelihood!H8</f>
        <v>8.355670559680568E-9</v>
      </c>
      <c r="I8" s="3">
        <f>'Prior-combined'!I8*Likelihood!I8</f>
        <v>7.762703706308786E-8</v>
      </c>
      <c r="J8" s="3">
        <f>'Prior-combined'!J8*Likelihood!J8</f>
        <v>3.0480800134247234E-6</v>
      </c>
      <c r="K8" s="3">
        <f>'Prior-combined'!K8*Likelihood!K8</f>
        <v>6.0840413723051417E-5</v>
      </c>
      <c r="L8" s="3">
        <f>'Prior-combined'!L8*Likelihood!L8</f>
        <v>4.5666942120324425E-4</v>
      </c>
    </row>
    <row r="9" spans="1:14" ht="18.75" customHeight="1" x14ac:dyDescent="0.25">
      <c r="B9" s="1">
        <v>0.65</v>
      </c>
      <c r="C9" s="3">
        <f>'Prior-combined'!C9*Likelihood!C9</f>
        <v>1.3551295994909975E-38</v>
      </c>
      <c r="D9" s="3">
        <f>'Prior-combined'!D9*Likelihood!D9</f>
        <v>2.7737753481642191E-25</v>
      </c>
      <c r="E9" s="3">
        <f>'Prior-combined'!E9*Likelihood!E9</f>
        <v>3.9854614343229088E-19</v>
      </c>
      <c r="F9" s="3">
        <f>'Prior-combined'!F9*Likelihood!F9</f>
        <v>4.2649672755307701E-15</v>
      </c>
      <c r="G9" s="3">
        <f>'Prior-combined'!G9*Likelihood!G9</f>
        <v>4.1059171324884906E-12</v>
      </c>
      <c r="H9" s="3">
        <f>'Prior-combined'!H9*Likelihood!H9</f>
        <v>9.2568861927767682E-10</v>
      </c>
      <c r="I9" s="3">
        <f>'Prior-combined'!I9*Likelihood!I9</f>
        <v>6.9659707186730085E-7</v>
      </c>
      <c r="J9" s="3">
        <f>'Prior-combined'!J9*Likelihood!J9</f>
        <v>3.0391524690085359E-6</v>
      </c>
      <c r="K9" s="3">
        <f>'Prior-combined'!K9*Likelihood!K9</f>
        <v>6.0662217778909675E-5</v>
      </c>
      <c r="L9" s="3">
        <f>'Prior-combined'!L9*Likelihood!L9</f>
        <v>4.5533187870982198E-4</v>
      </c>
    </row>
    <row r="10" spans="1:14" ht="18.75" customHeight="1" x14ac:dyDescent="0.25">
      <c r="B10" s="1">
        <v>0.75</v>
      </c>
      <c r="C10" s="3">
        <f>'Prior-combined'!C10*Likelihood!C10</f>
        <v>8.3244611204237253E-39</v>
      </c>
      <c r="D10" s="3">
        <f>'Prior-combined'!D10*Likelihood!D10</f>
        <v>1.7039097257749937E-25</v>
      </c>
      <c r="E10" s="3">
        <f>'Prior-combined'!E10*Likelihood!E10</f>
        <v>2.4482395461977087E-19</v>
      </c>
      <c r="F10" s="3">
        <f>'Prior-combined'!F10*Likelihood!F10</f>
        <v>2.6199379216844607E-15</v>
      </c>
      <c r="G10" s="3">
        <f>'Prior-combined'!G10*Likelihood!G10</f>
        <v>2.5222345926116838E-12</v>
      </c>
      <c r="H10" s="3">
        <f>'Prior-combined'!H10*Likelihood!H10</f>
        <v>5.6864368719347215E-10</v>
      </c>
      <c r="I10" s="3">
        <f>'Prior-combined'!I10*Likelihood!I10</f>
        <v>4.7546048925164322E-8</v>
      </c>
      <c r="J10" s="3">
        <f>'Prior-combined'!J10*Likelihood!J10</f>
        <v>1.6802360393517813E-5</v>
      </c>
      <c r="K10" s="3">
        <f>'Prior-combined'!K10*Likelihood!K10</f>
        <v>3.7264352691350471E-5</v>
      </c>
      <c r="L10" s="3">
        <f>'Prior-combined'!L10*Likelihood!L10</f>
        <v>2.7970701271916131E-4</v>
      </c>
    </row>
    <row r="11" spans="1:14" ht="18.75" customHeight="1" x14ac:dyDescent="0.25">
      <c r="B11" s="1">
        <v>0.85</v>
      </c>
      <c r="C11" s="3">
        <f>'Prior-combined'!C11*Likelihood!C11</f>
        <v>2.2861625421601591E-39</v>
      </c>
      <c r="D11" s="3">
        <f>'Prior-combined'!D11*Likelihood!D11</f>
        <v>4.6794795890534451E-26</v>
      </c>
      <c r="E11" s="3">
        <f>'Prior-combined'!E11*Likelihood!E11</f>
        <v>6.723646688696998E-20</v>
      </c>
      <c r="F11" s="3">
        <f>'Prior-combined'!F11*Likelihood!F11</f>
        <v>7.1951851930027069E-16</v>
      </c>
      <c r="G11" s="3">
        <f>'Prior-combined'!G11*Likelihood!G11</f>
        <v>6.9268606877413263E-13</v>
      </c>
      <c r="H11" s="3">
        <f>'Prior-combined'!H11*Likelihood!H11</f>
        <v>1.5616769406346661E-10</v>
      </c>
      <c r="I11" s="3">
        <f>'Prior-combined'!I11*Likelihood!I11</f>
        <v>1.3057661572079288E-8</v>
      </c>
      <c r="J11" s="3">
        <f>'Prior-combined'!J11*Likelihood!J11</f>
        <v>5.1271823279268842E-7</v>
      </c>
      <c r="K11" s="3">
        <f>'Prior-combined'!K11*Likelihood!K11</f>
        <v>9.2105818555167644E-5</v>
      </c>
      <c r="L11" s="3">
        <f>'Prior-combined'!L11*Likelihood!L11</f>
        <v>7.6816467277285189E-5</v>
      </c>
    </row>
    <row r="12" spans="1:14" ht="18.75" customHeight="1" x14ac:dyDescent="0.25">
      <c r="B12" s="1">
        <v>0.95</v>
      </c>
      <c r="C12" s="3">
        <f>'Prior-combined'!C12*Likelihood!C12</f>
        <v>5.5011078989689601E-41</v>
      </c>
      <c r="D12" s="3">
        <f>'Prior-combined'!D12*Likelihood!D12</f>
        <v>1.1260057697420943E-27</v>
      </c>
      <c r="E12" s="3">
        <f>'Prior-combined'!E12*Likelihood!E12</f>
        <v>1.6178860963279819E-21</v>
      </c>
      <c r="F12" s="3">
        <f>'Prior-combined'!F12*Likelihood!F12</f>
        <v>1.7313506528880389E-17</v>
      </c>
      <c r="G12" s="3">
        <f>'Prior-combined'!G12*Likelihood!G12</f>
        <v>1.6667847251309684E-14</v>
      </c>
      <c r="H12" s="3">
        <f>'Prior-combined'!H12*Likelihood!H12</f>
        <v>3.7578051408565141E-12</v>
      </c>
      <c r="I12" s="3">
        <f>'Prior-combined'!I12*Likelihood!I12</f>
        <v>3.1420165404493188E-10</v>
      </c>
      <c r="J12" s="3">
        <f>'Prior-combined'!J12*Likelihood!J12</f>
        <v>1.2337348147154056E-8</v>
      </c>
      <c r="K12" s="3">
        <f>'Prior-combined'!K12*Likelihood!K12</f>
        <v>2.4625645068772794E-7</v>
      </c>
      <c r="L12" s="3">
        <f>'Prior-combined'!L12*Likelihood!L12</f>
        <v>1.6635654744811417E-5</v>
      </c>
    </row>
    <row r="14" spans="1:14" ht="18.75" customHeight="1" x14ac:dyDescent="0.25">
      <c r="K14" s="1" t="s">
        <v>0</v>
      </c>
      <c r="L14" s="7">
        <f>SUM(C3:L12)</f>
        <v>2.0977411651980173E-3</v>
      </c>
    </row>
    <row r="15" spans="1:14" ht="18.75" customHeight="1" x14ac:dyDescent="0.25">
      <c r="N15" s="5"/>
    </row>
  </sheetData>
  <pageMargins left="0.7" right="0.7" top="0.75" bottom="0.75" header="0.3" footer="0.3"/>
  <pageSetup orientation="portrait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B53E6-14F5-424F-9430-822297A0AF35}">
  <dimension ref="A1:N15"/>
  <sheetViews>
    <sheetView workbookViewId="0">
      <selection activeCell="S20" sqref="S20"/>
    </sheetView>
  </sheetViews>
  <sheetFormatPr defaultRowHeight="18.75" customHeight="1" x14ac:dyDescent="0.25"/>
  <cols>
    <col min="1" max="16384" width="9.140625" style="1"/>
  </cols>
  <sheetData>
    <row r="1" spans="1:14" ht="18.75" customHeight="1" x14ac:dyDescent="0.25">
      <c r="C1" s="2" t="s">
        <v>1</v>
      </c>
    </row>
    <row r="2" spans="1:14" ht="18.75" customHeight="1" x14ac:dyDescent="0.25">
      <c r="C2" s="1">
        <v>0.05</v>
      </c>
      <c r="D2" s="1">
        <v>0.15</v>
      </c>
      <c r="E2" s="1">
        <v>0.25</v>
      </c>
      <c r="F2" s="1">
        <v>0.35</v>
      </c>
      <c r="G2" s="1">
        <v>0.45</v>
      </c>
      <c r="H2" s="1">
        <v>0.55000000000000004</v>
      </c>
      <c r="I2" s="1">
        <v>0.65</v>
      </c>
      <c r="J2" s="1">
        <v>0.75</v>
      </c>
      <c r="K2" s="1">
        <v>0.85</v>
      </c>
      <c r="L2" s="1">
        <v>0.95</v>
      </c>
    </row>
    <row r="3" spans="1:14" ht="18.75" customHeight="1" x14ac:dyDescent="0.25">
      <c r="A3" s="2" t="s">
        <v>2</v>
      </c>
      <c r="B3" s="1">
        <v>0.05</v>
      </c>
      <c r="C3" s="3">
        <f>'Prior-combined'!C3*Likelihood!C3/Product!$L$14</f>
        <v>6.5378291944983134E-40</v>
      </c>
      <c r="D3" s="3">
        <f>'Prior-combined'!D3*Likelihood!D3/Product!$L$14</f>
        <v>1.4868991502952335E-27</v>
      </c>
      <c r="E3" s="3">
        <f>'Prior-combined'!E3*Likelihood!E3/Product!$L$14</f>
        <v>2.1364308483566173E-21</v>
      </c>
      <c r="F3" s="3">
        <f>'Prior-combined'!F3*Likelihood!F3/Product!$L$14</f>
        <v>2.2862616549753225E-17</v>
      </c>
      <c r="G3" s="3">
        <f>'Prior-combined'!G3*Likelihood!G3/Product!$L$14</f>
        <v>2.2010018581787217E-14</v>
      </c>
      <c r="H3" s="3">
        <f>'Prior-combined'!H3*Likelihood!H3/Product!$L$14</f>
        <v>4.9622101600726181E-12</v>
      </c>
      <c r="I3" s="3">
        <f>'Prior-combined'!I3*Likelihood!I3/Product!$L$14</f>
        <v>4.1490566476206655E-10</v>
      </c>
      <c r="J3" s="3">
        <f>'Prior-combined'!J3*Likelihood!J3/Product!$L$14</f>
        <v>1.6291561704076815E-8</v>
      </c>
      <c r="K3" s="3">
        <f>'Prior-combined'!K3*Likelihood!K3/Product!$L$14</f>
        <v>3.2518350893190313E-7</v>
      </c>
      <c r="L3" s="3">
        <f>'Prior-combined'!L3*Likelihood!L3/Product!$L$14</f>
        <v>2.4408342370049911E-6</v>
      </c>
      <c r="N3" s="4">
        <f>SUM(C3:L3)</f>
        <v>2.7827291975487765E-6</v>
      </c>
    </row>
    <row r="4" spans="1:14" ht="18.75" customHeight="1" x14ac:dyDescent="0.25">
      <c r="B4" s="1">
        <v>0.15</v>
      </c>
      <c r="C4" s="3">
        <f>'Prior-combined'!C4*Likelihood!C4/Product!$L$14</f>
        <v>3.393906477424919E-38</v>
      </c>
      <c r="D4" s="3">
        <f>'Prior-combined'!D4*Likelihood!D4/Product!$L$14</f>
        <v>6.2521995771717169E-24</v>
      </c>
      <c r="E4" s="3">
        <f>'Prior-combined'!E4*Likelihood!E4/Product!$L$14</f>
        <v>9.9815422691352589E-19</v>
      </c>
      <c r="F4" s="3">
        <f>'Prior-combined'!F4*Likelihood!F4/Product!$L$14</f>
        <v>1.0681561429892855E-14</v>
      </c>
      <c r="G4" s="3">
        <f>'Prior-combined'!G4*Likelihood!G4/Product!$L$14</f>
        <v>1.0283222178127331E-11</v>
      </c>
      <c r="H4" s="3">
        <f>'Prior-combined'!H4*Likelihood!H4/Product!$L$14</f>
        <v>2.3183764875515196E-9</v>
      </c>
      <c r="I4" s="3">
        <f>'Prior-combined'!I4*Likelihood!I4/Product!$L$14</f>
        <v>1.9384659389803662E-7</v>
      </c>
      <c r="J4" s="3">
        <f>'Prior-combined'!J4*Likelihood!J4/Product!$L$14</f>
        <v>7.6115223623809034E-6</v>
      </c>
      <c r="K4" s="3">
        <f>'Prior-combined'!K4*Likelihood!K4/Product!$L$14</f>
        <v>1.5192782589365199E-4</v>
      </c>
      <c r="L4" s="3">
        <f>'Prior-combined'!L4*Likelihood!L4/Product!$L$14</f>
        <v>1.1403734470206946E-3</v>
      </c>
      <c r="N4" s="4">
        <f t="shared" ref="N4:N12" si="0">SUM(C4:L4)</f>
        <v>1.3001089705410179E-3</v>
      </c>
    </row>
    <row r="5" spans="1:14" ht="18.75" customHeight="1" x14ac:dyDescent="0.25">
      <c r="B5" s="1">
        <v>0.25</v>
      </c>
      <c r="C5" s="3">
        <f>'Prior-combined'!C5*Likelihood!C5/Product!$L$14</f>
        <v>4.4092194968401432E-37</v>
      </c>
      <c r="D5" s="3">
        <f>'Prior-combined'!D5*Likelihood!D5/Product!$L$14</f>
        <v>9.0251030968359287E-24</v>
      </c>
      <c r="E5" s="3">
        <f>'Prior-combined'!E5*Likelihood!E5/Product!$L$14</f>
        <v>1.167083712144538E-16</v>
      </c>
      <c r="F5" s="3">
        <f>'Prior-combined'!F5*Likelihood!F5/Product!$L$14</f>
        <v>1.3877032035695261E-13</v>
      </c>
      <c r="G5" s="3">
        <f>'Prior-combined'!G5*Likelihood!G5/Product!$L$14</f>
        <v>1.3359526557296258E-10</v>
      </c>
      <c r="H5" s="3">
        <f>'Prior-combined'!H5*Likelihood!H5/Product!$L$14</f>
        <v>3.0119365038260902E-8</v>
      </c>
      <c r="I5" s="3">
        <f>'Prior-combined'!I5*Likelihood!I5/Product!$L$14</f>
        <v>2.5183728157995035E-6</v>
      </c>
      <c r="J5" s="3">
        <f>'Prior-combined'!J5*Likelihood!J5/Product!$L$14</f>
        <v>9.8885673556651696E-5</v>
      </c>
      <c r="K5" s="3">
        <f>'Prior-combined'!K5*Likelihood!K5/Product!$L$14</f>
        <v>1.9737819427219157E-3</v>
      </c>
      <c r="L5" s="3">
        <f>'Prior-combined'!L5*Likelihood!L5/Product!$L$14</f>
        <v>1.4815248651452216E-2</v>
      </c>
      <c r="N5" s="4">
        <f t="shared" si="0"/>
        <v>1.6890464893645773E-2</v>
      </c>
    </row>
    <row r="6" spans="1:14" ht="18.75" customHeight="1" x14ac:dyDescent="0.25">
      <c r="B6" s="1">
        <v>0.35</v>
      </c>
      <c r="C6" s="3">
        <f>'Prior-combined'!C6*Likelihood!C6/Product!$L$14</f>
        <v>1.8730022806788892E-36</v>
      </c>
      <c r="D6" s="3">
        <f>'Prior-combined'!D6*Likelihood!D6/Product!$L$14</f>
        <v>3.833793871194218E-23</v>
      </c>
      <c r="E6" s="3">
        <f>'Prior-combined'!E6*Likelihood!E6/Product!$L$14</f>
        <v>5.5085346514816161E-17</v>
      </c>
      <c r="F6" s="3">
        <f>'Prior-combined'!F6*Likelihood!F6/Product!$L$14</f>
        <v>5.305370123552325E-12</v>
      </c>
      <c r="G6" s="3">
        <f>'Prior-combined'!G6*Likelihood!G6/Product!$L$14</f>
        <v>5.6750233751207764E-10</v>
      </c>
      <c r="H6" s="3">
        <f>'Prior-combined'!H6*Likelihood!H6/Product!$L$14</f>
        <v>1.2794472910611814E-7</v>
      </c>
      <c r="I6" s="3">
        <f>'Prior-combined'!I6*Likelihood!I6/Product!$L$14</f>
        <v>1.0697852604009744E-5</v>
      </c>
      <c r="J6" s="3">
        <f>'Prior-combined'!J6*Likelihood!J6/Product!$L$14</f>
        <v>4.2005867984301821E-4</v>
      </c>
      <c r="K6" s="3">
        <f>'Prior-combined'!K6*Likelihood!K6/Product!$L$14</f>
        <v>8.3844727687753598E-3</v>
      </c>
      <c r="L6" s="3">
        <f>'Prior-combined'!L6*Likelihood!L6/Product!$L$14</f>
        <v>6.2934028421313765E-2</v>
      </c>
      <c r="N6" s="4">
        <f t="shared" si="0"/>
        <v>7.1749386240073015E-2</v>
      </c>
    </row>
    <row r="7" spans="1:14" ht="18.75" customHeight="1" x14ac:dyDescent="0.25">
      <c r="B7" s="1">
        <v>0.45</v>
      </c>
      <c r="C7" s="3">
        <f>'Prior-combined'!C7*Likelihood!C7/Product!$L$14</f>
        <v>4.3371301436199389E-36</v>
      </c>
      <c r="D7" s="3">
        <f>'Prior-combined'!D7*Likelihood!D7/Product!$L$14</f>
        <v>8.8775454972510521E-23</v>
      </c>
      <c r="E7" s="3">
        <f>'Prior-combined'!E7*Likelihood!E7/Product!$L$14</f>
        <v>1.2755580668837332E-16</v>
      </c>
      <c r="F7" s="3">
        <f>'Prior-combined'!F7*Likelihood!F7/Product!$L$14</f>
        <v>1.3650146922630182E-12</v>
      </c>
      <c r="G7" s="3">
        <f>'Prior-combined'!G7*Likelihood!G7/Product!$L$14</f>
        <v>1.1826992246563874E-8</v>
      </c>
      <c r="H7" s="3">
        <f>'Prior-combined'!H7*Likelihood!H7/Product!$L$14</f>
        <v>2.9626922884594594E-7</v>
      </c>
      <c r="I7" s="3">
        <f>'Prior-combined'!I7*Likelihood!I7/Product!$L$14</f>
        <v>2.4771982116346538E-5</v>
      </c>
      <c r="J7" s="3">
        <f>'Prior-combined'!J7*Likelihood!J7/Product!$L$14</f>
        <v>9.7268923867834466E-4</v>
      </c>
      <c r="K7" s="3">
        <f>'Prior-combined'!K7*Likelihood!K7/Product!$L$14</f>
        <v>1.9415112281996494E-2</v>
      </c>
      <c r="L7" s="3">
        <f>'Prior-combined'!L7*Likelihood!L7/Product!$L$14</f>
        <v>0.14573023991544704</v>
      </c>
      <c r="N7" s="4">
        <f t="shared" si="0"/>
        <v>0.16614312151582444</v>
      </c>
    </row>
    <row r="8" spans="1:14" ht="18.75" customHeight="1" x14ac:dyDescent="0.25">
      <c r="B8" s="1">
        <v>0.55000000000000004</v>
      </c>
      <c r="C8" s="3">
        <f>'Prior-combined'!C8*Likelihood!C8/Product!$L$14</f>
        <v>6.478922807135958E-36</v>
      </c>
      <c r="D8" s="3">
        <f>'Prior-combined'!D8*Likelihood!D8/Product!$L$14</f>
        <v>1.3261518582313299E-22</v>
      </c>
      <c r="E8" s="3">
        <f>'Prior-combined'!E8*Likelihood!E8/Product!$L$14</f>
        <v>1.9054632850979223E-16</v>
      </c>
      <c r="F8" s="3">
        <f>'Prior-combined'!F8*Likelihood!F8/Product!$L$14</f>
        <v>2.0390960217756195E-12</v>
      </c>
      <c r="G8" s="3">
        <f>'Prior-combined'!G8*Likelihood!G8/Product!$L$14</f>
        <v>1.9630535827630024E-9</v>
      </c>
      <c r="H8" s="3">
        <f>'Prior-combined'!H8*Likelihood!H8/Product!$L$14</f>
        <v>3.9831751878177164E-6</v>
      </c>
      <c r="I8" s="3">
        <f>'Prior-combined'!I8*Likelihood!I8/Product!$L$14</f>
        <v>3.7005059704665815E-5</v>
      </c>
      <c r="J8" s="3">
        <f>'Prior-combined'!J8*Likelihood!J8/Product!$L$14</f>
        <v>1.4530296034577738E-3</v>
      </c>
      <c r="K8" s="3">
        <f>'Prior-combined'!K8*Likelihood!K8/Product!$L$14</f>
        <v>2.9002822050883649E-2</v>
      </c>
      <c r="L8" s="3">
        <f>'Prior-combined'!L8*Likelihood!L8/Product!$L$14</f>
        <v>0.21769579049097637</v>
      </c>
      <c r="N8" s="4">
        <f t="shared" si="0"/>
        <v>0.24819263234530314</v>
      </c>
    </row>
    <row r="9" spans="1:14" ht="18.75" customHeight="1" x14ac:dyDescent="0.25">
      <c r="B9" s="1">
        <v>0.65</v>
      </c>
      <c r="C9" s="3">
        <f>'Prior-combined'!C9*Likelihood!C9/Product!$L$14</f>
        <v>6.4599466415251442E-36</v>
      </c>
      <c r="D9" s="3">
        <f>'Prior-combined'!D9*Likelihood!D9/Product!$L$14</f>
        <v>1.3222676821057602E-22</v>
      </c>
      <c r="E9" s="3">
        <f>'Prior-combined'!E9*Likelihood!E9/Product!$L$14</f>
        <v>1.8998823593885564E-16</v>
      </c>
      <c r="F9" s="3">
        <f>'Prior-combined'!F9*Likelihood!F9/Product!$L$14</f>
        <v>2.0331236981413654E-12</v>
      </c>
      <c r="G9" s="3">
        <f>'Prior-combined'!G9*Likelihood!G9/Product!$L$14</f>
        <v>1.9573039803987976E-9</v>
      </c>
      <c r="H9" s="3">
        <f>'Prior-combined'!H9*Likelihood!H9/Product!$L$14</f>
        <v>4.4127875957008069E-7</v>
      </c>
      <c r="I9" s="3">
        <f>'Prior-combined'!I9*Likelihood!I9/Product!$L$14</f>
        <v>3.320700777693635E-4</v>
      </c>
      <c r="J9" s="3">
        <f>'Prior-combined'!J9*Likelihood!J9/Product!$L$14</f>
        <v>1.4487738141524499E-3</v>
      </c>
      <c r="K9" s="3">
        <f>'Prior-combined'!K9*Likelihood!K9/Product!$L$14</f>
        <v>2.8917875467817038E-2</v>
      </c>
      <c r="L9" s="3">
        <f>'Prior-combined'!L9*Likelihood!L9/Product!$L$14</f>
        <v>0.2170581796571841</v>
      </c>
      <c r="N9" s="4">
        <f t="shared" si="0"/>
        <v>0.24775734225501983</v>
      </c>
    </row>
    <row r="10" spans="1:14" ht="18.75" customHeight="1" x14ac:dyDescent="0.25">
      <c r="B10" s="1">
        <v>0.75</v>
      </c>
      <c r="C10" s="3">
        <f>'Prior-combined'!C10*Likelihood!C10/Product!$L$14</f>
        <v>3.9682975471561258E-36</v>
      </c>
      <c r="D10" s="3">
        <f>'Prior-combined'!D10*Likelihood!D10/Product!$L$14</f>
        <v>8.1225927871523283E-23</v>
      </c>
      <c r="E10" s="3">
        <f>'Prior-combined'!E10*Likelihood!E10/Product!$L$14</f>
        <v>1.1670837121445371E-16</v>
      </c>
      <c r="F10" s="3">
        <f>'Prior-combined'!F10*Likelihood!F10/Product!$L$14</f>
        <v>1.2489328832125723E-12</v>
      </c>
      <c r="G10" s="3">
        <f>'Prior-combined'!G10*Likelihood!G10/Product!$L$14</f>
        <v>1.2023573901566623E-9</v>
      </c>
      <c r="H10" s="3">
        <f>'Prior-combined'!H10*Likelihood!H10/Product!$L$14</f>
        <v>2.7107428534434789E-7</v>
      </c>
      <c r="I10" s="3">
        <f>'Prior-combined'!I10*Likelihood!I10/Product!$L$14</f>
        <v>2.2665355342195512E-5</v>
      </c>
      <c r="J10" s="3">
        <f>'Prior-combined'!J10*Likelihood!J10/Product!$L$14</f>
        <v>8.0097395580887819E-3</v>
      </c>
      <c r="K10" s="3">
        <f>'Prior-combined'!K10*Likelihood!K10/Product!$L$14</f>
        <v>1.7764037484497227E-2</v>
      </c>
      <c r="L10" s="3">
        <f>'Prior-combined'!L10*Likelihood!L10/Product!$L$14</f>
        <v>0.13333723786306984</v>
      </c>
      <c r="N10" s="4">
        <f t="shared" si="0"/>
        <v>0.15913395253888982</v>
      </c>
    </row>
    <row r="11" spans="1:14" ht="18.75" customHeight="1" x14ac:dyDescent="0.25">
      <c r="B11" s="1">
        <v>0.85</v>
      </c>
      <c r="C11" s="3">
        <f>'Prior-combined'!C11*Likelihood!C11/Product!$L$14</f>
        <v>1.0898210799731126E-36</v>
      </c>
      <c r="D11" s="3">
        <f>'Prior-combined'!D11*Likelihood!D11/Product!$L$14</f>
        <v>2.2307230590155881E-23</v>
      </c>
      <c r="E11" s="3">
        <f>'Prior-combined'!E11*Likelihood!E11/Product!$L$14</f>
        <v>3.2051841286445441E-17</v>
      </c>
      <c r="F11" s="3">
        <f>'Prior-combined'!F11*Likelihood!F11/Product!$L$14</f>
        <v>3.4299680591544828E-13</v>
      </c>
      <c r="G11" s="3">
        <f>'Prior-combined'!G11*Likelihood!G11/Product!$L$14</f>
        <v>3.302056899420888E-10</v>
      </c>
      <c r="H11" s="3">
        <f>'Prior-combined'!H11*Likelihood!H11/Product!$L$14</f>
        <v>7.4445644989154365E-8</v>
      </c>
      <c r="I11" s="3">
        <f>'Prior-combined'!I11*Likelihood!I11/Product!$L$14</f>
        <v>6.2246295151702868E-6</v>
      </c>
      <c r="J11" s="3">
        <f>'Prior-combined'!J11*Likelihood!J11/Product!$L$14</f>
        <v>2.4441444030312012E-4</v>
      </c>
      <c r="K11" s="3">
        <f>'Prior-combined'!K11*Likelihood!K11/Product!$L$14</f>
        <v>4.390714168326542E-2</v>
      </c>
      <c r="L11" s="3">
        <f>'Prior-combined'!L11*Likelihood!L11/Product!$L$14</f>
        <v>3.6618658465442308E-2</v>
      </c>
      <c r="N11" s="4">
        <f t="shared" si="0"/>
        <v>8.0776513994719717E-2</v>
      </c>
    </row>
    <row r="12" spans="1:14" ht="18.75" customHeight="1" x14ac:dyDescent="0.25">
      <c r="B12" s="1">
        <v>0.95</v>
      </c>
      <c r="C12" s="3">
        <f>'Prior-combined'!C12*Likelihood!C12/Product!$L$14</f>
        <v>2.6223959324598944E-38</v>
      </c>
      <c r="D12" s="3">
        <f>'Prior-combined'!D12*Likelihood!D12/Product!$L$14</f>
        <v>5.3677059325658249E-25</v>
      </c>
      <c r="E12" s="3">
        <f>'Prior-combined'!E12*Likelihood!E12/Product!$L$14</f>
        <v>7.7125153625674341E-19</v>
      </c>
      <c r="F12" s="3">
        <f>'Prior-combined'!F12*Likelihood!F12/Product!$L$14</f>
        <v>8.2534045744609646E-15</v>
      </c>
      <c r="G12" s="3">
        <f>'Prior-combined'!G12*Likelihood!G12/Product!$L$14</f>
        <v>7.9456167080252307E-12</v>
      </c>
      <c r="H12" s="3">
        <f>'Prior-combined'!H12*Likelihood!H12/Product!$L$14</f>
        <v>1.7913578677862262E-9</v>
      </c>
      <c r="I12" s="3">
        <f>'Prior-combined'!I12*Likelihood!I12/Product!$L$14</f>
        <v>1.4978094497910692E-7</v>
      </c>
      <c r="J12" s="3">
        <f>'Prior-combined'!J12*Likelihood!J12/Product!$L$14</f>
        <v>5.8812537751717644E-6</v>
      </c>
      <c r="K12" s="3">
        <f>'Prior-combined'!K12*Likelihood!K12/Product!$L$14</f>
        <v>1.1739124672441771E-4</v>
      </c>
      <c r="L12" s="3">
        <f>'Prior-combined'!L12*Likelihood!L12/Product!$L$14</f>
        <v>7.9302704360292645E-3</v>
      </c>
      <c r="N12" s="4">
        <f t="shared" si="0"/>
        <v>8.0536945167855711E-3</v>
      </c>
    </row>
    <row r="14" spans="1:14" ht="18.75" customHeight="1" x14ac:dyDescent="0.25">
      <c r="C14" s="4">
        <f>SUM(C3:C12)</f>
        <v>2.4708859256791481E-35</v>
      </c>
      <c r="D14" s="4">
        <f t="shared" ref="D14:L14" si="1">SUM(D3:D12)</f>
        <v>5.1130406634625542E-22</v>
      </c>
      <c r="E14" s="4">
        <f t="shared" si="1"/>
        <v>8.3041584356120877E-16</v>
      </c>
      <c r="F14" s="4">
        <f t="shared" si="1"/>
        <v>1.2492262373838204E-11</v>
      </c>
      <c r="G14" s="4">
        <f t="shared" si="1"/>
        <v>1.7999261341814195E-8</v>
      </c>
      <c r="H14" s="4">
        <f t="shared" si="1"/>
        <v>5.2284218972771228E-6</v>
      </c>
      <c r="I14" s="4">
        <f t="shared" si="1"/>
        <v>4.3629737231209276E-4</v>
      </c>
      <c r="J14" s="4">
        <f t="shared" si="1"/>
        <v>1.2661100075779398E-2</v>
      </c>
      <c r="K14" s="4">
        <f t="shared" si="1"/>
        <v>0.14963488793608412</v>
      </c>
      <c r="L14" s="4">
        <f t="shared" si="1"/>
        <v>0.83726246818217265</v>
      </c>
    </row>
    <row r="15" spans="1:14" ht="18.75" customHeight="1" x14ac:dyDescent="0.25">
      <c r="N15" s="5"/>
    </row>
  </sheetData>
  <pageMargins left="0.7" right="0.7" top="0.75" bottom="0.75" header="0.3" footer="0.3"/>
  <pageSetup orientation="portrait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E17E8-0ACC-4321-A91F-3BB4331B81A8}">
  <dimension ref="A1:N15"/>
  <sheetViews>
    <sheetView workbookViewId="0">
      <selection activeCell="R21" sqref="R21"/>
    </sheetView>
  </sheetViews>
  <sheetFormatPr defaultRowHeight="18.75" customHeight="1" x14ac:dyDescent="0.25"/>
  <cols>
    <col min="1" max="16384" width="9.140625" style="1"/>
  </cols>
  <sheetData>
    <row r="1" spans="1:14" ht="18.75" customHeight="1" x14ac:dyDescent="0.25">
      <c r="C1" s="2" t="s">
        <v>1</v>
      </c>
    </row>
    <row r="2" spans="1:14" ht="18.75" customHeight="1" x14ac:dyDescent="0.25">
      <c r="C2" s="1">
        <v>0.05</v>
      </c>
      <c r="D2" s="1">
        <v>0.15</v>
      </c>
      <c r="E2" s="1">
        <v>0.25</v>
      </c>
      <c r="F2" s="1">
        <v>0.35</v>
      </c>
      <c r="G2" s="1">
        <v>0.45</v>
      </c>
      <c r="H2" s="1">
        <v>0.55000000000000004</v>
      </c>
      <c r="I2" s="1">
        <v>0.65</v>
      </c>
      <c r="J2" s="1">
        <v>0.75</v>
      </c>
      <c r="K2" s="1">
        <v>0.85</v>
      </c>
      <c r="L2" s="1">
        <v>0.95</v>
      </c>
    </row>
    <row r="3" spans="1:14" ht="18.75" customHeight="1" x14ac:dyDescent="0.25">
      <c r="A3" s="2" t="s">
        <v>2</v>
      </c>
      <c r="B3" s="1">
        <v>0.05</v>
      </c>
      <c r="C3" s="3">
        <f>'Prior-combined'!C3*Likelihood!C3/Product!$L$14</f>
        <v>6.5378291944983134E-40</v>
      </c>
      <c r="D3" s="3"/>
      <c r="E3" s="3"/>
      <c r="F3" s="3"/>
      <c r="G3" s="3"/>
      <c r="H3" s="3"/>
      <c r="I3" s="3"/>
      <c r="J3" s="3"/>
      <c r="K3" s="3"/>
      <c r="L3" s="3"/>
      <c r="N3" s="4"/>
    </row>
    <row r="4" spans="1:14" ht="18.75" customHeight="1" x14ac:dyDescent="0.25">
      <c r="B4" s="1">
        <v>0.15</v>
      </c>
      <c r="C4" s="3"/>
      <c r="D4" s="3">
        <f>'Prior-combined'!D4*Likelihood!D4/Product!$L$14</f>
        <v>6.2521995771717169E-24</v>
      </c>
      <c r="E4" s="3"/>
      <c r="F4" s="3"/>
      <c r="G4" s="3"/>
      <c r="H4" s="3"/>
      <c r="I4" s="3"/>
      <c r="J4" s="3"/>
      <c r="K4" s="3"/>
      <c r="L4" s="3"/>
      <c r="N4" s="4"/>
    </row>
    <row r="5" spans="1:14" ht="18.75" customHeight="1" x14ac:dyDescent="0.25">
      <c r="B5" s="1">
        <v>0.25</v>
      </c>
      <c r="C5" s="3"/>
      <c r="D5" s="3"/>
      <c r="E5" s="3">
        <f>'Prior-combined'!E5*Likelihood!E5/Product!$L$14</f>
        <v>1.167083712144538E-16</v>
      </c>
      <c r="F5" s="3"/>
      <c r="G5" s="3"/>
      <c r="H5" s="3"/>
      <c r="I5" s="3"/>
      <c r="J5" s="3"/>
      <c r="K5" s="3"/>
      <c r="L5" s="3"/>
      <c r="N5" s="4"/>
    </row>
    <row r="6" spans="1:14" ht="18.75" customHeight="1" x14ac:dyDescent="0.25">
      <c r="B6" s="1">
        <v>0.35</v>
      </c>
      <c r="C6" s="3"/>
      <c r="D6" s="3"/>
      <c r="E6" s="3"/>
      <c r="F6" s="3">
        <f>'Prior-combined'!F6*Likelihood!F6/Product!$L$14</f>
        <v>5.305370123552325E-12</v>
      </c>
      <c r="G6" s="3"/>
      <c r="H6" s="3"/>
      <c r="I6" s="3"/>
      <c r="J6" s="3"/>
      <c r="K6" s="3"/>
      <c r="L6" s="3"/>
      <c r="N6" s="4"/>
    </row>
    <row r="7" spans="1:14" ht="18.75" customHeight="1" x14ac:dyDescent="0.25">
      <c r="B7" s="1">
        <v>0.45</v>
      </c>
      <c r="C7" s="3"/>
      <c r="D7" s="3"/>
      <c r="E7" s="3"/>
      <c r="F7" s="3"/>
      <c r="G7" s="3">
        <f>'Prior-combined'!G7*Likelihood!G7/Product!$L$14</f>
        <v>1.1826992246563874E-8</v>
      </c>
      <c r="H7" s="3"/>
      <c r="I7" s="3"/>
      <c r="J7" s="3"/>
      <c r="K7" s="3"/>
      <c r="L7" s="3"/>
      <c r="N7" s="4"/>
    </row>
    <row r="8" spans="1:14" ht="18.75" customHeight="1" x14ac:dyDescent="0.25">
      <c r="B8" s="1">
        <v>0.55000000000000004</v>
      </c>
      <c r="C8" s="3"/>
      <c r="D8" s="3"/>
      <c r="E8" s="3"/>
      <c r="F8" s="3"/>
      <c r="G8" s="3"/>
      <c r="H8" s="3">
        <f>'Prior-combined'!H8*Likelihood!H8/Product!$L$14</f>
        <v>3.9831751878177164E-6</v>
      </c>
      <c r="I8" s="3"/>
      <c r="J8" s="3"/>
      <c r="K8" s="3"/>
      <c r="L8" s="3"/>
      <c r="N8" s="4"/>
    </row>
    <row r="9" spans="1:14" ht="18.75" customHeight="1" x14ac:dyDescent="0.25">
      <c r="B9" s="1">
        <v>0.65</v>
      </c>
      <c r="C9" s="3"/>
      <c r="D9" s="3"/>
      <c r="E9" s="3"/>
      <c r="F9" s="3"/>
      <c r="G9" s="3"/>
      <c r="H9" s="3"/>
      <c r="I9" s="3">
        <f>'Prior-combined'!I9*Likelihood!I9/Product!$L$14</f>
        <v>3.320700777693635E-4</v>
      </c>
      <c r="J9" s="3"/>
      <c r="K9" s="3"/>
      <c r="L9" s="3"/>
      <c r="N9" s="4"/>
    </row>
    <row r="10" spans="1:14" ht="18.75" customHeight="1" x14ac:dyDescent="0.25">
      <c r="B10" s="1">
        <v>0.75</v>
      </c>
      <c r="C10" s="3"/>
      <c r="D10" s="3"/>
      <c r="E10" s="3"/>
      <c r="F10" s="3"/>
      <c r="G10" s="3"/>
      <c r="H10" s="3"/>
      <c r="I10" s="3"/>
      <c r="J10" s="3">
        <f>'Prior-combined'!J10*Likelihood!J10/Product!$L$14</f>
        <v>8.0097395580887819E-3</v>
      </c>
      <c r="K10" s="3"/>
      <c r="L10" s="3"/>
      <c r="N10" s="4"/>
    </row>
    <row r="11" spans="1:14" ht="18.75" customHeight="1" x14ac:dyDescent="0.25">
      <c r="B11" s="1">
        <v>0.85</v>
      </c>
      <c r="C11" s="3"/>
      <c r="D11" s="3"/>
      <c r="E11" s="3"/>
      <c r="F11" s="3"/>
      <c r="G11" s="3"/>
      <c r="H11" s="3"/>
      <c r="I11" s="3"/>
      <c r="J11" s="3"/>
      <c r="K11" s="3">
        <f>'Prior-combined'!K11*Likelihood!K11/Product!$L$14</f>
        <v>4.390714168326542E-2</v>
      </c>
      <c r="L11" s="3"/>
      <c r="N11" s="4"/>
    </row>
    <row r="12" spans="1:14" ht="18.75" customHeight="1" x14ac:dyDescent="0.25">
      <c r="B12" s="1">
        <v>0.95</v>
      </c>
      <c r="C12" s="3"/>
      <c r="D12" s="3"/>
      <c r="E12" s="3"/>
      <c r="F12" s="3"/>
      <c r="G12" s="3"/>
      <c r="H12" s="3"/>
      <c r="I12" s="3"/>
      <c r="J12" s="3"/>
      <c r="K12" s="3"/>
      <c r="L12" s="3">
        <f>'Prior-combined'!L12*Likelihood!L12/Product!$L$14</f>
        <v>7.9302704360292645E-3</v>
      </c>
      <c r="N12" s="4"/>
    </row>
    <row r="14" spans="1:14" ht="18.75" customHeight="1" x14ac:dyDescent="0.25">
      <c r="C14" s="4"/>
      <c r="D14" s="4"/>
      <c r="E14" s="4"/>
      <c r="F14" s="4"/>
      <c r="G14" s="4"/>
      <c r="H14" s="4"/>
      <c r="I14" s="4"/>
      <c r="J14" s="4"/>
      <c r="K14" s="1" t="s">
        <v>0</v>
      </c>
      <c r="L14" s="6">
        <f>SUM(C3:L12)</f>
        <v>6.0183216762638381E-2</v>
      </c>
    </row>
    <row r="15" spans="1:14" ht="18.75" customHeight="1" x14ac:dyDescent="0.25">
      <c r="N15" s="5"/>
    </row>
  </sheetData>
  <pageMargins left="0.7" right="0.7" top="0.75" bottom="0.75" header="0.3" footer="0.3"/>
  <pageSetup orientation="portrait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24C27-2CB7-4C34-9D8C-B31AC86A3C94}">
  <dimension ref="A1:N15"/>
  <sheetViews>
    <sheetView workbookViewId="0">
      <selection activeCell="S21" sqref="S21"/>
    </sheetView>
  </sheetViews>
  <sheetFormatPr defaultRowHeight="19.5" customHeight="1" x14ac:dyDescent="0.25"/>
  <cols>
    <col min="1" max="16384" width="9.140625" style="1"/>
  </cols>
  <sheetData>
    <row r="1" spans="1:14" ht="19.5" customHeight="1" x14ac:dyDescent="0.25">
      <c r="C1" s="2" t="s">
        <v>1</v>
      </c>
    </row>
    <row r="2" spans="1:14" ht="19.5" customHeight="1" x14ac:dyDescent="0.25">
      <c r="C2" s="1">
        <v>0.05</v>
      </c>
      <c r="D2" s="1">
        <v>0.15</v>
      </c>
      <c r="E2" s="1">
        <v>0.25</v>
      </c>
      <c r="F2" s="1">
        <v>0.35</v>
      </c>
      <c r="G2" s="1">
        <v>0.45</v>
      </c>
      <c r="H2" s="1">
        <v>0.55000000000000004</v>
      </c>
      <c r="I2" s="1">
        <v>0.65</v>
      </c>
      <c r="J2" s="1">
        <v>0.75</v>
      </c>
      <c r="K2" s="1">
        <v>0.85</v>
      </c>
      <c r="L2" s="1">
        <v>0.95</v>
      </c>
    </row>
    <row r="3" spans="1:14" ht="19.5" customHeight="1" x14ac:dyDescent="0.25">
      <c r="A3" s="2" t="s">
        <v>2</v>
      </c>
      <c r="B3" s="1">
        <v>0.05</v>
      </c>
      <c r="C3" s="3"/>
      <c r="D3" s="3">
        <f>'Prior-combined'!D3*Likelihood!D3/Product!$L$14</f>
        <v>1.4868991502952335E-27</v>
      </c>
      <c r="E3" s="3">
        <f>'Prior-combined'!E3*Likelihood!E3/Product!$L$14</f>
        <v>2.1364308483566173E-21</v>
      </c>
      <c r="F3" s="3">
        <f>'Prior-combined'!F3*Likelihood!F3/Product!$L$14</f>
        <v>2.2862616549753225E-17</v>
      </c>
      <c r="G3" s="3">
        <f>'Prior-combined'!G3*Likelihood!G3/Product!$L$14</f>
        <v>2.2010018581787217E-14</v>
      </c>
      <c r="H3" s="3">
        <f>'Prior-combined'!H3*Likelihood!H3/Product!$L$14</f>
        <v>4.9622101600726181E-12</v>
      </c>
      <c r="I3" s="3">
        <f>'Prior-combined'!I3*Likelihood!I3/Product!$L$14</f>
        <v>4.1490566476206655E-10</v>
      </c>
      <c r="J3" s="3">
        <f>'Prior-combined'!J3*Likelihood!J3/Product!$L$14</f>
        <v>1.6291561704076815E-8</v>
      </c>
      <c r="K3" s="3">
        <f>'Prior-combined'!K3*Likelihood!K3/Product!$L$14</f>
        <v>3.2518350893190313E-7</v>
      </c>
      <c r="L3" s="3">
        <f>'Prior-combined'!L3*Likelihood!L3/Product!$L$14</f>
        <v>2.4408342370049911E-6</v>
      </c>
      <c r="N3" s="4"/>
    </row>
    <row r="4" spans="1:14" ht="19.5" customHeight="1" x14ac:dyDescent="0.25">
      <c r="B4" s="1">
        <v>0.15</v>
      </c>
      <c r="C4" s="3"/>
      <c r="D4" s="3"/>
      <c r="E4" s="3">
        <f>'Prior-combined'!E4*Likelihood!E4/Product!$L$14</f>
        <v>9.9815422691352589E-19</v>
      </c>
      <c r="F4" s="3">
        <f>'Prior-combined'!F4*Likelihood!F4/Product!$L$14</f>
        <v>1.0681561429892855E-14</v>
      </c>
      <c r="G4" s="3">
        <f>'Prior-combined'!G4*Likelihood!G4/Product!$L$14</f>
        <v>1.0283222178127331E-11</v>
      </c>
      <c r="H4" s="3">
        <f>'Prior-combined'!H4*Likelihood!H4/Product!$L$14</f>
        <v>2.3183764875515196E-9</v>
      </c>
      <c r="I4" s="3">
        <f>'Prior-combined'!I4*Likelihood!I4/Product!$L$14</f>
        <v>1.9384659389803662E-7</v>
      </c>
      <c r="J4" s="3">
        <f>'Prior-combined'!J4*Likelihood!J4/Product!$L$14</f>
        <v>7.6115223623809034E-6</v>
      </c>
      <c r="K4" s="3">
        <f>'Prior-combined'!K4*Likelihood!K4/Product!$L$14</f>
        <v>1.5192782589365199E-4</v>
      </c>
      <c r="L4" s="3">
        <f>'Prior-combined'!L4*Likelihood!L4/Product!$L$14</f>
        <v>1.1403734470206946E-3</v>
      </c>
      <c r="N4" s="4"/>
    </row>
    <row r="5" spans="1:14" ht="19.5" customHeight="1" x14ac:dyDescent="0.25">
      <c r="B5" s="1">
        <v>0.25</v>
      </c>
      <c r="C5" s="3"/>
      <c r="D5" s="3"/>
      <c r="E5" s="3"/>
      <c r="F5" s="3">
        <f>'Prior-combined'!F5*Likelihood!F5/Product!$L$14</f>
        <v>1.3877032035695261E-13</v>
      </c>
      <c r="G5" s="3">
        <f>'Prior-combined'!G5*Likelihood!G5/Product!$L$14</f>
        <v>1.3359526557296258E-10</v>
      </c>
      <c r="H5" s="3">
        <f>'Prior-combined'!H5*Likelihood!H5/Product!$L$14</f>
        <v>3.0119365038260902E-8</v>
      </c>
      <c r="I5" s="3">
        <f>'Prior-combined'!I5*Likelihood!I5/Product!$L$14</f>
        <v>2.5183728157995035E-6</v>
      </c>
      <c r="J5" s="3">
        <f>'Prior-combined'!J5*Likelihood!J5/Product!$L$14</f>
        <v>9.8885673556651696E-5</v>
      </c>
      <c r="K5" s="3">
        <f>'Prior-combined'!K5*Likelihood!K5/Product!$L$14</f>
        <v>1.9737819427219157E-3</v>
      </c>
      <c r="L5" s="3">
        <f>'Prior-combined'!L5*Likelihood!L5/Product!$L$14</f>
        <v>1.4815248651452216E-2</v>
      </c>
      <c r="N5" s="4"/>
    </row>
    <row r="6" spans="1:14" ht="19.5" customHeight="1" x14ac:dyDescent="0.25">
      <c r="B6" s="1">
        <v>0.35</v>
      </c>
      <c r="C6" s="3"/>
      <c r="D6" s="3"/>
      <c r="E6" s="3"/>
      <c r="F6" s="3"/>
      <c r="G6" s="3">
        <f>'Prior-combined'!G6*Likelihood!G6/Product!$L$14</f>
        <v>5.6750233751207764E-10</v>
      </c>
      <c r="H6" s="3">
        <f>'Prior-combined'!H6*Likelihood!H6/Product!$L$14</f>
        <v>1.2794472910611814E-7</v>
      </c>
      <c r="I6" s="3">
        <f>'Prior-combined'!I6*Likelihood!I6/Product!$L$14</f>
        <v>1.0697852604009744E-5</v>
      </c>
      <c r="J6" s="3">
        <f>'Prior-combined'!J6*Likelihood!J6/Product!$L$14</f>
        <v>4.2005867984301821E-4</v>
      </c>
      <c r="K6" s="3">
        <f>'Prior-combined'!K6*Likelihood!K6/Product!$L$14</f>
        <v>8.3844727687753598E-3</v>
      </c>
      <c r="L6" s="3">
        <f>'Prior-combined'!L6*Likelihood!L6/Product!$L$14</f>
        <v>6.2934028421313765E-2</v>
      </c>
      <c r="N6" s="4"/>
    </row>
    <row r="7" spans="1:14" ht="19.5" customHeight="1" x14ac:dyDescent="0.25">
      <c r="B7" s="1">
        <v>0.45</v>
      </c>
      <c r="C7" s="3"/>
      <c r="D7" s="3"/>
      <c r="E7" s="3"/>
      <c r="F7" s="3"/>
      <c r="G7" s="3"/>
      <c r="H7" s="3">
        <f>'Prior-combined'!H7*Likelihood!H7/Product!$L$14</f>
        <v>2.9626922884594594E-7</v>
      </c>
      <c r="I7" s="3">
        <f>'Prior-combined'!I7*Likelihood!I7/Product!$L$14</f>
        <v>2.4771982116346538E-5</v>
      </c>
      <c r="J7" s="3">
        <f>'Prior-combined'!J7*Likelihood!J7/Product!$L$14</f>
        <v>9.7268923867834466E-4</v>
      </c>
      <c r="K7" s="3">
        <f>'Prior-combined'!K7*Likelihood!K7/Product!$L$14</f>
        <v>1.9415112281996494E-2</v>
      </c>
      <c r="L7" s="3">
        <f>'Prior-combined'!L7*Likelihood!L7/Product!$L$14</f>
        <v>0.14573023991544704</v>
      </c>
      <c r="N7" s="4"/>
    </row>
    <row r="8" spans="1:14" ht="19.5" customHeight="1" x14ac:dyDescent="0.25">
      <c r="B8" s="1">
        <v>0.55000000000000004</v>
      </c>
      <c r="C8" s="3"/>
      <c r="D8" s="3"/>
      <c r="E8" s="3"/>
      <c r="F8" s="3"/>
      <c r="G8" s="3"/>
      <c r="H8" s="3"/>
      <c r="I8" s="3">
        <f>'Prior-combined'!I8*Likelihood!I8/Product!$L$14</f>
        <v>3.7005059704665815E-5</v>
      </c>
      <c r="J8" s="3">
        <f>'Prior-combined'!J8*Likelihood!J8/Product!$L$14</f>
        <v>1.4530296034577738E-3</v>
      </c>
      <c r="K8" s="3">
        <f>'Prior-combined'!K8*Likelihood!K8/Product!$L$14</f>
        <v>2.9002822050883649E-2</v>
      </c>
      <c r="L8" s="3">
        <f>'Prior-combined'!L8*Likelihood!L8/Product!$L$14</f>
        <v>0.21769579049097637</v>
      </c>
      <c r="N8" s="4"/>
    </row>
    <row r="9" spans="1:14" ht="19.5" customHeight="1" x14ac:dyDescent="0.25">
      <c r="B9" s="1">
        <v>0.65</v>
      </c>
      <c r="C9" s="3"/>
      <c r="D9" s="3"/>
      <c r="E9" s="3"/>
      <c r="F9" s="3"/>
      <c r="G9" s="3"/>
      <c r="H9" s="3"/>
      <c r="I9" s="3"/>
      <c r="J9" s="3">
        <f>'Prior-combined'!J9*Likelihood!J9/Product!$L$14</f>
        <v>1.4487738141524499E-3</v>
      </c>
      <c r="K9" s="3">
        <f>'Prior-combined'!K9*Likelihood!K9/Product!$L$14</f>
        <v>2.8917875467817038E-2</v>
      </c>
      <c r="L9" s="3">
        <f>'Prior-combined'!L9*Likelihood!L9/Product!$L$14</f>
        <v>0.2170581796571841</v>
      </c>
      <c r="N9" s="4"/>
    </row>
    <row r="10" spans="1:14" ht="19.5" customHeight="1" x14ac:dyDescent="0.25">
      <c r="B10" s="1">
        <v>0.75</v>
      </c>
      <c r="C10" s="3"/>
      <c r="D10" s="3"/>
      <c r="E10" s="3"/>
      <c r="F10" s="3"/>
      <c r="G10" s="3"/>
      <c r="H10" s="3"/>
      <c r="I10" s="3"/>
      <c r="J10" s="3"/>
      <c r="K10" s="3">
        <f>'Prior-combined'!K10*Likelihood!K10/Product!$L$14</f>
        <v>1.7764037484497227E-2</v>
      </c>
      <c r="L10" s="3">
        <f>'Prior-combined'!L10*Likelihood!L10/Product!$L$14</f>
        <v>0.13333723786306984</v>
      </c>
      <c r="N10" s="4"/>
    </row>
    <row r="11" spans="1:14" ht="19.5" customHeight="1" x14ac:dyDescent="0.25">
      <c r="B11" s="1">
        <v>0.85</v>
      </c>
      <c r="C11" s="3"/>
      <c r="D11" s="3"/>
      <c r="E11" s="3"/>
      <c r="F11" s="3"/>
      <c r="G11" s="3"/>
      <c r="H11" s="3"/>
      <c r="I11" s="3"/>
      <c r="J11" s="3"/>
      <c r="K11" s="3"/>
      <c r="L11" s="3">
        <f>'Prior-combined'!L11*Likelihood!L11/Product!$L$14</f>
        <v>3.6618658465442308E-2</v>
      </c>
      <c r="N11" s="4"/>
    </row>
    <row r="12" spans="1:14" ht="19.5" customHeight="1" x14ac:dyDescent="0.25">
      <c r="B12" s="1">
        <v>0.95</v>
      </c>
      <c r="C12" s="3"/>
      <c r="D12" s="3"/>
      <c r="E12" s="3"/>
      <c r="F12" s="3"/>
      <c r="G12" s="3"/>
      <c r="H12" s="3"/>
      <c r="I12" s="3"/>
      <c r="J12" s="3"/>
      <c r="K12" s="3"/>
      <c r="L12" s="3"/>
      <c r="N12" s="4"/>
    </row>
    <row r="14" spans="1:14" ht="19.5" customHeight="1" x14ac:dyDescent="0.25">
      <c r="C14" s="4"/>
      <c r="D14" s="4"/>
      <c r="E14" s="4"/>
      <c r="F14" s="4"/>
      <c r="G14" s="4"/>
      <c r="H14" s="4"/>
      <c r="I14" s="4"/>
      <c r="J14" s="4"/>
      <c r="K14" s="1" t="s">
        <v>0</v>
      </c>
      <c r="L14" s="4">
        <f>SUM(C3:L12)</f>
        <v>0.93941926247280427</v>
      </c>
    </row>
    <row r="15" spans="1:14" ht="19.5" customHeight="1" x14ac:dyDescent="0.25">
      <c r="N15" s="5"/>
    </row>
  </sheetData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Blank</vt:lpstr>
      <vt:lpstr>Prior-main diagonal</vt:lpstr>
      <vt:lpstr>Prior-off diagonal</vt:lpstr>
      <vt:lpstr>Prior-combined</vt:lpstr>
      <vt:lpstr>Likelihood</vt:lpstr>
      <vt:lpstr>Product</vt:lpstr>
      <vt:lpstr>Posterior</vt:lpstr>
      <vt:lpstr>Posterior-diagonal</vt:lpstr>
      <vt:lpstr>Posterior-upper triangle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Simon</dc:creator>
  <cp:lastModifiedBy>Stephen Simon</cp:lastModifiedBy>
  <dcterms:created xsi:type="dcterms:W3CDTF">2019-04-14T15:54:36Z</dcterms:created>
  <dcterms:modified xsi:type="dcterms:W3CDTF">2019-04-14T17:10:54Z</dcterms:modified>
</cp:coreProperties>
</file>