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survival-models\bin\"/>
    </mc:Choice>
  </mc:AlternateContent>
  <xr:revisionPtr revIDLastSave="0" documentId="13_ncr:40009_{244B12C3-2AD1-4906-BC00-7C53E5785636}" xr6:coauthVersionLast="33" xr6:coauthVersionMax="33" xr10:uidLastSave="{00000000-0000-0000-0000-000000000000}"/>
  <bookViews>
    <workbookView xWindow="0" yWindow="0" windowWidth="28800" windowHeight="12810"/>
  </bookViews>
  <sheets>
    <sheet name="competing_risks_calculations" sheetId="1" r:id="rId1"/>
  </sheets>
  <calcPr calcId="0"/>
</workbook>
</file>

<file path=xl/calcChain.xml><?xml version="1.0" encoding="utf-8"?>
<calcChain xmlns="http://schemas.openxmlformats.org/spreadsheetml/2006/main">
  <c r="L3" i="1" l="1"/>
  <c r="K3" i="1"/>
  <c r="J3" i="1"/>
  <c r="H3" i="1"/>
  <c r="U3" i="1"/>
  <c r="Q3" i="1" s="1"/>
  <c r="M3" i="1" s="1"/>
  <c r="T4" i="1"/>
  <c r="T3" i="1"/>
  <c r="P3" i="1" s="1"/>
  <c r="S3" i="1"/>
  <c r="G3" i="1"/>
  <c r="K4" i="1" l="1"/>
  <c r="S4" i="1"/>
  <c r="J4" i="1"/>
  <c r="H4" i="1"/>
  <c r="L4" i="1"/>
  <c r="P4" i="1"/>
  <c r="U4" i="1"/>
  <c r="G4" i="1"/>
  <c r="O3" i="1"/>
  <c r="I3" i="1" s="1"/>
  <c r="Q4" i="1" l="1"/>
  <c r="M4" i="1"/>
  <c r="L5" i="1"/>
  <c r="O4" i="1"/>
  <c r="I4" i="1"/>
  <c r="T5" i="1"/>
  <c r="U5" i="1"/>
  <c r="Q5" i="1"/>
  <c r="S5" i="1"/>
  <c r="H5" i="1" s="1"/>
  <c r="G5" i="1"/>
  <c r="M5" i="1" l="1"/>
  <c r="J5" i="1"/>
  <c r="U6" i="1"/>
  <c r="T6" i="1"/>
  <c r="O5" i="1"/>
  <c r="I5" i="1" s="1"/>
  <c r="P6" i="1"/>
  <c r="P5" i="1"/>
  <c r="K5" i="1" s="1"/>
  <c r="G6" i="1"/>
  <c r="S6" i="1"/>
  <c r="H6" i="1" s="1"/>
  <c r="L6" i="1" l="1"/>
  <c r="O6" i="1"/>
  <c r="I6" i="1"/>
  <c r="H7" i="1"/>
  <c r="K6" i="1"/>
  <c r="J6" i="1"/>
  <c r="Q6" i="1"/>
  <c r="M6" i="1" s="1"/>
  <c r="T7" i="1"/>
  <c r="U7" i="1"/>
  <c r="G7" i="1"/>
  <c r="S7" i="1"/>
  <c r="J7" i="1" l="1"/>
  <c r="L7" i="1"/>
  <c r="P7" i="1"/>
  <c r="K7" i="1" s="1"/>
  <c r="T8" i="1"/>
  <c r="U8" i="1"/>
  <c r="Q7" i="1"/>
  <c r="M7" i="1" s="1"/>
  <c r="O7" i="1"/>
  <c r="I7" i="1" s="1"/>
  <c r="G8" i="1"/>
  <c r="S8" i="1"/>
  <c r="H8" i="1" s="1"/>
  <c r="L8" i="1" l="1"/>
  <c r="K8" i="1"/>
  <c r="I8" i="1"/>
  <c r="J8" i="1"/>
  <c r="O8" i="1"/>
  <c r="P8" i="1"/>
  <c r="T9" i="1"/>
  <c r="U9" i="1"/>
  <c r="Q8" i="1"/>
  <c r="M8" i="1" s="1"/>
  <c r="G9" i="1"/>
  <c r="S9" i="1"/>
  <c r="J9" i="1" l="1"/>
  <c r="Q9" i="1"/>
  <c r="M9" i="1" s="1"/>
  <c r="L9" i="1"/>
  <c r="H9" i="1"/>
  <c r="O9" i="1"/>
  <c r="I9" i="1" s="1"/>
  <c r="U10" i="1"/>
  <c r="T10" i="1"/>
  <c r="J10" i="1" s="1"/>
  <c r="P9" i="1"/>
  <c r="K9" i="1" s="1"/>
  <c r="G10" i="1"/>
  <c r="S10" i="1"/>
  <c r="O10" i="1" l="1"/>
  <c r="I10" i="1"/>
  <c r="Q10" i="1"/>
  <c r="M10" i="1"/>
  <c r="H10" i="1"/>
  <c r="L10" i="1"/>
  <c r="P10" i="1"/>
  <c r="K10" i="1" s="1"/>
  <c r="T11" i="1"/>
  <c r="U11" i="1"/>
  <c r="L11" i="1" s="1"/>
  <c r="G11" i="1"/>
  <c r="S11" i="1"/>
  <c r="P11" i="1" l="1"/>
  <c r="K11" i="1" s="1"/>
  <c r="J11" i="1"/>
  <c r="H11" i="1"/>
  <c r="U12" i="1"/>
  <c r="T12" i="1"/>
  <c r="Q11" i="1"/>
  <c r="M11" i="1" s="1"/>
  <c r="O11" i="1"/>
  <c r="I11" i="1" s="1"/>
  <c r="G12" i="1"/>
  <c r="S12" i="1"/>
  <c r="Q12" i="1" l="1"/>
  <c r="M12" i="1" s="1"/>
  <c r="O12" i="1"/>
  <c r="I12" i="1"/>
  <c r="J13" i="1"/>
  <c r="P12" i="1"/>
  <c r="K12" i="1" s="1"/>
  <c r="L12" i="1"/>
  <c r="H12" i="1"/>
  <c r="J12" i="1"/>
  <c r="T13" i="1"/>
  <c r="U13" i="1"/>
  <c r="L13" i="1" s="1"/>
  <c r="G13" i="1"/>
  <c r="S13" i="1"/>
  <c r="O13" i="1" l="1"/>
  <c r="I13" i="1"/>
  <c r="L14" i="1"/>
  <c r="Q13" i="1"/>
  <c r="M13" i="1" s="1"/>
  <c r="P13" i="1"/>
  <c r="K13" i="1" s="1"/>
  <c r="H13" i="1"/>
  <c r="U14" i="1"/>
  <c r="T14" i="1"/>
  <c r="J14" i="1" s="1"/>
  <c r="G14" i="1"/>
  <c r="S14" i="1"/>
  <c r="Q14" i="1" l="1"/>
  <c r="M14" i="1"/>
  <c r="P14" i="1"/>
  <c r="K14" i="1"/>
  <c r="O14" i="1"/>
  <c r="I14" i="1"/>
  <c r="J15" i="1"/>
  <c r="H14" i="1"/>
  <c r="T15" i="1"/>
  <c r="U15" i="1"/>
  <c r="G15" i="1"/>
  <c r="S15" i="1"/>
  <c r="Q15" i="1" l="1"/>
  <c r="M15" i="1"/>
  <c r="P15" i="1"/>
  <c r="K15" i="1"/>
  <c r="L15" i="1"/>
  <c r="O15" i="1"/>
  <c r="I15" i="1"/>
  <c r="L16" i="1"/>
  <c r="H15" i="1"/>
  <c r="T16" i="1"/>
  <c r="U16" i="1"/>
  <c r="G16" i="1"/>
  <c r="S16" i="1"/>
  <c r="O16" i="1" l="1"/>
  <c r="I16" i="1"/>
  <c r="L17" i="1"/>
  <c r="P16" i="1"/>
  <c r="K16" i="1"/>
  <c r="J16" i="1"/>
  <c r="Q16" i="1"/>
  <c r="M16" i="1"/>
  <c r="H16" i="1"/>
  <c r="T17" i="1"/>
  <c r="U17" i="1"/>
  <c r="G17" i="1"/>
  <c r="S17" i="1"/>
  <c r="H17" i="1" s="1"/>
  <c r="P17" i="1" l="1"/>
  <c r="K17" i="1"/>
  <c r="L18" i="1"/>
  <c r="O17" i="1"/>
  <c r="I17" i="1"/>
  <c r="Q17" i="1"/>
  <c r="M17" i="1" s="1"/>
  <c r="J17" i="1"/>
  <c r="U18" i="1"/>
  <c r="T18" i="1"/>
  <c r="G18" i="1"/>
  <c r="S18" i="1"/>
  <c r="P18" i="1" l="1"/>
  <c r="K18" i="1"/>
  <c r="J18" i="1"/>
  <c r="O18" i="1"/>
  <c r="I18" i="1" s="1"/>
  <c r="Q18" i="1"/>
  <c r="M18" i="1"/>
  <c r="L19" i="1"/>
  <c r="H18" i="1"/>
  <c r="T19" i="1"/>
  <c r="U19" i="1"/>
  <c r="G19" i="1"/>
  <c r="S19" i="1"/>
  <c r="O19" i="1" l="1"/>
  <c r="I19" i="1"/>
  <c r="H20" i="1"/>
  <c r="H19" i="1"/>
  <c r="P19" i="1"/>
  <c r="K19" i="1"/>
  <c r="Q19" i="1"/>
  <c r="M19" i="1"/>
  <c r="J19" i="1"/>
  <c r="T20" i="1"/>
  <c r="U20" i="1"/>
  <c r="G20" i="1"/>
  <c r="S20" i="1"/>
  <c r="P20" i="1" l="1"/>
  <c r="K20" i="1"/>
  <c r="O20" i="1"/>
  <c r="I20" i="1"/>
  <c r="J20" i="1"/>
  <c r="J21" i="1"/>
  <c r="Q20" i="1"/>
  <c r="M20" i="1"/>
  <c r="L20" i="1"/>
  <c r="U21" i="1"/>
  <c r="T21" i="1"/>
  <c r="G21" i="1"/>
  <c r="S21" i="1"/>
  <c r="Q21" i="1" l="1"/>
  <c r="M21" i="1"/>
  <c r="O21" i="1"/>
  <c r="I21" i="1"/>
  <c r="L21" i="1"/>
  <c r="H22" i="1"/>
  <c r="H21" i="1"/>
  <c r="P21" i="1"/>
  <c r="K21" i="1"/>
  <c r="U22" i="1"/>
  <c r="T22" i="1"/>
  <c r="J22" i="1" s="1"/>
  <c r="G22" i="1"/>
  <c r="S22" i="1"/>
  <c r="O22" i="1" l="1"/>
  <c r="I22" i="1"/>
  <c r="Q22" i="1"/>
  <c r="M22" i="1"/>
  <c r="L22" i="1"/>
  <c r="H23" i="1"/>
  <c r="P22" i="1"/>
  <c r="K22" i="1"/>
  <c r="T23" i="1"/>
  <c r="U23" i="1"/>
  <c r="G23" i="1"/>
  <c r="S23" i="1"/>
  <c r="Q23" i="1" l="1"/>
  <c r="M23" i="1"/>
  <c r="P23" i="1"/>
  <c r="K23" i="1"/>
  <c r="J23" i="1"/>
  <c r="O23" i="1"/>
  <c r="I23" i="1"/>
  <c r="L23" i="1"/>
  <c r="L24" i="1"/>
  <c r="T24" i="1"/>
  <c r="U24" i="1"/>
  <c r="G24" i="1"/>
  <c r="S24" i="1"/>
  <c r="H24" i="1" s="1"/>
  <c r="P24" i="1" l="1"/>
  <c r="K24" i="1" s="1"/>
  <c r="O24" i="1"/>
  <c r="I24" i="1"/>
  <c r="Q24" i="1"/>
  <c r="M24" i="1" s="1"/>
  <c r="J24" i="1"/>
  <c r="T25" i="1"/>
  <c r="U25" i="1"/>
  <c r="G25" i="1"/>
  <c r="S25" i="1"/>
  <c r="O25" i="1" l="1"/>
  <c r="I25" i="1"/>
  <c r="Q25" i="1"/>
  <c r="M25" i="1"/>
  <c r="P25" i="1"/>
  <c r="K25" i="1"/>
  <c r="J25" i="1"/>
  <c r="L25" i="1"/>
  <c r="L26" i="1"/>
  <c r="H25" i="1"/>
  <c r="U26" i="1"/>
  <c r="T26" i="1"/>
  <c r="G26" i="1"/>
  <c r="S26" i="1"/>
  <c r="O26" i="1" l="1"/>
  <c r="I26" i="1"/>
  <c r="L27" i="1"/>
  <c r="P26" i="1"/>
  <c r="K26" i="1"/>
  <c r="H26" i="1"/>
  <c r="Q26" i="1"/>
  <c r="M26" i="1"/>
  <c r="J26" i="1"/>
  <c r="T27" i="1"/>
  <c r="U27" i="1"/>
  <c r="G27" i="1"/>
  <c r="S27" i="1"/>
  <c r="P27" i="1" l="1"/>
  <c r="K27" i="1"/>
  <c r="J28" i="1"/>
  <c r="H28" i="1"/>
  <c r="J27" i="1"/>
  <c r="O27" i="1"/>
  <c r="I27" i="1"/>
  <c r="Q27" i="1"/>
  <c r="M27" i="1"/>
  <c r="H27" i="1"/>
  <c r="U28" i="1"/>
  <c r="T28" i="1"/>
  <c r="G28" i="1"/>
  <c r="S28" i="1"/>
  <c r="Q28" i="1" l="1"/>
  <c r="M28" i="1"/>
  <c r="O28" i="1"/>
  <c r="I28" i="1"/>
  <c r="P28" i="1"/>
  <c r="K28" i="1" s="1"/>
  <c r="L28" i="1"/>
  <c r="U29" i="1"/>
  <c r="T29" i="1"/>
  <c r="G29" i="1"/>
  <c r="S29" i="1"/>
  <c r="P29" i="1" l="1"/>
  <c r="K29" i="1"/>
  <c r="Q29" i="1"/>
  <c r="M29" i="1"/>
  <c r="J29" i="1"/>
  <c r="O29" i="1"/>
  <c r="I29" i="1"/>
  <c r="L29" i="1"/>
  <c r="H29" i="1"/>
</calcChain>
</file>

<file path=xl/sharedStrings.xml><?xml version="1.0" encoding="utf-8"?>
<sst xmlns="http://schemas.openxmlformats.org/spreadsheetml/2006/main" count="19" uniqueCount="17">
  <si>
    <t>year</t>
  </si>
  <si>
    <t>d0</t>
  </si>
  <si>
    <t>d1</t>
  </si>
  <si>
    <t>d2</t>
  </si>
  <si>
    <t>d3</t>
  </si>
  <si>
    <t>n0</t>
  </si>
  <si>
    <t>p1</t>
  </si>
  <si>
    <t>p2</t>
  </si>
  <si>
    <t>p3</t>
  </si>
  <si>
    <t>c1</t>
  </si>
  <si>
    <t>c2</t>
  </si>
  <si>
    <t>c3</t>
  </si>
  <si>
    <t>S(t)</t>
  </si>
  <si>
    <t>d1(i)/n0(i)*S(t(i-1))</t>
  </si>
  <si>
    <t>cumulative sum</t>
  </si>
  <si>
    <t>d2(i)/n0(i)*S(t(i-1))</t>
  </si>
  <si>
    <t>d3(i)/n0(i)*S(t(i-1))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</si>
</sst>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H6" sqref="H6"/>
    </sheetView>
  </sheetViews>
  <sheetFormatPr defaultRowHeight="15" x14ac:dyDescent="0.25"/>
  <cols>
    <col min="1" max="7" width="9.140625" style="1"/>
    <col min="8" max="14" width="20.28515625" style="1" customWidth="1"/>
    <col min="15" max="16384" width="9.140625" style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14</v>
      </c>
      <c r="L1" s="1" t="s">
        <v>16</v>
      </c>
      <c r="M1" s="1" t="s">
        <v>14</v>
      </c>
      <c r="O1" s="1" t="s">
        <v>9</v>
      </c>
      <c r="P1" s="1" t="s">
        <v>10</v>
      </c>
      <c r="Q1" s="1" t="s">
        <v>11</v>
      </c>
      <c r="S1" s="1" t="s">
        <v>6</v>
      </c>
      <c r="T1" s="1" t="s">
        <v>7</v>
      </c>
      <c r="U1" s="1" t="s">
        <v>8</v>
      </c>
    </row>
    <row r="2" spans="1:21" x14ac:dyDescent="0.25">
      <c r="G2" s="1">
        <v>1</v>
      </c>
    </row>
    <row r="3" spans="1:21" x14ac:dyDescent="0.25">
      <c r="A3" s="1">
        <v>0</v>
      </c>
      <c r="B3" s="1">
        <v>7</v>
      </c>
      <c r="C3" s="1">
        <v>34</v>
      </c>
      <c r="D3" s="1">
        <v>2</v>
      </c>
      <c r="E3" s="1">
        <v>45</v>
      </c>
      <c r="F3" s="1">
        <v>438</v>
      </c>
      <c r="G3" s="2">
        <f>1-(C3+D3+E3)/F3</f>
        <v>0.81506849315068497</v>
      </c>
      <c r="H3" s="1" t="str">
        <f>_xlfn.CONCAT(C3, "/",F3,"*",ROUND(G2,3),"=", ROUND(S3, 3))</f>
        <v>34/438*1=0.078</v>
      </c>
      <c r="I3" s="2">
        <f>ROUND(O3, 3)</f>
        <v>7.8E-2</v>
      </c>
      <c r="J3" s="1" t="str">
        <f>_xlfn.CONCAT(D3, "/",F3,"*",ROUND(G2,3),"=", ROUND(T3, 3))</f>
        <v>2/438*1=0.005</v>
      </c>
      <c r="K3" s="2">
        <f>ROUND(P3, 3)</f>
        <v>5.0000000000000001E-3</v>
      </c>
      <c r="L3" s="1" t="str">
        <f>_xlfn.CONCAT(E3, "/",F3,"*",ROUND(G2,3),"=", ROUND(U3, 3))</f>
        <v>45/438*1=0.103</v>
      </c>
      <c r="M3" s="2">
        <f>ROUND(Q3, 3)</f>
        <v>0.10299999999999999</v>
      </c>
      <c r="N3" s="2"/>
      <c r="O3" s="2">
        <f>SUM(S$3:S3)</f>
        <v>7.7625570776255703E-2</v>
      </c>
      <c r="P3" s="1">
        <f>SUM(T$3:T3)</f>
        <v>4.5662100456621002E-3</v>
      </c>
      <c r="Q3" s="1">
        <f>SUM(U$3:U3)</f>
        <v>0.10273972602739725</v>
      </c>
      <c r="S3" s="1">
        <f>C3/F3</f>
        <v>7.7625570776255703E-2</v>
      </c>
      <c r="T3" s="1">
        <f>D3/F3</f>
        <v>4.5662100456621002E-3</v>
      </c>
      <c r="U3" s="1">
        <f>E3/F3</f>
        <v>0.10273972602739725</v>
      </c>
    </row>
    <row r="4" spans="1:21" x14ac:dyDescent="0.25">
      <c r="A4" s="1">
        <v>1</v>
      </c>
      <c r="B4" s="1">
        <v>10</v>
      </c>
      <c r="C4" s="1">
        <v>15</v>
      </c>
      <c r="D4" s="1">
        <v>1</v>
      </c>
      <c r="E4" s="1">
        <v>20</v>
      </c>
      <c r="F4" s="1">
        <v>350</v>
      </c>
      <c r="G4" s="2">
        <f>(1-(C4+D4+E4)/F4)*G3</f>
        <v>0.73123287671232884</v>
      </c>
      <c r="H4" s="1" t="str">
        <f>_xlfn.CONCAT(C4, "/",F4,"*",ROUND(G3,3),"=", ROUND(S4, 3))</f>
        <v>15/350*0.815=0.035</v>
      </c>
      <c r="I4" s="1" t="str">
        <f>_xlfn.CONCAT(ROUND(S4, 3),"+",ROUND(O3,3),"=",ROUND(O4,3))</f>
        <v>0.035+0.078=0.113</v>
      </c>
      <c r="J4" s="1" t="str">
        <f>_xlfn.CONCAT(D4, "/",F4,"*",ROUND(G3,3),"=", ROUND(T4, 3))</f>
        <v>1/350*0.815=0.002</v>
      </c>
      <c r="K4" s="1" t="str">
        <f>_xlfn.CONCAT(ROUND(T4, 3),"+",ROUND(P3,3),"=",ROUND(P4,3))</f>
        <v>0.002+0.005=0.007</v>
      </c>
      <c r="L4" s="1" t="str">
        <f>_xlfn.CONCAT(E4, "/",F4,"*",ROUND(G3,3),"=", ROUND(U4, 3))</f>
        <v>20/350*0.815=0.047</v>
      </c>
      <c r="M4" s="1" t="str">
        <f>_xlfn.CONCAT(ROUND(U4, 3),"+",ROUND(Q3,3),"=",ROUND(Q4,3))</f>
        <v>0.047+0.103=0.149</v>
      </c>
      <c r="O4" s="2">
        <f>SUM(S$3:S4)</f>
        <v>0.11255707762557077</v>
      </c>
      <c r="P4" s="1">
        <f>SUM(T$3:T4)</f>
        <v>6.8949771689497718E-3</v>
      </c>
      <c r="Q4" s="1">
        <f>SUM(U$3:U4)</f>
        <v>0.14931506849315068</v>
      </c>
      <c r="S4" s="1">
        <f>C4/F4*G3</f>
        <v>3.4931506849315071E-2</v>
      </c>
      <c r="T4" s="1">
        <f>D4/F4*G3</f>
        <v>2.3287671232876716E-3</v>
      </c>
      <c r="U4" s="1">
        <f>E4/F4*G3</f>
        <v>4.6575342465753428E-2</v>
      </c>
    </row>
    <row r="5" spans="1:21" x14ac:dyDescent="0.25">
      <c r="A5" s="1">
        <v>2</v>
      </c>
      <c r="B5" s="1">
        <v>9</v>
      </c>
      <c r="C5" s="1">
        <v>15</v>
      </c>
      <c r="D5" s="1">
        <v>2</v>
      </c>
      <c r="E5" s="1">
        <v>20</v>
      </c>
      <c r="F5" s="1">
        <v>304</v>
      </c>
      <c r="G5" s="2">
        <f>(1-(C5+D5+E5)/F5)*G4</f>
        <v>0.64223413842826249</v>
      </c>
      <c r="H5" s="1" t="str">
        <f>_xlfn.CONCAT(C5, "/",F5,"*",ROUND(G4,3),"=", ROUND(S5, 3))</f>
        <v>15/304*0.731=0.036</v>
      </c>
      <c r="I5" s="1" t="str">
        <f t="shared" ref="I5:I29" si="0">_xlfn.CONCAT(ROUND(S5, 3),"+",ROUND(O4,3),"=",ROUND(O5,3))</f>
        <v>0.036+0.113=0.149</v>
      </c>
      <c r="J5" s="1" t="str">
        <f>_xlfn.CONCAT(D5, "/",F5,"*",ROUND(G4,3),"=", ROUND(T5, 3))</f>
        <v>2/304*0.731=0.005</v>
      </c>
      <c r="K5" s="1" t="str">
        <f t="shared" ref="K5:K29" si="1">_xlfn.CONCAT(ROUND(T5, 3),"+",ROUND(P4,3),"=",ROUND(P5,3))</f>
        <v>0.005+0.007=0.012</v>
      </c>
      <c r="L5" s="1" t="str">
        <f>_xlfn.CONCAT(E5, "/",F5,"*",ROUND(G4,3),"=", ROUND(U5, 3))</f>
        <v>20/304*0.731=0.048</v>
      </c>
      <c r="M5" s="1" t="str">
        <f t="shared" ref="M5:M29" si="2">_xlfn.CONCAT(ROUND(U5, 3),"+",ROUND(Q4,3),"=",ROUND(Q5,3))</f>
        <v>0.048+0.149=0.197</v>
      </c>
      <c r="O5" s="2">
        <f>SUM(S$3:S5)</f>
        <v>0.14863764720019226</v>
      </c>
      <c r="P5" s="1">
        <f>SUM(T$3:T5)</f>
        <v>1.1705719778899303E-2</v>
      </c>
      <c r="Q5" s="1">
        <f>SUM(U$3:U5)</f>
        <v>0.19742249459264599</v>
      </c>
      <c r="S5" s="1">
        <f>C5/F5*G4</f>
        <v>3.6080569574621489E-2</v>
      </c>
      <c r="T5" s="1">
        <f>D5/F5*G4</f>
        <v>4.8107426099495317E-3</v>
      </c>
      <c r="U5" s="1">
        <f>E5/F5*G4</f>
        <v>4.8107426099495317E-2</v>
      </c>
    </row>
    <row r="6" spans="1:21" x14ac:dyDescent="0.25">
      <c r="A6" s="1">
        <v>3</v>
      </c>
      <c r="B6" s="1">
        <v>8</v>
      </c>
      <c r="C6" s="1">
        <v>17</v>
      </c>
      <c r="D6" s="1">
        <v>4</v>
      </c>
      <c r="E6" s="1">
        <v>12</v>
      </c>
      <c r="F6" s="1">
        <v>258</v>
      </c>
      <c r="G6" s="2">
        <f>(1-(C6+D6+E6)/F6)*G5</f>
        <v>0.56008791141999636</v>
      </c>
      <c r="H6" s="1" t="str">
        <f>_xlfn.CONCAT(C6, "/",F6,"*",ROUND(G5,3),"=", ROUND(S6, 3))</f>
        <v>17/258*0.642=0.042</v>
      </c>
      <c r="I6" s="1" t="str">
        <f t="shared" si="0"/>
        <v>0.042+0.149=0.191</v>
      </c>
      <c r="J6" s="1" t="str">
        <f>_xlfn.CONCAT(D6, "/",F6,"*",ROUND(G5,3),"=", ROUND(T6, 3))</f>
        <v>4/258*0.642=0.01</v>
      </c>
      <c r="K6" s="1" t="str">
        <f t="shared" si="1"/>
        <v>0.01+0.012=0.022</v>
      </c>
      <c r="L6" s="1" t="str">
        <f>_xlfn.CONCAT(E6, "/",F6,"*",ROUND(G5,3),"=", ROUND(U6, 3))</f>
        <v>12/258*0.642=0.03</v>
      </c>
      <c r="M6" s="1" t="str">
        <f t="shared" si="2"/>
        <v>0.03+0.197=0.227</v>
      </c>
      <c r="O6" s="2">
        <f>SUM(S$3:S6)</f>
        <v>0.19095540050748089</v>
      </c>
      <c r="P6" s="1">
        <f>SUM(T$3:T6)</f>
        <v>2.1662838204143681E-2</v>
      </c>
      <c r="Q6" s="1">
        <f>SUM(U$3:U6)</f>
        <v>0.22729384986837914</v>
      </c>
      <c r="S6" s="1">
        <f>C6/F6*G5</f>
        <v>4.2317753307288618E-2</v>
      </c>
      <c r="T6" s="1">
        <f>D6/F6*G5</f>
        <v>9.9571184252443788E-3</v>
      </c>
      <c r="U6" s="1">
        <f>E6/F6*G5</f>
        <v>2.987135527573314E-2</v>
      </c>
    </row>
    <row r="7" spans="1:21" x14ac:dyDescent="0.25">
      <c r="A7" s="1">
        <v>4</v>
      </c>
      <c r="B7" s="1">
        <v>5</v>
      </c>
      <c r="C7" s="1">
        <v>24</v>
      </c>
      <c r="D7" s="1">
        <v>2</v>
      </c>
      <c r="E7" s="1">
        <v>9</v>
      </c>
      <c r="F7" s="1">
        <v>217</v>
      </c>
      <c r="G7" s="2">
        <f>(1-(C7+D7+E7)/F7)*G6</f>
        <v>0.46975115151354535</v>
      </c>
      <c r="H7" s="1" t="str">
        <f>_xlfn.CONCAT(C7, "/",F7,"*",ROUND(G6,3),"=", ROUND(S7, 3))</f>
        <v>24/217*0.56=0.062</v>
      </c>
      <c r="I7" s="1" t="str">
        <f t="shared" si="0"/>
        <v>0.062+0.191=0.253</v>
      </c>
      <c r="J7" s="1" t="str">
        <f>_xlfn.CONCAT(D7, "/",F7,"*",ROUND(G6,3),"=", ROUND(T7, 3))</f>
        <v>2/217*0.56=0.005</v>
      </c>
      <c r="K7" s="1" t="str">
        <f t="shared" si="1"/>
        <v>0.005+0.022=0.027</v>
      </c>
      <c r="L7" s="1" t="str">
        <f>_xlfn.CONCAT(E7, "/",F7,"*",ROUND(G6,3),"=", ROUND(U7, 3))</f>
        <v>9/217*0.56=0.023</v>
      </c>
      <c r="M7" s="1" t="str">
        <f t="shared" si="2"/>
        <v>0.023+0.227=0.251</v>
      </c>
      <c r="O7" s="2">
        <f>SUM(S$3:S7)</f>
        <v>0.25290060730047587</v>
      </c>
      <c r="P7" s="1">
        <f>SUM(T$3:T7)</f>
        <v>2.6824938770226597E-2</v>
      </c>
      <c r="Q7" s="1">
        <f>SUM(U$3:U7)</f>
        <v>0.25052330241575227</v>
      </c>
      <c r="S7" s="1">
        <f>C7/F7*G6</f>
        <v>6.1945206792994992E-2</v>
      </c>
      <c r="T7" s="1">
        <f>D7/F7*G6</f>
        <v>5.162100566082916E-3</v>
      </c>
      <c r="U7" s="1">
        <f>E7/F7*G6</f>
        <v>2.322945254737312E-2</v>
      </c>
    </row>
    <row r="8" spans="1:21" x14ac:dyDescent="0.25">
      <c r="A8" s="1">
        <v>5</v>
      </c>
      <c r="B8" s="1">
        <v>8</v>
      </c>
      <c r="C8" s="1">
        <v>17</v>
      </c>
      <c r="D8" s="1">
        <v>1</v>
      </c>
      <c r="E8" s="1">
        <v>11</v>
      </c>
      <c r="F8" s="1">
        <v>177</v>
      </c>
      <c r="G8" s="2">
        <f>(1-(C8+D8+E8)/F8)*G7</f>
        <v>0.39278627358194756</v>
      </c>
      <c r="H8" s="1" t="str">
        <f>_xlfn.CONCAT(C8, "/",F8,"*",ROUND(G7,3),"=", ROUND(S8, 3))</f>
        <v>17/177*0.47=0.045</v>
      </c>
      <c r="I8" s="1" t="str">
        <f t="shared" si="0"/>
        <v>0.045+0.253=0.298</v>
      </c>
      <c r="J8" s="1" t="str">
        <f>_xlfn.CONCAT(D8, "/",F8,"*",ROUND(G7,3),"=", ROUND(T8, 3))</f>
        <v>1/177*0.47=0.003</v>
      </c>
      <c r="K8" s="1" t="str">
        <f t="shared" si="1"/>
        <v>0.003+0.027=0.029</v>
      </c>
      <c r="L8" s="1" t="str">
        <f>_xlfn.CONCAT(E8, "/",F8,"*",ROUND(G7,3),"=", ROUND(U8, 3))</f>
        <v>11/177*0.47=0.029</v>
      </c>
      <c r="M8" s="1" t="str">
        <f t="shared" si="2"/>
        <v>0.029+0.251=0.28</v>
      </c>
      <c r="O8" s="2">
        <f>SUM(S$3:S8)</f>
        <v>0.29801794953624011</v>
      </c>
      <c r="P8" s="1">
        <f>SUM(T$3:T8)</f>
        <v>2.947890007821273E-2</v>
      </c>
      <c r="Q8" s="1">
        <f>SUM(U$3:U8)</f>
        <v>0.27971687680359975</v>
      </c>
      <c r="S8" s="1">
        <f>C8/F8*G7</f>
        <v>4.5117342235764246E-2</v>
      </c>
      <c r="T8" s="1">
        <f>D8/F8*G7</f>
        <v>2.6539613079861321E-3</v>
      </c>
      <c r="U8" s="1">
        <f>E8/F8*G7</f>
        <v>2.9193574387847452E-2</v>
      </c>
    </row>
    <row r="9" spans="1:21" x14ac:dyDescent="0.25">
      <c r="A9" s="1">
        <v>6</v>
      </c>
      <c r="B9" s="1">
        <v>7</v>
      </c>
      <c r="C9" s="1">
        <v>8</v>
      </c>
      <c r="D9" s="1">
        <v>2</v>
      </c>
      <c r="E9" s="1">
        <v>6</v>
      </c>
      <c r="F9" s="1">
        <v>140</v>
      </c>
      <c r="G9" s="2">
        <f>(1-(C9+D9+E9)/F9)*G8</f>
        <v>0.3478964137440107</v>
      </c>
      <c r="H9" s="1" t="str">
        <f>_xlfn.CONCAT(C9, "/",F9,"*",ROUND(G8,3),"=", ROUND(S9, 3))</f>
        <v>8/140*0.393=0.022</v>
      </c>
      <c r="I9" s="1" t="str">
        <f t="shared" si="0"/>
        <v>0.022+0.298=0.32</v>
      </c>
      <c r="J9" s="1" t="str">
        <f>_xlfn.CONCAT(D9, "/",F9,"*",ROUND(G8,3),"=", ROUND(T9, 3))</f>
        <v>2/140*0.393=0.006</v>
      </c>
      <c r="K9" s="1" t="str">
        <f t="shared" si="1"/>
        <v>0.006+0.029=0.035</v>
      </c>
      <c r="L9" s="1" t="str">
        <f>_xlfn.CONCAT(E9, "/",F9,"*",ROUND(G8,3),"=", ROUND(U9, 3))</f>
        <v>6/140*0.393=0.017</v>
      </c>
      <c r="M9" s="1" t="str">
        <f t="shared" si="2"/>
        <v>0.017+0.28=0.297</v>
      </c>
      <c r="O9" s="2">
        <f>SUM(S$3:S9)</f>
        <v>0.32046287945520857</v>
      </c>
      <c r="P9" s="1">
        <f>SUM(T$3:T9)</f>
        <v>3.5090132557954838E-2</v>
      </c>
      <c r="Q9" s="1">
        <f>SUM(U$3:U9)</f>
        <v>0.29655057424282605</v>
      </c>
      <c r="S9" s="1">
        <f>C9/F9*G8</f>
        <v>2.2444929918968431E-2</v>
      </c>
      <c r="T9" s="1">
        <f>D9/F9*G8</f>
        <v>5.6112324797421079E-3</v>
      </c>
      <c r="U9" s="1">
        <f>E9/F9*G8</f>
        <v>1.6833697439226324E-2</v>
      </c>
    </row>
    <row r="10" spans="1:21" x14ac:dyDescent="0.25">
      <c r="A10" s="1">
        <v>7</v>
      </c>
      <c r="B10" s="1">
        <v>7</v>
      </c>
      <c r="C10" s="1">
        <v>0</v>
      </c>
      <c r="D10" s="1">
        <v>2</v>
      </c>
      <c r="E10" s="1">
        <v>4</v>
      </c>
      <c r="F10" s="1">
        <v>117</v>
      </c>
      <c r="G10" s="2">
        <f>(1-(C10+D10+E10)/F10)*G9</f>
        <v>0.33005557201354863</v>
      </c>
      <c r="H10" s="1" t="str">
        <f>_xlfn.CONCAT(C10, "/",F10,"*",ROUND(G9,3),"=", ROUND(S10, 3))</f>
        <v>0/117*0.348=0</v>
      </c>
      <c r="I10" s="1" t="str">
        <f t="shared" si="0"/>
        <v>0+0.32=0.32</v>
      </c>
      <c r="J10" s="1" t="str">
        <f>_xlfn.CONCAT(D10, "/",F10,"*",ROUND(G9,3),"=", ROUND(T10, 3))</f>
        <v>2/117*0.348=0.006</v>
      </c>
      <c r="K10" s="1" t="str">
        <f t="shared" si="1"/>
        <v>0.006+0.035=0.041</v>
      </c>
      <c r="L10" s="1" t="str">
        <f>_xlfn.CONCAT(E10, "/",F10,"*",ROUND(G9,3),"=", ROUND(U10, 3))</f>
        <v>4/117*0.348=0.012</v>
      </c>
      <c r="M10" s="1" t="str">
        <f t="shared" si="2"/>
        <v>0.012+0.297=0.308</v>
      </c>
      <c r="O10" s="2">
        <f>SUM(S$3:S10)</f>
        <v>0.32046287945520857</v>
      </c>
      <c r="P10" s="1">
        <f>SUM(T$3:T10)</f>
        <v>4.1037079801442201E-2</v>
      </c>
      <c r="Q10" s="1">
        <f>SUM(U$3:U10)</f>
        <v>0.3084444687298008</v>
      </c>
      <c r="S10" s="1">
        <f>C10/F10*G9</f>
        <v>0</v>
      </c>
      <c r="T10" s="1">
        <f>D10/F10*G9</f>
        <v>5.9469472434873633E-3</v>
      </c>
      <c r="U10" s="1">
        <f>E10/F10*G9</f>
        <v>1.1893894486974727E-2</v>
      </c>
    </row>
    <row r="11" spans="1:21" x14ac:dyDescent="0.25">
      <c r="A11" s="1">
        <v>8</v>
      </c>
      <c r="B11" s="1">
        <v>8</v>
      </c>
      <c r="C11" s="1">
        <v>4</v>
      </c>
      <c r="D11" s="1">
        <v>0</v>
      </c>
      <c r="E11" s="1">
        <v>5</v>
      </c>
      <c r="F11" s="1">
        <v>104</v>
      </c>
      <c r="G11" s="2">
        <f>(1-(C11+D11+E11)/F11)*G10</f>
        <v>0.30149307058929919</v>
      </c>
      <c r="H11" s="1" t="str">
        <f>_xlfn.CONCAT(C11, "/",F11,"*",ROUND(G10,3),"=", ROUND(S11, 3))</f>
        <v>4/104*0.33=0.013</v>
      </c>
      <c r="I11" s="1" t="str">
        <f t="shared" si="0"/>
        <v>0.013+0.32=0.333</v>
      </c>
      <c r="J11" s="1" t="str">
        <f>_xlfn.CONCAT(D11, "/",F11,"*",ROUND(G10,3),"=", ROUND(T11, 3))</f>
        <v>0/104*0.33=0</v>
      </c>
      <c r="K11" s="1" t="str">
        <f t="shared" si="1"/>
        <v>0+0.041=0.041</v>
      </c>
      <c r="L11" s="1" t="str">
        <f>_xlfn.CONCAT(E11, "/",F11,"*",ROUND(G10,3),"=", ROUND(U11, 3))</f>
        <v>5/104*0.33=0.016</v>
      </c>
      <c r="M11" s="1" t="str">
        <f t="shared" si="2"/>
        <v>0.016+0.308=0.324</v>
      </c>
      <c r="O11" s="2">
        <f>SUM(S$3:S11)</f>
        <v>0.33315732453265273</v>
      </c>
      <c r="P11" s="1">
        <f>SUM(T$3:T11)</f>
        <v>4.1037079801442201E-2</v>
      </c>
      <c r="Q11" s="1">
        <f>SUM(U$3:U11)</f>
        <v>0.32431252507660602</v>
      </c>
      <c r="S11" s="1">
        <f>C11/F11*G10</f>
        <v>1.2694445077444178E-2</v>
      </c>
      <c r="T11" s="1">
        <f>D11/F11*G10</f>
        <v>0</v>
      </c>
      <c r="U11" s="1">
        <f>E11/F11*G10</f>
        <v>1.5868056346805222E-2</v>
      </c>
    </row>
    <row r="12" spans="1:21" x14ac:dyDescent="0.25">
      <c r="A12" s="1">
        <v>9</v>
      </c>
      <c r="B12" s="1">
        <v>6</v>
      </c>
      <c r="C12" s="1">
        <v>0</v>
      </c>
      <c r="D12" s="1">
        <v>1</v>
      </c>
      <c r="E12" s="1">
        <v>2</v>
      </c>
      <c r="F12" s="1">
        <v>87</v>
      </c>
      <c r="G12" s="2">
        <f>(1-(C12+D12+E12)/F12)*G11</f>
        <v>0.29109675781035788</v>
      </c>
      <c r="H12" s="1" t="str">
        <f>_xlfn.CONCAT(C12, "/",F12,"*",ROUND(G11,3),"=", ROUND(S12, 3))</f>
        <v>0/87*0.301=0</v>
      </c>
      <c r="I12" s="1" t="str">
        <f t="shared" si="0"/>
        <v>0+0.333=0.333</v>
      </c>
      <c r="J12" s="1" t="str">
        <f>_xlfn.CONCAT(D12, "/",F12,"*",ROUND(G11,3),"=", ROUND(T12, 3))</f>
        <v>1/87*0.301=0.003</v>
      </c>
      <c r="K12" s="1" t="str">
        <f t="shared" si="1"/>
        <v>0.003+0.041=0.045</v>
      </c>
      <c r="L12" s="1" t="str">
        <f>_xlfn.CONCAT(E12, "/",F12,"*",ROUND(G11,3),"=", ROUND(U12, 3))</f>
        <v>2/87*0.301=0.007</v>
      </c>
      <c r="M12" s="1" t="str">
        <f t="shared" si="2"/>
        <v>0.007+0.324=0.331</v>
      </c>
      <c r="O12" s="2">
        <f>SUM(S$3:S12)</f>
        <v>0.33315732453265273</v>
      </c>
      <c r="P12" s="1">
        <f>SUM(T$3:T12)</f>
        <v>4.4502517394422653E-2</v>
      </c>
      <c r="Q12" s="1">
        <f>SUM(U$3:U12)</f>
        <v>0.33124340026256693</v>
      </c>
      <c r="S12" s="1">
        <f>C12/F12*G11</f>
        <v>0</v>
      </c>
      <c r="T12" s="1">
        <f>D12/F12*G11</f>
        <v>3.4654375929804504E-3</v>
      </c>
      <c r="U12" s="1">
        <f>E12/F12*G11</f>
        <v>6.9308751859609007E-3</v>
      </c>
    </row>
    <row r="13" spans="1:21" x14ac:dyDescent="0.25">
      <c r="A13" s="1">
        <v>10</v>
      </c>
      <c r="B13" s="1">
        <v>5</v>
      </c>
      <c r="C13" s="1">
        <v>2</v>
      </c>
      <c r="D13" s="1">
        <v>0</v>
      </c>
      <c r="E13" s="1">
        <v>4</v>
      </c>
      <c r="F13" s="1">
        <v>78</v>
      </c>
      <c r="G13" s="2">
        <f>(1-(C13+D13+E13)/F13)*G12</f>
        <v>0.26870469951725345</v>
      </c>
      <c r="H13" s="1" t="str">
        <f>_xlfn.CONCAT(C13, "/",F13,"*",ROUND(G12,3),"=", ROUND(S13, 3))</f>
        <v>2/78*0.291=0.007</v>
      </c>
      <c r="I13" s="1" t="str">
        <f t="shared" si="0"/>
        <v>0.007+0.333=0.341</v>
      </c>
      <c r="J13" s="1" t="str">
        <f>_xlfn.CONCAT(D13, "/",F13,"*",ROUND(G12,3),"=", ROUND(T13, 3))</f>
        <v>0/78*0.291=0</v>
      </c>
      <c r="K13" s="1" t="str">
        <f t="shared" si="1"/>
        <v>0+0.045=0.045</v>
      </c>
      <c r="L13" s="1" t="str">
        <f>_xlfn.CONCAT(E13, "/",F13,"*",ROUND(G12,3),"=", ROUND(U13, 3))</f>
        <v>4/78*0.291=0.015</v>
      </c>
      <c r="M13" s="1" t="str">
        <f t="shared" si="2"/>
        <v>0.015+0.331=0.346</v>
      </c>
      <c r="O13" s="2">
        <f>SUM(S$3:S13)</f>
        <v>0.34062134396368754</v>
      </c>
      <c r="P13" s="1">
        <f>SUM(T$3:T13)</f>
        <v>4.4502517394422653E-2</v>
      </c>
      <c r="Q13" s="1">
        <f>SUM(U$3:U13)</f>
        <v>0.34617143912463655</v>
      </c>
      <c r="S13" s="1">
        <f>C13/F13*G12</f>
        <v>7.4640194310348169E-3</v>
      </c>
      <c r="T13" s="1">
        <f>D13/F13*G12</f>
        <v>0</v>
      </c>
      <c r="U13" s="1">
        <f>E13/F13*G12</f>
        <v>1.4928038862069634E-2</v>
      </c>
    </row>
    <row r="14" spans="1:21" x14ac:dyDescent="0.25">
      <c r="A14" s="1">
        <v>11</v>
      </c>
      <c r="B14" s="1">
        <v>0</v>
      </c>
      <c r="C14" s="1">
        <v>2</v>
      </c>
      <c r="D14" s="1">
        <v>1</v>
      </c>
      <c r="E14" s="1">
        <v>6</v>
      </c>
      <c r="F14" s="1">
        <v>67</v>
      </c>
      <c r="G14" s="2">
        <f>(1-(C14+D14+E14)/F14)*G13</f>
        <v>0.23261003838807018</v>
      </c>
      <c r="H14" s="1" t="str">
        <f>_xlfn.CONCAT(C14, "/",F14,"*",ROUND(G13,3),"=", ROUND(S14, 3))</f>
        <v>2/67*0.269=0.008</v>
      </c>
      <c r="I14" s="1" t="str">
        <f t="shared" si="0"/>
        <v>0.008+0.341=0.349</v>
      </c>
      <c r="J14" s="1" t="str">
        <f>_xlfn.CONCAT(D14, "/",F14,"*",ROUND(G13,3),"=", ROUND(T14, 3))</f>
        <v>1/67*0.269=0.004</v>
      </c>
      <c r="K14" s="1" t="str">
        <f t="shared" si="1"/>
        <v>0.004+0.045=0.049</v>
      </c>
      <c r="L14" s="1" t="str">
        <f>_xlfn.CONCAT(E14, "/",F14,"*",ROUND(G13,3),"=", ROUND(U14, 3))</f>
        <v>6/67*0.269=0.024</v>
      </c>
      <c r="M14" s="1" t="str">
        <f t="shared" si="2"/>
        <v>0.024+0.346=0.37</v>
      </c>
      <c r="O14" s="2">
        <f>SUM(S$3:S14)</f>
        <v>0.34864237977017271</v>
      </c>
      <c r="P14" s="1">
        <f>SUM(T$3:T14)</f>
        <v>4.8513035297665243E-2</v>
      </c>
      <c r="Q14" s="1">
        <f>SUM(U$3:U14)</f>
        <v>0.3702345465440921</v>
      </c>
      <c r="S14" s="1">
        <f>C14/F14*G13</f>
        <v>8.0210358064851783E-3</v>
      </c>
      <c r="T14" s="1">
        <f>D14/F14*G13</f>
        <v>4.0105179032425891E-3</v>
      </c>
      <c r="U14" s="1">
        <f>E14/F14*G13</f>
        <v>2.4063107419455533E-2</v>
      </c>
    </row>
    <row r="15" spans="1:21" x14ac:dyDescent="0.25">
      <c r="A15" s="1">
        <v>12</v>
      </c>
      <c r="B15" s="1">
        <v>5</v>
      </c>
      <c r="C15" s="1">
        <v>1</v>
      </c>
      <c r="D15" s="1">
        <v>3</v>
      </c>
      <c r="E15" s="1">
        <v>0</v>
      </c>
      <c r="F15" s="1">
        <v>58</v>
      </c>
      <c r="G15" s="2">
        <f>(1-(C15+D15+E15)/F15)*G14</f>
        <v>0.21656796677509982</v>
      </c>
      <c r="H15" s="1" t="str">
        <f>_xlfn.CONCAT(C15, "/",F15,"*",ROUND(G14,3),"=", ROUND(S15, 3))</f>
        <v>1/58*0.233=0.004</v>
      </c>
      <c r="I15" s="1" t="str">
        <f t="shared" si="0"/>
        <v>0.004+0.349=0.353</v>
      </c>
      <c r="J15" s="1" t="str">
        <f>_xlfn.CONCAT(D15, "/",F15,"*",ROUND(G14,3),"=", ROUND(T15, 3))</f>
        <v>3/58*0.233=0.012</v>
      </c>
      <c r="K15" s="1" t="str">
        <f t="shared" si="1"/>
        <v>0.012+0.049=0.061</v>
      </c>
      <c r="L15" s="1" t="str">
        <f>_xlfn.CONCAT(E15, "/",F15,"*",ROUND(G14,3),"=", ROUND(U15, 3))</f>
        <v>0/58*0.233=0</v>
      </c>
      <c r="M15" s="1" t="str">
        <f t="shared" si="2"/>
        <v>0+0.37=0.37</v>
      </c>
      <c r="O15" s="2">
        <f>SUM(S$3:S15)</f>
        <v>0.35265289767341529</v>
      </c>
      <c r="P15" s="1">
        <f>SUM(T$3:T15)</f>
        <v>6.0544589007393013E-2</v>
      </c>
      <c r="Q15" s="1">
        <f>SUM(U$3:U15)</f>
        <v>0.3702345465440921</v>
      </c>
      <c r="S15" s="1">
        <f>C15/F15*G14</f>
        <v>4.0105179032425891E-3</v>
      </c>
      <c r="T15" s="1">
        <f>D15/F15*G14</f>
        <v>1.2031553709727768E-2</v>
      </c>
      <c r="U15" s="1">
        <f>E15/F15*G14</f>
        <v>0</v>
      </c>
    </row>
    <row r="16" spans="1:21" x14ac:dyDescent="0.25">
      <c r="A16" s="1">
        <v>13</v>
      </c>
      <c r="B16" s="1">
        <v>1</v>
      </c>
      <c r="C16" s="1">
        <v>0</v>
      </c>
      <c r="D16" s="1">
        <v>1</v>
      </c>
      <c r="E16" s="1">
        <v>3</v>
      </c>
      <c r="F16" s="1">
        <v>49</v>
      </c>
      <c r="G16" s="2">
        <f>(1-(C16+D16+E16)/F16)*G15</f>
        <v>0.19888894907917332</v>
      </c>
      <c r="H16" s="1" t="str">
        <f>_xlfn.CONCAT(C16, "/",F16,"*",ROUND(G15,3),"=", ROUND(S16, 3))</f>
        <v>0/49*0.217=0</v>
      </c>
      <c r="I16" s="1" t="str">
        <f t="shared" si="0"/>
        <v>0+0.353=0.353</v>
      </c>
      <c r="J16" s="1" t="str">
        <f>_xlfn.CONCAT(D16, "/",F16,"*",ROUND(G15,3),"=", ROUND(T16, 3))</f>
        <v>1/49*0.217=0.004</v>
      </c>
      <c r="K16" s="1" t="str">
        <f t="shared" si="1"/>
        <v>0.004+0.061=0.065</v>
      </c>
      <c r="L16" s="1" t="str">
        <f>_xlfn.CONCAT(E16, "/",F16,"*",ROUND(G15,3),"=", ROUND(U16, 3))</f>
        <v>3/49*0.217=0.013</v>
      </c>
      <c r="M16" s="1" t="str">
        <f t="shared" si="2"/>
        <v>0.013+0.37=0.383</v>
      </c>
      <c r="O16" s="2">
        <f>SUM(S$3:S16)</f>
        <v>0.35265289767341529</v>
      </c>
      <c r="P16" s="1">
        <f>SUM(T$3:T16)</f>
        <v>6.4964343431374638E-2</v>
      </c>
      <c r="Q16" s="1">
        <f>SUM(U$3:U16)</f>
        <v>0.38349380981603698</v>
      </c>
      <c r="S16" s="1">
        <f>C16/F16*G15</f>
        <v>0</v>
      </c>
      <c r="T16" s="1">
        <f>D16/F16*G15</f>
        <v>4.419754423981629E-3</v>
      </c>
      <c r="U16" s="1">
        <f>E16/F16*G15</f>
        <v>1.3259263271944887E-2</v>
      </c>
    </row>
    <row r="17" spans="1:21" x14ac:dyDescent="0.25">
      <c r="A17" s="1">
        <v>14</v>
      </c>
      <c r="B17" s="1">
        <v>2</v>
      </c>
      <c r="C17" s="1">
        <v>1</v>
      </c>
      <c r="D17" s="1">
        <v>2</v>
      </c>
      <c r="E17" s="1">
        <v>1</v>
      </c>
      <c r="F17" s="1">
        <v>44</v>
      </c>
      <c r="G17" s="2">
        <f>(1-(C17+D17+E17)/F17)*G16</f>
        <v>0.1808081355265212</v>
      </c>
      <c r="H17" s="1" t="str">
        <f>_xlfn.CONCAT(C17, "/",F17,"*",ROUND(G16,3),"=", ROUND(S17, 3))</f>
        <v>1/44*0.199=0.005</v>
      </c>
      <c r="I17" s="1" t="str">
        <f t="shared" si="0"/>
        <v>0.005+0.353=0.357</v>
      </c>
      <c r="J17" s="1" t="str">
        <f>_xlfn.CONCAT(D17, "/",F17,"*",ROUND(G16,3),"=", ROUND(T17, 3))</f>
        <v>2/44*0.199=0.009</v>
      </c>
      <c r="K17" s="1" t="str">
        <f t="shared" si="1"/>
        <v>0.009+0.065=0.074</v>
      </c>
      <c r="L17" s="1" t="str">
        <f>_xlfn.CONCAT(E17, "/",F17,"*",ROUND(G16,3),"=", ROUND(U17, 3))</f>
        <v>1/44*0.199=0.005</v>
      </c>
      <c r="M17" s="1" t="str">
        <f t="shared" si="2"/>
        <v>0.005+0.383=0.388</v>
      </c>
      <c r="O17" s="2">
        <f>SUM(S$3:S17)</f>
        <v>0.35717310106157829</v>
      </c>
      <c r="P17" s="1">
        <f>SUM(T$3:T17)</f>
        <v>7.4004750207700698E-2</v>
      </c>
      <c r="Q17" s="1">
        <f>SUM(U$3:U17)</f>
        <v>0.38801401320420004</v>
      </c>
      <c r="S17" s="1">
        <f>C17/F17*G16</f>
        <v>4.5202033881630299E-3</v>
      </c>
      <c r="T17" s="1">
        <f>D17/F17*G16</f>
        <v>9.0404067763260598E-3</v>
      </c>
      <c r="U17" s="1">
        <f>E17/F17*G16</f>
        <v>4.5202033881630299E-3</v>
      </c>
    </row>
    <row r="18" spans="1:21" x14ac:dyDescent="0.25">
      <c r="A18" s="1">
        <v>15</v>
      </c>
      <c r="B18" s="1">
        <v>4</v>
      </c>
      <c r="C18" s="1">
        <v>0</v>
      </c>
      <c r="D18" s="1">
        <v>0</v>
      </c>
      <c r="E18" s="1">
        <v>2</v>
      </c>
      <c r="F18" s="1">
        <v>38</v>
      </c>
      <c r="G18" s="2">
        <f>(1-(C18+D18+E18)/F18)*G17</f>
        <v>0.17129191786723061</v>
      </c>
      <c r="H18" s="1" t="str">
        <f>_xlfn.CONCAT(C18, "/",F18,"*",ROUND(G17,3),"=", ROUND(S18, 3))</f>
        <v>0/38*0.181=0</v>
      </c>
      <c r="I18" s="1" t="str">
        <f t="shared" si="0"/>
        <v>0+0.357=0.357</v>
      </c>
      <c r="J18" s="1" t="str">
        <f>_xlfn.CONCAT(D18, "/",F18,"*",ROUND(G17,3),"=", ROUND(T18, 3))</f>
        <v>0/38*0.181=0</v>
      </c>
      <c r="K18" s="1" t="str">
        <f t="shared" si="1"/>
        <v>0+0.074=0.074</v>
      </c>
      <c r="L18" s="1" t="str">
        <f>_xlfn.CONCAT(E18, "/",F18,"*",ROUND(G17,3),"=", ROUND(U18, 3))</f>
        <v>2/38*0.181=0.01</v>
      </c>
      <c r="M18" s="1" t="str">
        <f t="shared" si="2"/>
        <v>0.01+0.388=0.398</v>
      </c>
      <c r="O18" s="2">
        <f>SUM(S$3:S18)</f>
        <v>0.35717310106157829</v>
      </c>
      <c r="P18" s="1">
        <f>SUM(T$3:T18)</f>
        <v>7.4004750207700698E-2</v>
      </c>
      <c r="Q18" s="1">
        <f>SUM(U$3:U18)</f>
        <v>0.39753023086349065</v>
      </c>
      <c r="S18" s="1">
        <f>C18/F18*G17</f>
        <v>0</v>
      </c>
      <c r="T18" s="1">
        <f>D18/F18*G17</f>
        <v>0</v>
      </c>
      <c r="U18" s="1">
        <f>E18/F18*G17</f>
        <v>9.5162176592905896E-3</v>
      </c>
    </row>
    <row r="19" spans="1:21" x14ac:dyDescent="0.25">
      <c r="A19" s="1">
        <v>16</v>
      </c>
      <c r="B19" s="1">
        <v>2</v>
      </c>
      <c r="C19" s="1">
        <v>0</v>
      </c>
      <c r="D19" s="1">
        <v>0</v>
      </c>
      <c r="E19" s="1">
        <v>1</v>
      </c>
      <c r="F19" s="1">
        <v>32</v>
      </c>
      <c r="G19" s="2">
        <f>(1-(C19+D19+E19)/F19)*G18</f>
        <v>0.16593904543387966</v>
      </c>
      <c r="H19" s="1" t="str">
        <f>_xlfn.CONCAT(C19, "/",F19,"*",ROUND(G18,3),"=", ROUND(S19, 3))</f>
        <v>0/32*0.171=0</v>
      </c>
      <c r="I19" s="1" t="str">
        <f t="shared" si="0"/>
        <v>0+0.357=0.357</v>
      </c>
      <c r="J19" s="1" t="str">
        <f>_xlfn.CONCAT(D19, "/",F19,"*",ROUND(G18,3),"=", ROUND(T19, 3))</f>
        <v>0/32*0.171=0</v>
      </c>
      <c r="K19" s="1" t="str">
        <f t="shared" si="1"/>
        <v>0+0.074=0.074</v>
      </c>
      <c r="L19" s="1" t="str">
        <f>_xlfn.CONCAT(E19, "/",F19,"*",ROUND(G18,3),"=", ROUND(U19, 3))</f>
        <v>1/32*0.171=0.005</v>
      </c>
      <c r="M19" s="1" t="str">
        <f t="shared" si="2"/>
        <v>0.005+0.398=0.403</v>
      </c>
      <c r="O19" s="2">
        <f>SUM(S$3:S19)</f>
        <v>0.35717310106157829</v>
      </c>
      <c r="P19" s="1">
        <f>SUM(T$3:T19)</f>
        <v>7.4004750207700698E-2</v>
      </c>
      <c r="Q19" s="1">
        <f>SUM(U$3:U19)</f>
        <v>0.40288310329684163</v>
      </c>
      <c r="S19" s="1">
        <f>C19/F19*G18</f>
        <v>0</v>
      </c>
      <c r="T19" s="1">
        <f>D19/F19*G18</f>
        <v>0</v>
      </c>
      <c r="U19" s="1">
        <f>E19/F19*G18</f>
        <v>5.3528724333509565E-3</v>
      </c>
    </row>
    <row r="20" spans="1:21" x14ac:dyDescent="0.25">
      <c r="A20" s="1">
        <v>17</v>
      </c>
      <c r="B20" s="1">
        <v>2</v>
      </c>
      <c r="C20" s="1">
        <v>2</v>
      </c>
      <c r="D20" s="1">
        <v>1</v>
      </c>
      <c r="E20" s="1">
        <v>1</v>
      </c>
      <c r="F20" s="1">
        <v>29</v>
      </c>
      <c r="G20" s="2">
        <f>(1-(C20+D20+E20)/F20)*G19</f>
        <v>0.14305090123610315</v>
      </c>
      <c r="H20" s="1" t="str">
        <f>_xlfn.CONCAT(C20, "/",F20,"*",ROUND(G19,3),"=", ROUND(S20, 3))</f>
        <v>2/29*0.166=0.011</v>
      </c>
      <c r="I20" s="1" t="str">
        <f t="shared" si="0"/>
        <v>0.011+0.357=0.369</v>
      </c>
      <c r="J20" s="1" t="str">
        <f>_xlfn.CONCAT(D20, "/",F20,"*",ROUND(G19,3),"=", ROUND(T20, 3))</f>
        <v>1/29*0.166=0.006</v>
      </c>
      <c r="K20" s="1" t="str">
        <f t="shared" si="1"/>
        <v>0.006+0.074=0.08</v>
      </c>
      <c r="L20" s="1" t="str">
        <f>_xlfn.CONCAT(E20, "/",F20,"*",ROUND(G19,3),"=", ROUND(U20, 3))</f>
        <v>1/29*0.166=0.006</v>
      </c>
      <c r="M20" s="1" t="str">
        <f t="shared" si="2"/>
        <v>0.006+0.403=0.409</v>
      </c>
      <c r="O20" s="2">
        <f>SUM(S$3:S20)</f>
        <v>0.36861717316046655</v>
      </c>
      <c r="P20" s="1">
        <f>SUM(T$3:T20)</f>
        <v>7.9726786257144827E-2</v>
      </c>
      <c r="Q20" s="1">
        <f>SUM(U$3:U20)</f>
        <v>0.40860513934628573</v>
      </c>
      <c r="S20" s="1">
        <f>C20/F20*G19</f>
        <v>1.1444072098888253E-2</v>
      </c>
      <c r="T20" s="1">
        <f>D20/F20*G19</f>
        <v>5.7220360494441265E-3</v>
      </c>
      <c r="U20" s="1">
        <f>E20/F20*G19</f>
        <v>5.7220360494441265E-3</v>
      </c>
    </row>
    <row r="21" spans="1:21" x14ac:dyDescent="0.25">
      <c r="A21" s="1">
        <v>18</v>
      </c>
      <c r="B21" s="1">
        <v>2</v>
      </c>
      <c r="C21" s="1">
        <v>0</v>
      </c>
      <c r="D21" s="1">
        <v>1</v>
      </c>
      <c r="E21" s="1">
        <v>1</v>
      </c>
      <c r="F21" s="1">
        <v>23</v>
      </c>
      <c r="G21" s="2">
        <f>(1-(C21+D21+E21)/F21)*G20</f>
        <v>0.13061169243296375</v>
      </c>
      <c r="H21" s="1" t="str">
        <f>_xlfn.CONCAT(C21, "/",F21,"*",ROUND(G20,3),"=", ROUND(S21, 3))</f>
        <v>0/23*0.143=0</v>
      </c>
      <c r="I21" s="1" t="str">
        <f t="shared" si="0"/>
        <v>0+0.369=0.369</v>
      </c>
      <c r="J21" s="1" t="str">
        <f>_xlfn.CONCAT(D21, "/",F21,"*",ROUND(G20,3),"=", ROUND(T21, 3))</f>
        <v>1/23*0.143=0.006</v>
      </c>
      <c r="K21" s="1" t="str">
        <f t="shared" si="1"/>
        <v>0.006+0.08=0.086</v>
      </c>
      <c r="L21" s="1" t="str">
        <f>_xlfn.CONCAT(E21, "/",F21,"*",ROUND(G20,3),"=", ROUND(U21, 3))</f>
        <v>1/23*0.143=0.006</v>
      </c>
      <c r="M21" s="1" t="str">
        <f t="shared" si="2"/>
        <v>0.006+0.409=0.415</v>
      </c>
      <c r="O21" s="2">
        <f>SUM(S$3:S21)</f>
        <v>0.36861717316046655</v>
      </c>
      <c r="P21" s="1">
        <f>SUM(T$3:T21)</f>
        <v>8.5946390658714525E-2</v>
      </c>
      <c r="Q21" s="1">
        <f>SUM(U$3:U21)</f>
        <v>0.41482474374785544</v>
      </c>
      <c r="S21" s="1">
        <f>C21/F21*G20</f>
        <v>0</v>
      </c>
      <c r="T21" s="1">
        <f>D21/F21*G20</f>
        <v>6.2196044015697021E-3</v>
      </c>
      <c r="U21" s="1">
        <f>E21/F21*G20</f>
        <v>6.2196044015697021E-3</v>
      </c>
    </row>
    <row r="22" spans="1:21" x14ac:dyDescent="0.25">
      <c r="A22" s="1">
        <v>19</v>
      </c>
      <c r="B22" s="1">
        <v>2</v>
      </c>
      <c r="C22" s="1">
        <v>0</v>
      </c>
      <c r="D22" s="1">
        <v>1</v>
      </c>
      <c r="E22" s="1">
        <v>1</v>
      </c>
      <c r="F22" s="1">
        <v>19</v>
      </c>
      <c r="G22" s="2">
        <f>(1-(C22+D22+E22)/F22)*G21</f>
        <v>0.11686309322949388</v>
      </c>
      <c r="H22" s="1" t="str">
        <f>_xlfn.CONCAT(C22, "/",F22,"*",ROUND(G21,3),"=", ROUND(S22, 3))</f>
        <v>0/19*0.131=0</v>
      </c>
      <c r="I22" s="1" t="str">
        <f t="shared" si="0"/>
        <v>0+0.369=0.369</v>
      </c>
      <c r="J22" s="1" t="str">
        <f>_xlfn.CONCAT(D22, "/",F22,"*",ROUND(G21,3),"=", ROUND(T22, 3))</f>
        <v>1/19*0.131=0.007</v>
      </c>
      <c r="K22" s="1" t="str">
        <f t="shared" si="1"/>
        <v>0.007+0.086=0.093</v>
      </c>
      <c r="L22" s="1" t="str">
        <f>_xlfn.CONCAT(E22, "/",F22,"*",ROUND(G21,3),"=", ROUND(U22, 3))</f>
        <v>1/19*0.131=0.007</v>
      </c>
      <c r="M22" s="1" t="str">
        <f t="shared" si="2"/>
        <v>0.007+0.415=0.422</v>
      </c>
      <c r="O22" s="2">
        <f>SUM(S$3:S22)</f>
        <v>0.36861717316046655</v>
      </c>
      <c r="P22" s="1">
        <f>SUM(T$3:T22)</f>
        <v>9.2820690260449465E-2</v>
      </c>
      <c r="Q22" s="1">
        <f>SUM(U$3:U22)</f>
        <v>0.42169904334959035</v>
      </c>
      <c r="S22" s="1">
        <f>C22/F22*G21</f>
        <v>0</v>
      </c>
      <c r="T22" s="1">
        <f>D22/F22*G21</f>
        <v>6.874299601734934E-3</v>
      </c>
      <c r="U22" s="1">
        <f>E22/F22*G21</f>
        <v>6.874299601734934E-3</v>
      </c>
    </row>
    <row r="23" spans="1:21" x14ac:dyDescent="0.25">
      <c r="A23" s="1">
        <v>20</v>
      </c>
      <c r="B23" s="1">
        <v>3</v>
      </c>
      <c r="C23" s="1">
        <v>2</v>
      </c>
      <c r="D23" s="1">
        <v>0</v>
      </c>
      <c r="E23" s="1">
        <v>0</v>
      </c>
      <c r="F23" s="1">
        <v>15</v>
      </c>
      <c r="G23" s="2">
        <f>(1-(C23+D23+E23)/F23)*G22</f>
        <v>0.10128134746556137</v>
      </c>
      <c r="H23" s="1" t="str">
        <f>_xlfn.CONCAT(C23, "/",F23,"*",ROUND(G22,3),"=", ROUND(S23, 3))</f>
        <v>2/15*0.117=0.016</v>
      </c>
      <c r="I23" s="1" t="str">
        <f t="shared" si="0"/>
        <v>0.016+0.369=0.384</v>
      </c>
      <c r="J23" s="1" t="str">
        <f>_xlfn.CONCAT(D23, "/",F23,"*",ROUND(G22,3),"=", ROUND(T23, 3))</f>
        <v>0/15*0.117=0</v>
      </c>
      <c r="K23" s="1" t="str">
        <f t="shared" si="1"/>
        <v>0+0.093=0.093</v>
      </c>
      <c r="L23" s="1" t="str">
        <f>_xlfn.CONCAT(E23, "/",F23,"*",ROUND(G22,3),"=", ROUND(U23, 3))</f>
        <v>0/15*0.117=0</v>
      </c>
      <c r="M23" s="1" t="str">
        <f t="shared" si="2"/>
        <v>0+0.422=0.422</v>
      </c>
      <c r="O23" s="2">
        <f>SUM(S$3:S23)</f>
        <v>0.38419891892439906</v>
      </c>
      <c r="P23" s="1">
        <f>SUM(T$3:T23)</f>
        <v>9.2820690260449465E-2</v>
      </c>
      <c r="Q23" s="1">
        <f>SUM(U$3:U23)</f>
        <v>0.42169904334959035</v>
      </c>
      <c r="S23" s="1">
        <f>C23/F23*G22</f>
        <v>1.5581745763932517E-2</v>
      </c>
      <c r="T23" s="1">
        <f>D23/F23*G22</f>
        <v>0</v>
      </c>
      <c r="U23" s="1">
        <f>E23/F23*G22</f>
        <v>0</v>
      </c>
    </row>
    <row r="24" spans="1:21" x14ac:dyDescent="0.25">
      <c r="A24" s="1">
        <v>21</v>
      </c>
      <c r="B24" s="1">
        <v>1</v>
      </c>
      <c r="C24" s="1">
        <v>0</v>
      </c>
      <c r="D24" s="1">
        <v>0</v>
      </c>
      <c r="E24" s="1">
        <v>0</v>
      </c>
      <c r="F24" s="1">
        <v>10</v>
      </c>
      <c r="G24" s="2">
        <f>(1-(C24+D24+E24)/F24)*G23</f>
        <v>0.10128134746556137</v>
      </c>
      <c r="H24" s="1" t="str">
        <f>_xlfn.CONCAT(C24, "/",F24,"*",ROUND(G23,3),"=", ROUND(S24, 3))</f>
        <v>0/10*0.101=0</v>
      </c>
      <c r="I24" s="1" t="str">
        <f t="shared" si="0"/>
        <v>0+0.384=0.384</v>
      </c>
      <c r="J24" s="1" t="str">
        <f>_xlfn.CONCAT(D24, "/",F24,"*",ROUND(G23,3),"=", ROUND(T24, 3))</f>
        <v>0/10*0.101=0</v>
      </c>
      <c r="K24" s="1" t="str">
        <f t="shared" si="1"/>
        <v>0+0.093=0.093</v>
      </c>
      <c r="L24" s="1" t="str">
        <f>_xlfn.CONCAT(E24, "/",F24,"*",ROUND(G23,3),"=", ROUND(U24, 3))</f>
        <v>0/10*0.101=0</v>
      </c>
      <c r="M24" s="1" t="str">
        <f t="shared" si="2"/>
        <v>0+0.422=0.422</v>
      </c>
      <c r="O24" s="2">
        <f>SUM(S$3:S24)</f>
        <v>0.38419891892439906</v>
      </c>
      <c r="P24" s="1">
        <f>SUM(T$3:T24)</f>
        <v>9.2820690260449465E-2</v>
      </c>
      <c r="Q24" s="1">
        <f>SUM(U$3:U24)</f>
        <v>0.42169904334959035</v>
      </c>
      <c r="S24" s="1">
        <f>C24/F24*G23</f>
        <v>0</v>
      </c>
      <c r="T24" s="1">
        <f>D24/F24*G23</f>
        <v>0</v>
      </c>
      <c r="U24" s="1">
        <f>E24/F24*G23</f>
        <v>0</v>
      </c>
    </row>
    <row r="25" spans="1:21" x14ac:dyDescent="0.25">
      <c r="A25" s="1">
        <v>22</v>
      </c>
      <c r="B25" s="1">
        <v>2</v>
      </c>
      <c r="C25" s="1">
        <v>1</v>
      </c>
      <c r="D25" s="1">
        <v>0</v>
      </c>
      <c r="E25" s="1">
        <v>0</v>
      </c>
      <c r="F25" s="1">
        <v>9</v>
      </c>
      <c r="G25" s="2">
        <f>(1-(C25+D25+E25)/F25)*G24</f>
        <v>9.0027864413832329E-2</v>
      </c>
      <c r="H25" s="1" t="str">
        <f>_xlfn.CONCAT(C25, "/",F25,"*",ROUND(G24,3),"=", ROUND(S25, 3))</f>
        <v>1/9*0.101=0.011</v>
      </c>
      <c r="I25" s="1" t="str">
        <f t="shared" si="0"/>
        <v>0.011+0.384=0.395</v>
      </c>
      <c r="J25" s="1" t="str">
        <f>_xlfn.CONCAT(D25, "/",F25,"*",ROUND(G24,3),"=", ROUND(T25, 3))</f>
        <v>0/9*0.101=0</v>
      </c>
      <c r="K25" s="1" t="str">
        <f t="shared" si="1"/>
        <v>0+0.093=0.093</v>
      </c>
      <c r="L25" s="1" t="str">
        <f>_xlfn.CONCAT(E25, "/",F25,"*",ROUND(G24,3),"=", ROUND(U25, 3))</f>
        <v>0/9*0.101=0</v>
      </c>
      <c r="M25" s="1" t="str">
        <f t="shared" si="2"/>
        <v>0+0.422=0.422</v>
      </c>
      <c r="O25" s="2">
        <f>SUM(S$3:S25)</f>
        <v>0.39545240197612808</v>
      </c>
      <c r="P25" s="1">
        <f>SUM(T$3:T25)</f>
        <v>9.2820690260449465E-2</v>
      </c>
      <c r="Q25" s="1">
        <f>SUM(U$3:U25)</f>
        <v>0.42169904334959035</v>
      </c>
      <c r="S25" s="1">
        <f>C25/F25*G24</f>
        <v>1.1253483051729041E-2</v>
      </c>
      <c r="T25" s="1">
        <f>D25/F25*G24</f>
        <v>0</v>
      </c>
      <c r="U25" s="1">
        <f>E25/F25*G24</f>
        <v>0</v>
      </c>
    </row>
    <row r="26" spans="1:21" x14ac:dyDescent="0.25">
      <c r="A26" s="1">
        <v>23</v>
      </c>
      <c r="B26" s="1">
        <v>2</v>
      </c>
      <c r="C26" s="1">
        <v>0</v>
      </c>
      <c r="D26" s="1">
        <v>0</v>
      </c>
      <c r="E26" s="1">
        <v>0</v>
      </c>
      <c r="F26" s="1">
        <v>6</v>
      </c>
      <c r="G26" s="2">
        <f>(1-(C26+D26+E26)/F26)*G25</f>
        <v>9.0027864413832329E-2</v>
      </c>
      <c r="H26" s="1" t="str">
        <f>_xlfn.CONCAT(C26, "/",F26,"*",ROUND(G25,3),"=", ROUND(S26, 3))</f>
        <v>0/6*0.09=0</v>
      </c>
      <c r="I26" s="1" t="str">
        <f t="shared" si="0"/>
        <v>0+0.395=0.395</v>
      </c>
      <c r="J26" s="1" t="str">
        <f>_xlfn.CONCAT(D26, "/",F26,"*",ROUND(G25,3),"=", ROUND(T26, 3))</f>
        <v>0/6*0.09=0</v>
      </c>
      <c r="K26" s="1" t="str">
        <f t="shared" si="1"/>
        <v>0+0.093=0.093</v>
      </c>
      <c r="L26" s="1" t="str">
        <f>_xlfn.CONCAT(E26, "/",F26,"*",ROUND(G25,3),"=", ROUND(U26, 3))</f>
        <v>0/6*0.09=0</v>
      </c>
      <c r="M26" s="1" t="str">
        <f t="shared" si="2"/>
        <v>0+0.422=0.422</v>
      </c>
      <c r="O26" s="2">
        <f>SUM(S$3:S26)</f>
        <v>0.39545240197612808</v>
      </c>
      <c r="P26" s="1">
        <f>SUM(T$3:T26)</f>
        <v>9.2820690260449465E-2</v>
      </c>
      <c r="Q26" s="1">
        <f>SUM(U$3:U26)</f>
        <v>0.42169904334959035</v>
      </c>
      <c r="S26" s="1">
        <f>C26/F26*G25</f>
        <v>0</v>
      </c>
      <c r="T26" s="1">
        <f>D26/F26*G25</f>
        <v>0</v>
      </c>
      <c r="U26" s="1">
        <f>E26/F26*G25</f>
        <v>0</v>
      </c>
    </row>
    <row r="27" spans="1:21" x14ac:dyDescent="0.25">
      <c r="A27" s="1">
        <v>24</v>
      </c>
      <c r="B27" s="1">
        <v>1</v>
      </c>
      <c r="C27" s="1">
        <v>1</v>
      </c>
      <c r="D27" s="1">
        <v>0</v>
      </c>
      <c r="E27" s="1">
        <v>0</v>
      </c>
      <c r="F27" s="1">
        <v>4</v>
      </c>
      <c r="G27" s="2">
        <f>(1-(C27+D27+E27)/F27)*G26</f>
        <v>6.752089831037425E-2</v>
      </c>
      <c r="H27" s="1" t="str">
        <f>_xlfn.CONCAT(C27, "/",F27,"*",ROUND(G26,3),"=", ROUND(S27, 3))</f>
        <v>1/4*0.09=0.023</v>
      </c>
      <c r="I27" s="1" t="str">
        <f t="shared" si="0"/>
        <v>0.023+0.395=0.418</v>
      </c>
      <c r="J27" s="1" t="str">
        <f>_xlfn.CONCAT(D27, "/",F27,"*",ROUND(G26,3),"=", ROUND(T27, 3))</f>
        <v>0/4*0.09=0</v>
      </c>
      <c r="K27" s="1" t="str">
        <f t="shared" si="1"/>
        <v>0+0.093=0.093</v>
      </c>
      <c r="L27" s="1" t="str">
        <f>_xlfn.CONCAT(E27, "/",F27,"*",ROUND(G26,3),"=", ROUND(U27, 3))</f>
        <v>0/4*0.09=0</v>
      </c>
      <c r="M27" s="1" t="str">
        <f t="shared" si="2"/>
        <v>0+0.422=0.422</v>
      </c>
      <c r="O27" s="2">
        <f>SUM(S$3:S27)</f>
        <v>0.41795936807958617</v>
      </c>
      <c r="P27" s="1">
        <f>SUM(T$3:T27)</f>
        <v>9.2820690260449465E-2</v>
      </c>
      <c r="Q27" s="1">
        <f>SUM(U$3:U27)</f>
        <v>0.42169904334959035</v>
      </c>
      <c r="S27" s="1">
        <f>C27/F27*G26</f>
        <v>2.2506966103458082E-2</v>
      </c>
      <c r="T27" s="1">
        <f>D27/F27*G26</f>
        <v>0</v>
      </c>
      <c r="U27" s="1">
        <f>E27/F27*G26</f>
        <v>0</v>
      </c>
    </row>
    <row r="28" spans="1:21" x14ac:dyDescent="0.25">
      <c r="A28" s="1">
        <v>26</v>
      </c>
      <c r="B28" s="1">
        <v>1</v>
      </c>
      <c r="C28" s="1">
        <v>0</v>
      </c>
      <c r="D28" s="1">
        <v>0</v>
      </c>
      <c r="E28" s="1">
        <v>0</v>
      </c>
      <c r="F28" s="1">
        <v>2</v>
      </c>
      <c r="G28" s="2">
        <f>(1-(C28+D28+E28)/F28)*G27</f>
        <v>6.752089831037425E-2</v>
      </c>
      <c r="H28" s="1" t="str">
        <f>_xlfn.CONCAT(C28, "/",F28,"*",ROUND(G27,3),"=", ROUND(S28, 3))</f>
        <v>0/2*0.068=0</v>
      </c>
      <c r="I28" s="1" t="str">
        <f t="shared" si="0"/>
        <v>0+0.418=0.418</v>
      </c>
      <c r="J28" s="1" t="str">
        <f>_xlfn.CONCAT(D28, "/",F28,"*",ROUND(G27,3),"=", ROUND(T28, 3))</f>
        <v>0/2*0.068=0</v>
      </c>
      <c r="K28" s="1" t="str">
        <f t="shared" si="1"/>
        <v>0+0.093=0.093</v>
      </c>
      <c r="L28" s="1" t="str">
        <f>_xlfn.CONCAT(E28, "/",F28,"*",ROUND(G27,3),"=", ROUND(U28, 3))</f>
        <v>0/2*0.068=0</v>
      </c>
      <c r="M28" s="1" t="str">
        <f t="shared" si="2"/>
        <v>0+0.422=0.422</v>
      </c>
      <c r="O28" s="2">
        <f>SUM(S$3:S28)</f>
        <v>0.41795936807958617</v>
      </c>
      <c r="P28" s="1">
        <f>SUM(T$3:T28)</f>
        <v>9.2820690260449465E-2</v>
      </c>
      <c r="Q28" s="1">
        <f>SUM(U$3:U28)</f>
        <v>0.42169904334959035</v>
      </c>
      <c r="S28" s="1">
        <f>C28/F28*G27</f>
        <v>0</v>
      </c>
      <c r="T28" s="1">
        <f>D28/F28*G27</f>
        <v>0</v>
      </c>
      <c r="U28" s="1">
        <f>E28/F28*G27</f>
        <v>0</v>
      </c>
    </row>
    <row r="29" spans="1:21" x14ac:dyDescent="0.25">
      <c r="A29" s="1">
        <v>27</v>
      </c>
      <c r="B29" s="1">
        <v>1</v>
      </c>
      <c r="C29" s="1">
        <v>0</v>
      </c>
      <c r="D29" s="1">
        <v>0</v>
      </c>
      <c r="E29" s="1">
        <v>0</v>
      </c>
      <c r="F29" s="1">
        <v>1</v>
      </c>
      <c r="G29" s="2">
        <f>(1-(C29+D29+E29)/F29)*G28</f>
        <v>6.752089831037425E-2</v>
      </c>
      <c r="H29" s="1" t="str">
        <f>_xlfn.CONCAT(C29, "/",F29,"*",ROUND(G28,3),"=", ROUND(S29, 3))</f>
        <v>0/1*0.068=0</v>
      </c>
      <c r="I29" s="1" t="str">
        <f t="shared" si="0"/>
        <v>0+0.418=0.418</v>
      </c>
      <c r="J29" s="1" t="str">
        <f>_xlfn.CONCAT(D29, "/",F29,"*",ROUND(G28,3),"=", ROUND(T29, 3))</f>
        <v>0/1*0.068=0</v>
      </c>
      <c r="K29" s="1" t="str">
        <f t="shared" si="1"/>
        <v>0+0.093=0.093</v>
      </c>
      <c r="L29" s="1" t="str">
        <f>_xlfn.CONCAT(E29, "/",F29,"*",ROUND(G28,3),"=", ROUND(U29, 3))</f>
        <v>0/1*0.068=0</v>
      </c>
      <c r="M29" s="1" t="str">
        <f t="shared" si="2"/>
        <v>0+0.422=0.422</v>
      </c>
      <c r="O29" s="2">
        <f>SUM(S$3:S29)</f>
        <v>0.41795936807958617</v>
      </c>
      <c r="P29" s="1">
        <f>SUM(T$3:T29)</f>
        <v>9.2820690260449465E-2</v>
      </c>
      <c r="Q29" s="1">
        <f>SUM(U$3:U29)</f>
        <v>0.42169904334959035</v>
      </c>
      <c r="S29" s="1">
        <f>C29/F29*G28</f>
        <v>0</v>
      </c>
      <c r="T29" s="1">
        <f>D29/F29*G28</f>
        <v>0</v>
      </c>
      <c r="U29" s="1">
        <f>E29/F29*G28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competing_risks_calculations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Simon</cp:lastModifiedBy>
  <dcterms:created xsi:type="dcterms:W3CDTF">2018-06-18T20:38:09Z</dcterms:created>
  <dcterms:modified xsi:type="dcterms:W3CDTF">2018-06-19T02:47:36Z</dcterms:modified>
</cp:coreProperties>
</file>