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medina/Desktop/FIU/FIU FALL 2024 TERM/IDC 6940 - Capstone in Data Science/Project Data/State of Florida Crime Data/"/>
    </mc:Choice>
  </mc:AlternateContent>
  <xr:revisionPtr revIDLastSave="0" documentId="13_ncr:1_{50EF4AE3-C1B5-0B46-A779-1BF17AEA1899}" xr6:coauthVersionLast="47" xr6:coauthVersionMax="47" xr10:uidLastSave="{00000000-0000-0000-0000-000000000000}"/>
  <bookViews>
    <workbookView xWindow="0" yWindow="740" windowWidth="34560" windowHeight="21600" xr2:uid="{FB9F0C05-0281-1448-8F24-2ECCC5E09FD4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1" l="1"/>
  <c r="G23" i="1"/>
  <c r="G16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2" i="1"/>
  <c r="G21" i="1"/>
  <c r="G20" i="1"/>
  <c r="G19" i="1"/>
  <c r="G18" i="1"/>
  <c r="G17" i="1"/>
  <c r="G15" i="1"/>
  <c r="G14" i="1"/>
  <c r="G13" i="1"/>
  <c r="G12" i="1"/>
  <c r="G11" i="1"/>
  <c r="G10" i="1"/>
  <c r="G9" i="1"/>
  <c r="G8" i="1"/>
  <c r="G7" i="1"/>
  <c r="G6" i="1"/>
  <c r="G5" i="1"/>
  <c r="G3" i="1"/>
  <c r="G2" i="1"/>
  <c r="C5" i="1"/>
  <c r="C3" i="1"/>
  <c r="C2" i="1"/>
</calcChain>
</file>

<file path=xl/sharedStrings.xml><?xml version="1.0" encoding="utf-8"?>
<sst xmlns="http://schemas.openxmlformats.org/spreadsheetml/2006/main" count="141" uniqueCount="75">
  <si>
    <t>County</t>
  </si>
  <si>
    <t>Population</t>
  </si>
  <si>
    <t>Burglary</t>
  </si>
  <si>
    <t>Larceny</t>
  </si>
  <si>
    <t>Motor Vehicle Theft</t>
  </si>
  <si>
    <t>Total Property Crime</t>
  </si>
  <si>
    <t>Alachua</t>
  </si>
  <si>
    <t>2015-2020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</si>
  <si>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</si>
  <si>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</si>
  <si>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</si>
  <si>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</si>
  <si>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</si>
  <si>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</si>
  <si>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</si>
  <si>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</si>
  <si>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</si>
  <si>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</si>
  <si>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</si>
  <si>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</si>
  <si>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</si>
  <si>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</si>
  <si>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</si>
  <si>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</si>
  <si>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</si>
  <si>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</si>
  <si>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</si>
  <si>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</si>
  <si>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</si>
  <si>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</si>
  <si>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</si>
  <si>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</si>
  <si>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</si>
  <si>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</si>
  <si>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</si>
  <si>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</si>
  <si>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</si>
  <si>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</si>
  <si>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</si>
  <si>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</si>
  <si>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</si>
  <si>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</si>
  <si>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</si>
  <si>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</si>
  <si>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</si>
  <si>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</si>
  <si>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</si>
  <si>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</si>
  <si>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</si>
  <si>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</si>
  <si>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</si>
  <si>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</si>
  <si>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</si>
  <si>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</si>
  <si>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</si>
  <si>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Osecola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</si>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</sst>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rgb="FF156082"/>
        <bgColor rgb="FF156082"/>
      </patternFill>
    </fill>
    <fill>
      <patternFill patternType="solid">
        <fgColor rgb="FF83CCEB"/>
        <bgColor rgb="FF83CCEB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6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3" fontId="2" fillId="2" borderId="3" xfId="2" applyNumberFormat="1" applyFont="1" applyFill="1" applyBorder="1" applyAlignment="1">
      <alignment wrapText="1"/>
    </xf>
    <xf numFmtId="0" fontId="5" fillId="3" borderId="4" xfId="0" applyFont="1" applyFill="1" applyBorder="1" applyAlignment="1">
      <alignment horizontal="center"/>
    </xf>
    <xf numFmtId="3" fontId="2" fillId="2" borderId="2" xfId="1" applyNumberFormat="1" applyFont="1" applyFill="1" applyBorder="1" applyAlignment="1">
      <alignment horizontal="center" wrapText="1"/>
    </xf>
    <xf numFmtId="3" fontId="5" fillId="3" borderId="4" xfId="0" applyNumberFormat="1" applyFont="1" applyFill="1" applyBorder="1" applyAlignment="1">
      <alignment horizontal="center"/>
    </xf>
    <xf numFmtId="3" fontId="5" fillId="3" borderId="4" xfId="4" applyNumberFormat="1" applyFont="1" applyFill="1" applyBorder="1" applyAlignment="1">
      <alignment horizontal="center"/>
    </xf>
    <xf numFmtId="3" fontId="5" fillId="4" borderId="4" xfId="0" applyNumberFormat="1" applyFont="1" applyFill="1" applyBorder="1" applyAlignment="1">
      <alignment horizontal="center"/>
    </xf>
    <xf numFmtId="3" fontId="5" fillId="4" borderId="4" xfId="4" applyNumberFormat="1" applyFont="1" applyFill="1" applyBorder="1" applyAlignment="1">
      <alignment horizontal="center"/>
    </xf>
    <xf numFmtId="3" fontId="7" fillId="3" borderId="4" xfId="0" applyNumberFormat="1" applyFont="1" applyFill="1" applyBorder="1" applyAlignment="1">
      <alignment horizontal="center"/>
    </xf>
    <xf numFmtId="3" fontId="7" fillId="3" borderId="4" xfId="4" applyNumberFormat="1" applyFont="1" applyFill="1" applyBorder="1" applyAlignment="1">
      <alignment horizontal="center"/>
    </xf>
    <xf numFmtId="3" fontId="8" fillId="5" borderId="5" xfId="0" applyNumberFormat="1" applyFont="1" applyFill="1" applyBorder="1" applyAlignment="1">
      <alignment wrapText="1"/>
    </xf>
    <xf numFmtId="0" fontId="9" fillId="6" borderId="5" xfId="0" applyFont="1" applyFill="1" applyBorder="1" applyAlignment="1">
      <alignment horizontal="center"/>
    </xf>
    <xf numFmtId="3" fontId="9" fillId="6" borderId="5" xfId="0" applyNumberFormat="1" applyFont="1" applyFill="1" applyBorder="1" applyAlignment="1">
      <alignment horizontal="center"/>
    </xf>
    <xf numFmtId="3" fontId="10" fillId="6" borderId="5" xfId="0" applyNumberFormat="1" applyFont="1" applyFill="1" applyBorder="1" applyAlignment="1">
      <alignment horizontal="center"/>
    </xf>
  </cellXfs>
  <cellStyles count="5">
    <cellStyle name="Normal" xfId="0" builtinId="0"/>
    <cellStyle name="Normal 13" xfId="3" xr:uid="{ACFA95BE-99EB-BF49-8F0C-CCB3C9C3F2C9}"/>
    <cellStyle name="Normal 14" xfId="4" xr:uid="{9888F38F-16CE-484B-BE04-7C17D7FD2337}"/>
    <cellStyle name="Normal 3 3" xfId="1" xr:uid="{7906509A-A897-134D-AE72-F02466A3BFD4}"/>
    <cellStyle name="Normal_Sheet1_2010 2" xfId="2" xr:uid="{F74D917A-2CFF-C847-92CC-B17218B257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edromedina/Downloads/Violent_15.xlsx" TargetMode="External"/><Relationship Id="rId1" Type="http://schemas.openxmlformats.org/officeDocument/2006/relationships/externalLinkPath" Target="/Users/pedromedina/Downloads/Violent_1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edromedina/Downloads/Violent_16.xlsx" TargetMode="External"/><Relationship Id="rId1" Type="http://schemas.openxmlformats.org/officeDocument/2006/relationships/externalLinkPath" Target="/Users/pedromedina/Downloads/Violent_16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edromedina/Downloads/Violent_17.xlsx" TargetMode="External"/><Relationship Id="rId1" Type="http://schemas.openxmlformats.org/officeDocument/2006/relationships/externalLinkPath" Target="/Users/pedromedina/Downloads/Violent_1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edromedina/Downloads/Violent_Crime_By_County_and_Offense_2018.xlsx" TargetMode="External"/><Relationship Id="rId1" Type="http://schemas.openxmlformats.org/officeDocument/2006/relationships/externalLinkPath" Target="/Users/pedromedina/Downloads/Violent_Crime_By_County_and_Offense_2018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edromedina/Downloads/Violent_Crime_By_County_and_Offense_2019.xlsx" TargetMode="External"/><Relationship Id="rId1" Type="http://schemas.openxmlformats.org/officeDocument/2006/relationships/externalLinkPath" Target="/Users/pedromedina/Downloads/Violent_Crime_By_County_and_Offense_2019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edromedina/Downloads/Violent_Crime_By_County_and_Offense_2020.xlsx" TargetMode="External"/><Relationship Id="rId1" Type="http://schemas.openxmlformats.org/officeDocument/2006/relationships/externalLinkPath" Target="/Users/pedromedina/Downloads/Violent_Crime_By_County_and_Offense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olent_15"/>
    </sheetNames>
    <sheetDataSet>
      <sheetData sheetId="0">
        <row r="6">
          <cell r="C6">
            <v>27017</v>
          </cell>
        </row>
        <row r="8">
          <cell r="C8">
            <v>27310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olent_16"/>
    </sheetNames>
    <sheetDataSet>
      <sheetData sheetId="0">
        <row r="5">
          <cell r="C5">
            <v>257062</v>
          </cell>
        </row>
        <row r="6">
          <cell r="C6">
            <v>26965</v>
          </cell>
        </row>
        <row r="8">
          <cell r="C8">
            <v>27440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olent_17"/>
    </sheetNames>
    <sheetDataSet>
      <sheetData sheetId="0">
        <row r="5">
          <cell r="C5">
            <v>260003</v>
          </cell>
        </row>
        <row r="6">
          <cell r="C6">
            <v>27191</v>
          </cell>
        </row>
        <row r="8">
          <cell r="C8">
            <v>27642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olent_18"/>
    </sheetNames>
    <sheetDataSet>
      <sheetData sheetId="0">
        <row r="5">
          <cell r="C5">
            <v>263291</v>
          </cell>
        </row>
        <row r="6">
          <cell r="C6">
            <v>27652</v>
          </cell>
        </row>
        <row r="8">
          <cell r="C8">
            <v>28475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olent_19"/>
    </sheetNames>
    <sheetDataSet>
      <sheetData sheetId="0">
        <row r="5">
          <cell r="C5">
            <v>267306</v>
          </cell>
        </row>
        <row r="6">
          <cell r="C6">
            <v>28249</v>
          </cell>
        </row>
        <row r="8">
          <cell r="C8">
            <v>28682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olent_2020"/>
    </sheetNames>
    <sheetDataSet>
      <sheetData sheetId="0">
        <row r="5">
          <cell r="C5">
            <v>271588</v>
          </cell>
        </row>
        <row r="6">
          <cell r="C6">
            <v>28532</v>
          </cell>
        </row>
        <row r="8">
          <cell r="C8">
            <v>28725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F514-5AF1-B14D-9B72-223275A1220A}">
  <dimension ref="A1:G68"/>
  <sheetViews>
    <sheetView tabSelected="1" zoomScale="135" zoomScaleNormal="135" workbookViewId="0">
      <selection activeCell="C1" sqref="C1"/>
    </sheetView>
  </sheetViews>
  <sheetFormatPr baseColWidth="10" defaultRowHeight="16"/>
  <sheetData>
    <row r="1" spans="1:7" ht="44" thickBot="1">
      <c r="A1" s="1" t="s">
        <v>0</v>
      </c>
      <c r="B1" s="2" t="s">
        <v>74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7" thickTop="1">
      <c r="A2" s="3" t="s">
        <v>6</v>
      </c>
      <c r="B2" s="4" t="s">
        <v>7</v>
      </c>
      <c r="C2" s="6">
        <f>SUM([1]Violent_15!$CZ$5,[2]Violent_16!$C$5,[3]Violent_17!$C$5,[4]Violent_18!$C$5,[5]Violent_19!$C$5,[6]Violent_2020!$C$5)</f>
        <v>1319250</v>
      </c>
      <c r="D2" s="6">
        <v>7674</v>
      </c>
      <c r="E2" s="6">
        <v>34400</v>
      </c>
      <c r="F2" s="6">
        <v>3311</v>
      </c>
      <c r="G2" s="10">
        <f>SUM(D2:F2)</f>
        <v>45385</v>
      </c>
    </row>
    <row r="3" spans="1:7">
      <c r="A3" s="3" t="s">
        <v>8</v>
      </c>
      <c r="B3" s="4" t="s">
        <v>7</v>
      </c>
      <c r="C3" s="6">
        <f>SUM([1]Violent_15!$C$6, [2]Violent_16!$C$6, [3]Violent_17!$C$6, [4]Violent_18!$C$6, [5]Violent_19!$C$6, [6]Violent_2020!$C$6)</f>
        <v>165606</v>
      </c>
      <c r="D3" s="6">
        <v>1403</v>
      </c>
      <c r="E3" s="6">
        <v>1807</v>
      </c>
      <c r="F3" s="6">
        <v>86</v>
      </c>
      <c r="G3" s="10">
        <f>SUM(D3:F3)</f>
        <v>3296</v>
      </c>
    </row>
    <row r="4" spans="1:7">
      <c r="A4" s="12" t="s">
        <v>9</v>
      </c>
      <c r="B4" s="13" t="s">
        <v>7</v>
      </c>
      <c r="C4" s="14">
        <v>1051038</v>
      </c>
      <c r="D4" s="14">
        <v>1770</v>
      </c>
      <c r="E4" s="14">
        <v>15955</v>
      </c>
      <c r="F4" s="14">
        <v>2435</v>
      </c>
      <c r="G4" s="15">
        <v>20160</v>
      </c>
    </row>
    <row r="5" spans="1:7">
      <c r="A5" s="3" t="s">
        <v>10</v>
      </c>
      <c r="B5" s="4" t="s">
        <v>7</v>
      </c>
      <c r="C5" s="6">
        <f>SUM([1]Violent_15!$C$8, [2]Violent_16!$C$8, [3]Violent_17!$C$8, [4]Violent_18!$C$8, [5]Violent_19!$C$8, [6]Violent_2020!$C$8)</f>
        <v>168274</v>
      </c>
      <c r="D5" s="6">
        <v>5152</v>
      </c>
      <c r="E5" s="6">
        <v>6568</v>
      </c>
      <c r="F5" s="6">
        <v>548</v>
      </c>
      <c r="G5" s="10">
        <f t="shared" ref="G5:G36" si="0">SUM(D5:F5)</f>
        <v>12268</v>
      </c>
    </row>
    <row r="6" spans="1:7">
      <c r="A6" s="3" t="s">
        <v>11</v>
      </c>
      <c r="B6" s="4" t="s">
        <v>7</v>
      </c>
      <c r="C6" s="6">
        <v>3468456</v>
      </c>
      <c r="D6" s="6">
        <v>9752</v>
      </c>
      <c r="E6" s="6">
        <v>26409</v>
      </c>
      <c r="F6" s="6">
        <v>4157</v>
      </c>
      <c r="G6" s="10">
        <f t="shared" si="0"/>
        <v>40318</v>
      </c>
    </row>
    <row r="7" spans="1:7">
      <c r="A7" s="3" t="s">
        <v>12</v>
      </c>
      <c r="B7" s="4" t="s">
        <v>7</v>
      </c>
      <c r="C7" s="6">
        <v>11103518</v>
      </c>
      <c r="D7" s="6">
        <v>2395</v>
      </c>
      <c r="E7" s="6">
        <v>12854</v>
      </c>
      <c r="F7" s="6">
        <v>659</v>
      </c>
      <c r="G7" s="10">
        <f t="shared" si="0"/>
        <v>15908</v>
      </c>
    </row>
    <row r="8" spans="1:7">
      <c r="A8" s="3" t="s">
        <v>13</v>
      </c>
      <c r="B8" s="4" t="s">
        <v>7</v>
      </c>
      <c r="C8" s="8">
        <v>87293</v>
      </c>
      <c r="D8" s="6">
        <v>175</v>
      </c>
      <c r="E8" s="6">
        <v>175</v>
      </c>
      <c r="F8" s="6">
        <v>7</v>
      </c>
      <c r="G8" s="10">
        <f t="shared" si="0"/>
        <v>357</v>
      </c>
    </row>
    <row r="9" spans="1:7">
      <c r="A9" s="3" t="s">
        <v>14</v>
      </c>
      <c r="B9" s="4" t="s">
        <v>7</v>
      </c>
      <c r="C9" s="8">
        <v>1005887</v>
      </c>
      <c r="D9" s="6">
        <v>3121</v>
      </c>
      <c r="E9" s="6">
        <v>13778</v>
      </c>
      <c r="F9" s="6">
        <v>900</v>
      </c>
      <c r="G9" s="10">
        <f t="shared" si="0"/>
        <v>17799</v>
      </c>
    </row>
    <row r="10" spans="1:7">
      <c r="A10" s="3" t="s">
        <v>15</v>
      </c>
      <c r="B10" s="4" t="s">
        <v>7</v>
      </c>
      <c r="C10" s="9">
        <v>859826</v>
      </c>
      <c r="D10" s="7">
        <v>5817</v>
      </c>
      <c r="E10" s="7">
        <v>21496</v>
      </c>
      <c r="F10" s="7">
        <v>1520</v>
      </c>
      <c r="G10" s="11">
        <f t="shared" si="0"/>
        <v>28833</v>
      </c>
    </row>
    <row r="11" spans="1:7">
      <c r="A11" s="3" t="s">
        <v>16</v>
      </c>
      <c r="B11" s="4" t="s">
        <v>7</v>
      </c>
      <c r="C11" s="8">
        <v>1446561</v>
      </c>
      <c r="D11" s="6">
        <v>3313</v>
      </c>
      <c r="E11" s="6">
        <v>20613</v>
      </c>
      <c r="F11" s="6">
        <v>1061</v>
      </c>
      <c r="G11" s="10">
        <f t="shared" si="0"/>
        <v>24987</v>
      </c>
    </row>
    <row r="12" spans="1:7">
      <c r="A12" s="3" t="s">
        <v>17</v>
      </c>
      <c r="B12" s="4" t="s">
        <v>7</v>
      </c>
      <c r="C12" s="8">
        <v>2160950</v>
      </c>
      <c r="D12" s="6">
        <v>5116</v>
      </c>
      <c r="E12" s="6">
        <v>33042</v>
      </c>
      <c r="F12" s="6">
        <v>1740</v>
      </c>
      <c r="G12" s="10">
        <f t="shared" si="0"/>
        <v>39898</v>
      </c>
    </row>
    <row r="13" spans="1:7">
      <c r="A13" s="3" t="s">
        <v>18</v>
      </c>
      <c r="B13" s="4" t="s">
        <v>7</v>
      </c>
      <c r="C13" s="8">
        <v>418567</v>
      </c>
      <c r="D13" s="6">
        <v>2513</v>
      </c>
      <c r="E13" s="6">
        <v>10090</v>
      </c>
      <c r="F13" s="6">
        <v>543</v>
      </c>
      <c r="G13" s="10">
        <f t="shared" si="0"/>
        <v>13146</v>
      </c>
    </row>
    <row r="14" spans="1:7">
      <c r="A14" s="3" t="s">
        <v>19</v>
      </c>
      <c r="B14" s="4" t="s">
        <v>7</v>
      </c>
      <c r="C14" s="6">
        <v>16175951</v>
      </c>
      <c r="D14" s="6">
        <v>22500</v>
      </c>
      <c r="E14" s="6">
        <v>83795</v>
      </c>
      <c r="F14" s="6">
        <v>4683</v>
      </c>
      <c r="G14" s="10">
        <f t="shared" si="0"/>
        <v>110978</v>
      </c>
    </row>
    <row r="15" spans="1:7">
      <c r="A15" s="3" t="s">
        <v>20</v>
      </c>
      <c r="B15" s="4" t="s">
        <v>7</v>
      </c>
      <c r="C15" s="7">
        <v>208634</v>
      </c>
      <c r="D15" s="6">
        <v>525</v>
      </c>
      <c r="E15" s="6">
        <v>2082</v>
      </c>
      <c r="F15" s="6">
        <v>124</v>
      </c>
      <c r="G15" s="10">
        <f t="shared" si="0"/>
        <v>2731</v>
      </c>
    </row>
    <row r="16" spans="1:7">
      <c r="A16" s="3" t="s">
        <v>21</v>
      </c>
      <c r="B16" s="4" t="s">
        <v>7</v>
      </c>
      <c r="C16" s="6">
        <v>98808</v>
      </c>
      <c r="D16" s="7">
        <v>318</v>
      </c>
      <c r="E16" s="7">
        <v>1339</v>
      </c>
      <c r="F16" s="7">
        <v>33</v>
      </c>
      <c r="G16" s="11">
        <f t="shared" si="0"/>
        <v>1690</v>
      </c>
    </row>
    <row r="17" spans="1:7">
      <c r="A17" s="3" t="s">
        <v>22</v>
      </c>
      <c r="B17" s="4" t="s">
        <v>7</v>
      </c>
      <c r="C17" s="6">
        <v>6173138</v>
      </c>
      <c r="D17" s="6">
        <v>8102</v>
      </c>
      <c r="E17" s="6">
        <v>53607</v>
      </c>
      <c r="F17" s="6">
        <v>3035</v>
      </c>
      <c r="G17" s="10">
        <f t="shared" si="0"/>
        <v>64744</v>
      </c>
    </row>
    <row r="18" spans="1:7">
      <c r="A18" s="3" t="s">
        <v>23</v>
      </c>
      <c r="B18" s="4" t="s">
        <v>7</v>
      </c>
      <c r="C18" s="6">
        <v>1855259</v>
      </c>
      <c r="D18" s="6">
        <v>5386</v>
      </c>
      <c r="E18" s="6">
        <v>34587</v>
      </c>
      <c r="F18" s="6">
        <v>1523</v>
      </c>
      <c r="G18" s="10">
        <f t="shared" si="0"/>
        <v>41496</v>
      </c>
    </row>
    <row r="19" spans="1:7">
      <c r="A19" s="3" t="s">
        <v>24</v>
      </c>
      <c r="B19" s="4" t="s">
        <v>7</v>
      </c>
      <c r="C19" s="8">
        <v>614195</v>
      </c>
      <c r="D19" s="6">
        <v>1293</v>
      </c>
      <c r="E19" s="6">
        <v>5683</v>
      </c>
      <c r="F19" s="6">
        <v>322</v>
      </c>
      <c r="G19" s="10">
        <f t="shared" si="0"/>
        <v>7298</v>
      </c>
    </row>
    <row r="20" spans="1:7">
      <c r="A20" s="3" t="s">
        <v>25</v>
      </c>
      <c r="B20" s="4" t="s">
        <v>7</v>
      </c>
      <c r="C20" s="8">
        <v>70843</v>
      </c>
      <c r="D20" s="6">
        <v>314</v>
      </c>
      <c r="E20" s="6">
        <v>1130</v>
      </c>
      <c r="F20" s="6">
        <v>40</v>
      </c>
      <c r="G20" s="10">
        <f t="shared" si="0"/>
        <v>1484</v>
      </c>
    </row>
    <row r="21" spans="1:7">
      <c r="A21" s="3" t="s">
        <v>26</v>
      </c>
      <c r="B21" s="4" t="s">
        <v>7</v>
      </c>
      <c r="C21" s="9">
        <v>290153</v>
      </c>
      <c r="D21" s="6">
        <v>399</v>
      </c>
      <c r="E21" s="6">
        <v>1235</v>
      </c>
      <c r="F21" s="6">
        <v>82</v>
      </c>
      <c r="G21" s="10">
        <f t="shared" si="0"/>
        <v>1716</v>
      </c>
    </row>
    <row r="22" spans="1:7">
      <c r="A22" s="3" t="s">
        <v>27</v>
      </c>
      <c r="B22" s="4" t="s">
        <v>7</v>
      </c>
      <c r="C22" s="8">
        <v>100849</v>
      </c>
      <c r="D22" s="7">
        <v>25</v>
      </c>
      <c r="E22" s="7">
        <v>87</v>
      </c>
      <c r="F22" s="7">
        <v>0</v>
      </c>
      <c r="G22" s="11">
        <f t="shared" si="0"/>
        <v>112</v>
      </c>
    </row>
    <row r="23" spans="1:7">
      <c r="A23" s="3" t="s">
        <v>28</v>
      </c>
      <c r="B23" s="4" t="s">
        <v>7</v>
      </c>
      <c r="C23" s="8">
        <v>77446</v>
      </c>
      <c r="D23" s="6">
        <v>375</v>
      </c>
      <c r="E23" s="6">
        <v>1339</v>
      </c>
      <c r="F23" s="6">
        <v>33</v>
      </c>
      <c r="G23" s="10">
        <f t="shared" si="0"/>
        <v>1747</v>
      </c>
    </row>
    <row r="24" spans="1:7">
      <c r="A24" s="3" t="s">
        <v>29</v>
      </c>
      <c r="B24" s="4" t="s">
        <v>7</v>
      </c>
      <c r="C24" s="8">
        <v>98058</v>
      </c>
      <c r="D24" s="6">
        <v>228</v>
      </c>
      <c r="E24" s="6">
        <v>825</v>
      </c>
      <c r="F24" s="6">
        <v>80</v>
      </c>
      <c r="G24" s="10">
        <f t="shared" si="0"/>
        <v>1133</v>
      </c>
    </row>
    <row r="25" spans="1:7">
      <c r="A25" s="3" t="s">
        <v>30</v>
      </c>
      <c r="B25" s="4" t="s">
        <v>7</v>
      </c>
      <c r="C25" s="6">
        <v>102086</v>
      </c>
      <c r="D25" s="6">
        <v>229</v>
      </c>
      <c r="E25" s="6">
        <v>660</v>
      </c>
      <c r="F25" s="6">
        <v>33</v>
      </c>
      <c r="G25" s="10">
        <f t="shared" si="0"/>
        <v>922</v>
      </c>
    </row>
    <row r="26" spans="1:7">
      <c r="A26" s="3" t="s">
        <v>31</v>
      </c>
      <c r="B26" s="4" t="s">
        <v>7</v>
      </c>
      <c r="C26" s="7">
        <v>166293</v>
      </c>
      <c r="D26" s="6">
        <v>978</v>
      </c>
      <c r="E26" s="6">
        <v>4070</v>
      </c>
      <c r="F26" s="6">
        <v>141</v>
      </c>
      <c r="G26" s="10">
        <f t="shared" si="0"/>
        <v>5189</v>
      </c>
    </row>
    <row r="27" spans="1:7">
      <c r="A27" s="3" t="s">
        <v>32</v>
      </c>
      <c r="B27" s="4" t="s">
        <v>7</v>
      </c>
      <c r="C27" s="6">
        <v>228739</v>
      </c>
      <c r="D27" s="6">
        <v>1548</v>
      </c>
      <c r="E27" s="6">
        <v>5232</v>
      </c>
      <c r="F27" s="6">
        <v>203</v>
      </c>
      <c r="G27" s="10">
        <f t="shared" si="0"/>
        <v>6983</v>
      </c>
    </row>
    <row r="28" spans="1:7">
      <c r="A28" s="3" t="s">
        <v>33</v>
      </c>
      <c r="B28" s="4" t="s">
        <v>7</v>
      </c>
      <c r="C28" s="6">
        <v>1060914</v>
      </c>
      <c r="D28" s="7">
        <v>3036</v>
      </c>
      <c r="E28" s="7">
        <v>14863</v>
      </c>
      <c r="F28" s="7">
        <v>491</v>
      </c>
      <c r="G28" s="11">
        <f t="shared" si="0"/>
        <v>18390</v>
      </c>
    </row>
    <row r="29" spans="1:7">
      <c r="A29" s="3" t="s">
        <v>34</v>
      </c>
      <c r="B29" s="4" t="s">
        <v>7</v>
      </c>
      <c r="C29" s="6">
        <v>604776</v>
      </c>
      <c r="D29" s="6">
        <v>3537</v>
      </c>
      <c r="E29" s="6">
        <v>12597</v>
      </c>
      <c r="F29" s="6">
        <v>306</v>
      </c>
      <c r="G29" s="10">
        <f t="shared" si="0"/>
        <v>16440</v>
      </c>
    </row>
    <row r="30" spans="1:7" ht="29">
      <c r="A30" s="3" t="s">
        <v>35</v>
      </c>
      <c r="B30" s="4" t="s">
        <v>7</v>
      </c>
      <c r="C30" s="8">
        <v>7844065</v>
      </c>
      <c r="D30" s="6">
        <v>21408</v>
      </c>
      <c r="E30" s="6">
        <v>76097</v>
      </c>
      <c r="F30" s="6">
        <v>4193</v>
      </c>
      <c r="G30" s="10">
        <f t="shared" si="0"/>
        <v>101698</v>
      </c>
    </row>
    <row r="31" spans="1:7">
      <c r="A31" s="3" t="s">
        <v>36</v>
      </c>
      <c r="B31" s="4" t="s">
        <v>7</v>
      </c>
      <c r="C31" s="8">
        <v>120129</v>
      </c>
      <c r="D31" s="6">
        <v>623</v>
      </c>
      <c r="E31" s="6">
        <v>2024</v>
      </c>
      <c r="F31" s="6">
        <v>56</v>
      </c>
      <c r="G31" s="10">
        <f t="shared" si="0"/>
        <v>2703</v>
      </c>
    </row>
    <row r="32" spans="1:7" ht="29">
      <c r="A32" s="3" t="s">
        <v>37</v>
      </c>
      <c r="B32" s="4" t="s">
        <v>7</v>
      </c>
      <c r="C32" s="9">
        <v>886888</v>
      </c>
      <c r="D32" s="6">
        <v>1666</v>
      </c>
      <c r="E32" s="6">
        <v>6575</v>
      </c>
      <c r="F32" s="6">
        <v>288</v>
      </c>
      <c r="G32" s="10">
        <f t="shared" si="0"/>
        <v>8529</v>
      </c>
    </row>
    <row r="33" spans="1:7">
      <c r="A33" s="3" t="s">
        <v>38</v>
      </c>
      <c r="B33" s="4" t="s">
        <v>7</v>
      </c>
      <c r="C33" s="8">
        <v>302748</v>
      </c>
      <c r="D33" s="6">
        <v>1159</v>
      </c>
      <c r="E33" s="6">
        <v>3936</v>
      </c>
      <c r="F33" s="6">
        <v>89</v>
      </c>
      <c r="G33" s="10">
        <f t="shared" si="0"/>
        <v>5184</v>
      </c>
    </row>
    <row r="34" spans="1:7">
      <c r="A34" s="3" t="s">
        <v>39</v>
      </c>
      <c r="B34" s="4" t="s">
        <v>7</v>
      </c>
      <c r="C34" s="8">
        <v>87114</v>
      </c>
      <c r="D34" s="7">
        <v>482</v>
      </c>
      <c r="E34" s="7">
        <v>1515</v>
      </c>
      <c r="F34" s="7">
        <v>23</v>
      </c>
      <c r="G34" s="11">
        <f t="shared" si="0"/>
        <v>2020</v>
      </c>
    </row>
    <row r="35" spans="1:7">
      <c r="A35" s="3" t="s">
        <v>40</v>
      </c>
      <c r="B35" s="4" t="s">
        <v>7</v>
      </c>
      <c r="C35" s="8">
        <v>52570</v>
      </c>
      <c r="D35" s="6">
        <v>42</v>
      </c>
      <c r="E35" s="6">
        <v>202</v>
      </c>
      <c r="F35" s="6">
        <v>0</v>
      </c>
      <c r="G35" s="10">
        <f t="shared" si="0"/>
        <v>244</v>
      </c>
    </row>
    <row r="36" spans="1:7">
      <c r="A36" s="3" t="s">
        <v>41</v>
      </c>
      <c r="B36" s="4" t="s">
        <v>7</v>
      </c>
      <c r="C36" s="6">
        <v>2256260</v>
      </c>
      <c r="D36" s="6">
        <v>5360</v>
      </c>
      <c r="E36" s="6">
        <v>22394</v>
      </c>
      <c r="F36" s="6">
        <v>694</v>
      </c>
      <c r="G36" s="10">
        <f t="shared" si="0"/>
        <v>28448</v>
      </c>
    </row>
    <row r="37" spans="1:7">
      <c r="A37" s="3" t="s">
        <v>42</v>
      </c>
      <c r="B37" s="4" t="s">
        <v>7</v>
      </c>
      <c r="C37" s="7">
        <v>4195028</v>
      </c>
      <c r="D37" s="6">
        <v>14611</v>
      </c>
      <c r="E37" s="6">
        <v>58000</v>
      </c>
      <c r="F37" s="6">
        <v>2706</v>
      </c>
      <c r="G37" s="10">
        <f t="shared" ref="G37:G68" si="1">SUM(D37:F37)</f>
        <v>75317</v>
      </c>
    </row>
    <row r="38" spans="1:7">
      <c r="A38" s="3" t="s">
        <v>43</v>
      </c>
      <c r="B38" s="4" t="s">
        <v>7</v>
      </c>
      <c r="C38" s="6">
        <v>1812188</v>
      </c>
      <c r="D38" s="6">
        <v>3080</v>
      </c>
      <c r="E38" s="6">
        <v>16885</v>
      </c>
      <c r="F38" s="6">
        <v>1027</v>
      </c>
      <c r="G38" s="10">
        <f t="shared" si="1"/>
        <v>20992</v>
      </c>
    </row>
    <row r="39" spans="1:7">
      <c r="A39" s="3" t="s">
        <v>44</v>
      </c>
      <c r="B39" s="4" t="s">
        <v>7</v>
      </c>
      <c r="C39" s="6">
        <v>255945</v>
      </c>
      <c r="D39" s="6">
        <v>679</v>
      </c>
      <c r="E39" s="6">
        <v>2699</v>
      </c>
      <c r="F39" s="6">
        <v>63</v>
      </c>
      <c r="G39" s="10">
        <f t="shared" si="1"/>
        <v>3441</v>
      </c>
    </row>
    <row r="40" spans="1:7">
      <c r="A40" s="3" t="s">
        <v>45</v>
      </c>
      <c r="B40" s="4" t="s">
        <v>7</v>
      </c>
      <c r="C40" s="6">
        <v>52944</v>
      </c>
      <c r="D40" s="7">
        <v>123</v>
      </c>
      <c r="E40" s="7">
        <v>499</v>
      </c>
      <c r="F40" s="7">
        <v>15</v>
      </c>
      <c r="G40" s="11">
        <f t="shared" si="1"/>
        <v>637</v>
      </c>
    </row>
    <row r="41" spans="1:7">
      <c r="A41" s="3" t="s">
        <v>46</v>
      </c>
      <c r="B41" s="4" t="s">
        <v>7</v>
      </c>
      <c r="C41" s="8">
        <v>115211</v>
      </c>
      <c r="D41" s="6">
        <v>756</v>
      </c>
      <c r="E41" s="6">
        <v>2811</v>
      </c>
      <c r="F41" s="6">
        <v>35</v>
      </c>
      <c r="G41" s="10">
        <f t="shared" si="1"/>
        <v>3602</v>
      </c>
    </row>
    <row r="42" spans="1:7">
      <c r="A42" s="3" t="s">
        <v>47</v>
      </c>
      <c r="B42" s="4" t="s">
        <v>7</v>
      </c>
      <c r="C42" s="8">
        <v>2142888</v>
      </c>
      <c r="D42" s="6">
        <v>5400</v>
      </c>
      <c r="E42" s="6">
        <v>18979</v>
      </c>
      <c r="F42" s="6">
        <v>833</v>
      </c>
      <c r="G42" s="10">
        <f t="shared" si="1"/>
        <v>25212</v>
      </c>
    </row>
    <row r="43" spans="1:7">
      <c r="A43" s="3" t="s">
        <v>48</v>
      </c>
      <c r="B43" s="4" t="s">
        <v>7</v>
      </c>
      <c r="C43" s="9">
        <v>2050706</v>
      </c>
      <c r="D43" s="6">
        <v>8154</v>
      </c>
      <c r="E43" s="6">
        <v>27205</v>
      </c>
      <c r="F43" s="6">
        <v>1056</v>
      </c>
      <c r="G43" s="10">
        <f t="shared" si="1"/>
        <v>36415</v>
      </c>
    </row>
    <row r="44" spans="1:7">
      <c r="A44" s="3" t="s">
        <v>49</v>
      </c>
      <c r="B44" s="4" t="s">
        <v>7</v>
      </c>
      <c r="C44" s="8">
        <v>900889</v>
      </c>
      <c r="D44" s="6">
        <v>2476</v>
      </c>
      <c r="E44" s="6">
        <v>9157</v>
      </c>
      <c r="F44" s="6">
        <v>386</v>
      </c>
      <c r="G44" s="10">
        <f t="shared" si="1"/>
        <v>12019</v>
      </c>
    </row>
    <row r="45" spans="1:7">
      <c r="A45" s="3" t="s">
        <v>50</v>
      </c>
      <c r="B45" s="4" t="s">
        <v>7</v>
      </c>
      <c r="C45" s="8">
        <v>453126</v>
      </c>
      <c r="D45" s="6">
        <v>2199</v>
      </c>
      <c r="E45" s="6">
        <v>6412</v>
      </c>
      <c r="F45" s="6">
        <v>220</v>
      </c>
      <c r="G45" s="10">
        <f t="shared" si="1"/>
        <v>8831</v>
      </c>
    </row>
    <row r="46" spans="1:7">
      <c r="A46" s="3" t="s">
        <v>51</v>
      </c>
      <c r="B46" s="4" t="s">
        <v>7</v>
      </c>
      <c r="C46" s="8">
        <v>461473</v>
      </c>
      <c r="D46" s="7">
        <v>1659</v>
      </c>
      <c r="E46" s="7">
        <v>5398</v>
      </c>
      <c r="F46" s="7">
        <v>224</v>
      </c>
      <c r="G46" s="11">
        <f t="shared" si="1"/>
        <v>7281</v>
      </c>
    </row>
    <row r="47" spans="1:7">
      <c r="A47" s="3" t="s">
        <v>52</v>
      </c>
      <c r="B47" s="4" t="s">
        <v>7</v>
      </c>
      <c r="C47" s="6">
        <v>1154453</v>
      </c>
      <c r="D47" s="6">
        <v>2497</v>
      </c>
      <c r="E47" s="6">
        <v>11695</v>
      </c>
      <c r="F47" s="6">
        <v>455</v>
      </c>
      <c r="G47" s="10">
        <f t="shared" si="1"/>
        <v>14647</v>
      </c>
    </row>
    <row r="48" spans="1:7" ht="29">
      <c r="A48" s="3" t="s">
        <v>53</v>
      </c>
      <c r="B48" s="4" t="s">
        <v>7</v>
      </c>
      <c r="C48" s="7">
        <v>241685</v>
      </c>
      <c r="D48" s="6">
        <v>554</v>
      </c>
      <c r="E48" s="6">
        <v>2525</v>
      </c>
      <c r="F48" s="6">
        <v>88</v>
      </c>
      <c r="G48" s="10">
        <f t="shared" si="1"/>
        <v>3167</v>
      </c>
    </row>
    <row r="49" spans="1:7">
      <c r="A49" s="3" t="s">
        <v>54</v>
      </c>
      <c r="B49" s="4" t="s">
        <v>7</v>
      </c>
      <c r="C49" s="6">
        <v>8139966</v>
      </c>
      <c r="D49" s="6">
        <v>29827</v>
      </c>
      <c r="E49" s="6">
        <v>110074</v>
      </c>
      <c r="F49" s="6">
        <v>4528</v>
      </c>
      <c r="G49" s="10">
        <f t="shared" si="1"/>
        <v>144429</v>
      </c>
    </row>
    <row r="50" spans="1:7">
      <c r="A50" s="3" t="s">
        <v>55</v>
      </c>
      <c r="B50" s="4" t="s">
        <v>7</v>
      </c>
      <c r="C50" s="6">
        <v>1960641</v>
      </c>
      <c r="D50" s="6">
        <v>6209</v>
      </c>
      <c r="E50" s="6">
        <v>27729</v>
      </c>
      <c r="F50" s="6">
        <v>1048</v>
      </c>
      <c r="G50" s="10">
        <f t="shared" si="1"/>
        <v>34986</v>
      </c>
    </row>
    <row r="51" spans="1:7" ht="29">
      <c r="A51" s="3" t="s">
        <v>56</v>
      </c>
      <c r="B51" s="4" t="s">
        <v>7</v>
      </c>
      <c r="C51" s="6">
        <v>8232858</v>
      </c>
      <c r="D51" s="6">
        <v>31614</v>
      </c>
      <c r="E51" s="6">
        <v>118219</v>
      </c>
      <c r="F51" s="6">
        <v>5798</v>
      </c>
      <c r="G51" s="10">
        <f t="shared" si="1"/>
        <v>155631</v>
      </c>
    </row>
    <row r="52" spans="1:7">
      <c r="A52" s="3" t="s">
        <v>57</v>
      </c>
      <c r="B52" s="4" t="s">
        <v>7</v>
      </c>
      <c r="C52" s="8">
        <v>2974570</v>
      </c>
      <c r="D52" s="7">
        <v>12023</v>
      </c>
      <c r="E52" s="7">
        <v>46317</v>
      </c>
      <c r="F52" s="7">
        <v>957</v>
      </c>
      <c r="G52" s="11">
        <f t="shared" si="1"/>
        <v>59297</v>
      </c>
    </row>
    <row r="53" spans="1:7">
      <c r="A53" s="3" t="s">
        <v>58</v>
      </c>
      <c r="B53" s="4" t="s">
        <v>7</v>
      </c>
      <c r="C53" s="8">
        <v>5657138</v>
      </c>
      <c r="D53" s="6">
        <v>27762</v>
      </c>
      <c r="E53" s="6">
        <v>87616</v>
      </c>
      <c r="F53" s="6">
        <v>2878</v>
      </c>
      <c r="G53" s="10">
        <f t="shared" si="1"/>
        <v>118256</v>
      </c>
    </row>
    <row r="54" spans="1:7">
      <c r="A54" s="3" t="s">
        <v>59</v>
      </c>
      <c r="B54" s="4" t="s">
        <v>7</v>
      </c>
      <c r="C54" s="9">
        <v>3800052</v>
      </c>
      <c r="D54" s="6">
        <v>14547</v>
      </c>
      <c r="E54" s="6">
        <v>54490</v>
      </c>
      <c r="F54" s="6">
        <v>2288</v>
      </c>
      <c r="G54" s="10">
        <f t="shared" si="1"/>
        <v>71325</v>
      </c>
    </row>
    <row r="55" spans="1:7">
      <c r="A55" s="3" t="s">
        <v>60</v>
      </c>
      <c r="B55" s="4" t="s">
        <v>7</v>
      </c>
      <c r="C55" s="8">
        <v>436599</v>
      </c>
      <c r="D55" s="6">
        <v>2989</v>
      </c>
      <c r="E55" s="6">
        <v>7067</v>
      </c>
      <c r="F55" s="6">
        <v>163</v>
      </c>
      <c r="G55" s="10">
        <f t="shared" si="1"/>
        <v>10219</v>
      </c>
    </row>
    <row r="56" spans="1:7">
      <c r="A56" s="3" t="s">
        <v>61</v>
      </c>
      <c r="B56" s="4" t="s">
        <v>7</v>
      </c>
      <c r="C56" s="8">
        <v>1329138</v>
      </c>
      <c r="D56" s="6">
        <v>4415</v>
      </c>
      <c r="E56" s="6">
        <v>20412</v>
      </c>
      <c r="F56" s="6">
        <v>829</v>
      </c>
      <c r="G56" s="10">
        <f t="shared" si="1"/>
        <v>25656</v>
      </c>
    </row>
    <row r="57" spans="1:7">
      <c r="A57" s="3" t="s">
        <v>62</v>
      </c>
      <c r="B57" s="4" t="s">
        <v>7</v>
      </c>
      <c r="C57" s="8">
        <v>1818402</v>
      </c>
      <c r="D57" s="6">
        <v>8353</v>
      </c>
      <c r="E57" s="6">
        <v>32550</v>
      </c>
      <c r="F57" s="6">
        <v>1570</v>
      </c>
      <c r="G57" s="10">
        <f t="shared" si="1"/>
        <v>42473</v>
      </c>
    </row>
    <row r="58" spans="1:7">
      <c r="A58" s="3" t="s">
        <v>63</v>
      </c>
      <c r="B58" s="4" t="s">
        <v>7</v>
      </c>
      <c r="C58" s="6">
        <v>1239847</v>
      </c>
      <c r="D58" s="7">
        <v>4264</v>
      </c>
      <c r="E58" s="7">
        <v>15849</v>
      </c>
      <c r="F58" s="7">
        <v>587</v>
      </c>
      <c r="G58" s="11">
        <f t="shared" si="1"/>
        <v>20700</v>
      </c>
    </row>
    <row r="59" spans="1:7">
      <c r="A59" s="3" t="s">
        <v>64</v>
      </c>
      <c r="B59" s="4" t="s">
        <v>7</v>
      </c>
      <c r="C59" s="7">
        <v>2597839</v>
      </c>
      <c r="D59" s="6">
        <v>9811</v>
      </c>
      <c r="E59" s="6">
        <v>38809</v>
      </c>
      <c r="F59" s="6">
        <v>1452</v>
      </c>
      <c r="G59" s="10">
        <f t="shared" si="1"/>
        <v>50072</v>
      </c>
    </row>
    <row r="60" spans="1:7">
      <c r="A60" s="3" t="s">
        <v>65</v>
      </c>
      <c r="B60" s="4" t="s">
        <v>7</v>
      </c>
      <c r="C60" s="6">
        <v>2657374</v>
      </c>
      <c r="D60" s="6">
        <v>8048</v>
      </c>
      <c r="E60" s="6">
        <v>33200</v>
      </c>
      <c r="F60" s="6">
        <v>1257</v>
      </c>
      <c r="G60" s="10">
        <f t="shared" si="1"/>
        <v>42505</v>
      </c>
    </row>
    <row r="61" spans="1:7">
      <c r="A61" s="3" t="s">
        <v>66</v>
      </c>
      <c r="B61" s="4" t="s">
        <v>7</v>
      </c>
      <c r="C61" s="6">
        <v>712051</v>
      </c>
      <c r="D61" s="6">
        <v>1692</v>
      </c>
      <c r="E61" s="6">
        <v>6759</v>
      </c>
      <c r="F61" s="6">
        <v>164</v>
      </c>
      <c r="G61" s="10">
        <f t="shared" si="1"/>
        <v>8615</v>
      </c>
    </row>
    <row r="62" spans="1:7">
      <c r="A62" s="3" t="s">
        <v>67</v>
      </c>
      <c r="B62" s="4" t="s">
        <v>7</v>
      </c>
      <c r="C62" s="6">
        <v>276205</v>
      </c>
      <c r="D62" s="6">
        <v>1078</v>
      </c>
      <c r="E62" s="6">
        <v>4766</v>
      </c>
      <c r="F62" s="6">
        <v>138</v>
      </c>
      <c r="G62" s="10">
        <f t="shared" si="1"/>
        <v>5982</v>
      </c>
    </row>
    <row r="63" spans="1:7">
      <c r="A63" s="3" t="s">
        <v>68</v>
      </c>
      <c r="B63" s="4" t="s">
        <v>7</v>
      </c>
      <c r="C63" s="8">
        <v>136187</v>
      </c>
      <c r="D63" s="6">
        <v>878</v>
      </c>
      <c r="E63" s="6">
        <v>3876</v>
      </c>
      <c r="F63" s="6">
        <v>78</v>
      </c>
      <c r="G63" s="10">
        <f t="shared" si="1"/>
        <v>4832</v>
      </c>
    </row>
    <row r="64" spans="1:7">
      <c r="A64" s="3" t="s">
        <v>69</v>
      </c>
      <c r="B64" s="4" t="s">
        <v>7</v>
      </c>
      <c r="C64" s="8">
        <v>95402</v>
      </c>
      <c r="D64" s="7">
        <v>117</v>
      </c>
      <c r="E64" s="7">
        <v>412</v>
      </c>
      <c r="F64" s="7">
        <v>19</v>
      </c>
      <c r="G64" s="11">
        <f t="shared" si="1"/>
        <v>548</v>
      </c>
    </row>
    <row r="65" spans="1:7">
      <c r="A65" s="3" t="s">
        <v>70</v>
      </c>
      <c r="B65" s="4" t="s">
        <v>7</v>
      </c>
      <c r="C65" s="9">
        <v>3144682</v>
      </c>
      <c r="D65" s="6">
        <v>18022</v>
      </c>
      <c r="E65" s="6">
        <v>70179</v>
      </c>
      <c r="F65" s="6">
        <v>2949</v>
      </c>
      <c r="G65" s="10">
        <f t="shared" si="1"/>
        <v>91150</v>
      </c>
    </row>
    <row r="66" spans="1:7">
      <c r="A66" s="3" t="s">
        <v>71</v>
      </c>
      <c r="B66" s="4" t="s">
        <v>7</v>
      </c>
      <c r="C66" s="8">
        <v>187720</v>
      </c>
      <c r="D66" s="6">
        <v>866</v>
      </c>
      <c r="E66" s="6">
        <v>2800</v>
      </c>
      <c r="F66" s="6">
        <v>99</v>
      </c>
      <c r="G66" s="10">
        <f t="shared" si="1"/>
        <v>3765</v>
      </c>
    </row>
    <row r="67" spans="1:7">
      <c r="A67" s="3" t="s">
        <v>72</v>
      </c>
      <c r="B67" s="4" t="s">
        <v>7</v>
      </c>
      <c r="C67" s="8">
        <v>403698</v>
      </c>
      <c r="D67" s="6">
        <v>1431</v>
      </c>
      <c r="E67" s="6">
        <v>5434</v>
      </c>
      <c r="F67" s="6">
        <v>276</v>
      </c>
      <c r="G67" s="10">
        <f t="shared" si="1"/>
        <v>7141</v>
      </c>
    </row>
    <row r="68" spans="1:7">
      <c r="A68" s="3" t="s">
        <v>73</v>
      </c>
      <c r="B68" s="4" t="s">
        <v>7</v>
      </c>
      <c r="C68" s="8">
        <v>149266</v>
      </c>
      <c r="D68" s="6">
        <v>738</v>
      </c>
      <c r="E68" s="6">
        <v>2885</v>
      </c>
      <c r="F68" s="6">
        <v>105</v>
      </c>
      <c r="G68" s="10">
        <f t="shared" si="1"/>
        <v>3728</v>
      </c>
    </row>
  </sheetData>
  <pageMargins left="0.7" right="0.7" top="0.75" bottom="0.75" header="0.3" footer="0.3"/>
  <ignoredErrors>
    <ignoredError sqref="G6:G9 G11:G6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Pedro.Medina012</dc:creator>
  <cp:lastModifiedBy>Pedro.Medina012</cp:lastModifiedBy>
  <dcterms:created xsi:type="dcterms:W3CDTF">2024-10-04T23:58:36Z</dcterms:created>
  <dcterms:modified xsi:type="dcterms:W3CDTF">2024-10-14T18:11:22Z</dcterms:modified>
</cp:coreProperties>
</file>