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medina/Desktop/FIU/FIU FALL 2024 TERM/IDC 6940 - Capstone in Data Science/Project Data/State of Florida Crime Data/"/>
    </mc:Choice>
  </mc:AlternateContent>
  <xr:revisionPtr revIDLastSave="0" documentId="13_ncr:1_{C5125333-E374-B243-A3E2-C294101628C4}" xr6:coauthVersionLast="47" xr6:coauthVersionMax="47" xr10:uidLastSave="{00000000-0000-0000-0000-000000000000}"/>
  <bookViews>
    <workbookView xWindow="0" yWindow="740" windowWidth="34560" windowHeight="21600" xr2:uid="{5E13B8B8-0094-9C47-A9A4-578F02D974AE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Sheet1!$A$1:$H$68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4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3" i="1"/>
  <c r="H52" i="1"/>
  <c r="H51" i="1"/>
  <c r="H5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4" i="1"/>
  <c r="F4" i="1"/>
  <c r="E4" i="1"/>
  <c r="D4" i="1"/>
  <c r="G3" i="1"/>
  <c r="F3" i="1"/>
  <c r="E3" i="1"/>
  <c r="H4" i="1" l="1"/>
  <c r="D3" i="1"/>
  <c r="H3" i="1" s="1"/>
  <c r="G2" i="1"/>
  <c r="F2" i="1"/>
  <c r="E2" i="1"/>
  <c r="D2" i="1"/>
  <c r="H2" i="1" l="1"/>
</calcChain>
</file>

<file path=xl/sharedStrings.xml><?xml version="1.0" encoding="utf-8"?>
<sst xmlns="http://schemas.openxmlformats.org/spreadsheetml/2006/main" count="142" uniqueCount="76">
  <si>
    <t>County</t>
  </si>
  <si>
    <t>Population</t>
  </si>
  <si>
    <t>Murder</t>
  </si>
  <si>
    <t>Robbery</t>
  </si>
  <si>
    <t>Total Violent Crime</t>
  </si>
  <si>
    <t>Rape</t>
  </si>
  <si>
    <t>Aggravated Assault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</si>
  <si>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</si>
  <si>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</si>
  <si>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</si>
  <si>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</si>
  <si>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</si>
  <si>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</si>
  <si>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</si>
  <si>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</si>
  <si>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</si>
  <si>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</si>
  <si>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</si>
  <si>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</si>
  <si>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</si>
  <si>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</si>
  <si>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</si>
  <si>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</si>
  <si>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</si>
  <si>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</si>
  <si>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</si>
  <si>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</si>
  <si>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</si>
  <si>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</si>
  <si>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</si>
  <si>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</si>
  <si>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</si>
  <si>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</si>
  <si>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</si>
  <si>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</si>
  <si>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</si>
  <si>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</si>
  <si>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</si>
  <si>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</si>
  <si>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</si>
  <si>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</si>
  <si>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</si>
  <si>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</si>
  <si>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</si>
  <si>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</si>
  <si>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</si>
  <si>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</si>
  <si>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</si>
  <si>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</si>
  <si>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</si>
  <si>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</si>
  <si>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</si>
  <si>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</si>
  <si>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</si>
  <si>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</si>
  <si>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Osecola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</si>
  <si>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</si>
  <si>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</si>
  <si>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</si>
  <si>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</si>
  <si>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</si>
  <si>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</si>
  <si>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</si>
  <si>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</si>
  <si>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</si>
  <si>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</si>
  <si>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</si>
  <si>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</si>
  <si>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</si>
  <si>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</si>
  <si>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</si>
  <si>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</si>
  <si>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</si>
  <si>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</si>
  <si>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Years</t>
  </si>
  <si>
    <t>2015-2020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</si>
</sst>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 wrapText="1"/>
    </xf>
    <xf numFmtId="3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3" fontId="4" fillId="3" borderId="3" xfId="3" applyNumberFormat="1" applyFont="1" applyFill="1" applyBorder="1" applyAlignment="1">
      <alignment horizontal="center"/>
    </xf>
    <xf numFmtId="3" fontId="2" fillId="2" borderId="4" xfId="4" applyNumberFormat="1" applyFont="1" applyFill="1" applyBorder="1" applyAlignment="1">
      <alignment wrapText="1"/>
    </xf>
    <xf numFmtId="3" fontId="7" fillId="3" borderId="3" xfId="0" applyNumberFormat="1" applyFont="1" applyFill="1" applyBorder="1" applyAlignment="1">
      <alignment horizontal="center"/>
    </xf>
    <xf numFmtId="3" fontId="4" fillId="4" borderId="3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center"/>
    </xf>
    <xf numFmtId="3" fontId="4" fillId="4" borderId="3" xfId="3" applyNumberFormat="1" applyFont="1" applyFill="1" applyBorder="1" applyAlignment="1">
      <alignment horizontal="center"/>
    </xf>
    <xf numFmtId="3" fontId="7" fillId="3" borderId="3" xfId="3" applyNumberFormat="1" applyFont="1" applyFill="1" applyBorder="1" applyAlignment="1">
      <alignment horizontal="center"/>
    </xf>
    <xf numFmtId="3" fontId="7" fillId="4" borderId="3" xfId="3" applyNumberFormat="1" applyFont="1" applyFill="1" applyBorder="1" applyAlignment="1">
      <alignment horizontal="center"/>
    </xf>
  </cellXfs>
  <cellStyles count="5">
    <cellStyle name="Normal" xfId="0" builtinId="0"/>
    <cellStyle name="Normal 13" xfId="2" xr:uid="{816474A7-5A65-1846-A2D8-BBC2350CF3A7}"/>
    <cellStyle name="Normal 14" xfId="3" xr:uid="{C262A7D4-54E5-2144-B4CC-16706CCB0FF2}"/>
    <cellStyle name="Normal 3 3" xfId="1" xr:uid="{3BDFFA30-A056-FC4F-9794-9B89CF0F565E}"/>
    <cellStyle name="Normal_Sheet1_2010 2" xfId="4" xr:uid="{1EC8059B-D0C3-2947-A1B7-D03F27965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dromedina/Downloads/Violent_15.xlsx" TargetMode="External"/><Relationship Id="rId1" Type="http://schemas.openxmlformats.org/officeDocument/2006/relationships/externalLinkPath" Target="/Users/pedromedina/Downloads/Violent_1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dromedina/Downloads/Violent_16.xlsx" TargetMode="External"/><Relationship Id="rId1" Type="http://schemas.openxmlformats.org/officeDocument/2006/relationships/externalLinkPath" Target="/Users/pedromedina/Downloads/Violent_1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dromedina/Downloads/Violent_17.xlsx" TargetMode="External"/><Relationship Id="rId1" Type="http://schemas.openxmlformats.org/officeDocument/2006/relationships/externalLinkPath" Target="/Users/pedromedina/Downloads/Violent_17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dromedina/Downloads/Violent_Crime_By_County_and_Offense_2018.xlsx" TargetMode="External"/><Relationship Id="rId1" Type="http://schemas.openxmlformats.org/officeDocument/2006/relationships/externalLinkPath" Target="/Users/pedromedina/Downloads/Violent_Crime_By_County_and_Offense_2018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dromedina/Downloads/Violent_Crime_By_County_and_Offense_2019.xlsx" TargetMode="External"/><Relationship Id="rId1" Type="http://schemas.openxmlformats.org/officeDocument/2006/relationships/externalLinkPath" Target="/Users/pedromedina/Downloads/Violent_Crime_By_County_and_Offense_2019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dromedina/Downloads/Violent_Crime_By_County_and_Offense_2020.xlsx" TargetMode="External"/><Relationship Id="rId1" Type="http://schemas.openxmlformats.org/officeDocument/2006/relationships/externalLinkPath" Target="/Users/pedromedina/Downloads/Violent_Crime_By_County_and_Offense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olent_15"/>
    </sheetNames>
    <sheetDataSet>
      <sheetData sheetId="0">
        <row r="5">
          <cell r="D5">
            <v>3</v>
          </cell>
          <cell r="E5">
            <v>183</v>
          </cell>
          <cell r="F5">
            <v>312</v>
          </cell>
          <cell r="G5">
            <v>999</v>
          </cell>
        </row>
        <row r="6">
          <cell r="D6">
            <v>0</v>
          </cell>
          <cell r="F6">
            <v>8</v>
          </cell>
          <cell r="G6">
            <v>102</v>
          </cell>
        </row>
        <row r="7">
          <cell r="D7">
            <v>9</v>
          </cell>
          <cell r="E7">
            <v>76</v>
          </cell>
          <cell r="F7">
            <v>159</v>
          </cell>
          <cell r="G7">
            <v>662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olent_16"/>
    </sheetNames>
    <sheetDataSet>
      <sheetData sheetId="0">
        <row r="5">
          <cell r="C5">
            <v>257062</v>
          </cell>
          <cell r="D5">
            <v>4</v>
          </cell>
          <cell r="E5">
            <v>216</v>
          </cell>
          <cell r="F5">
            <v>271</v>
          </cell>
          <cell r="G5">
            <v>966</v>
          </cell>
        </row>
        <row r="6">
          <cell r="D6">
            <v>1</v>
          </cell>
          <cell r="E6">
            <v>4</v>
          </cell>
          <cell r="F6">
            <v>8</v>
          </cell>
          <cell r="G6">
            <v>105</v>
          </cell>
        </row>
        <row r="7">
          <cell r="D7">
            <v>9</v>
          </cell>
          <cell r="E7">
            <v>87</v>
          </cell>
          <cell r="F7">
            <v>133</v>
          </cell>
          <cell r="G7">
            <v>668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olent_17"/>
    </sheetNames>
    <sheetDataSet>
      <sheetData sheetId="0">
        <row r="5">
          <cell r="C5">
            <v>260003</v>
          </cell>
          <cell r="D5">
            <v>9</v>
          </cell>
          <cell r="E5">
            <v>249</v>
          </cell>
          <cell r="F5">
            <v>290</v>
          </cell>
          <cell r="G5">
            <v>1097</v>
          </cell>
        </row>
        <row r="6">
          <cell r="D6">
            <v>2</v>
          </cell>
          <cell r="E6">
            <v>5</v>
          </cell>
          <cell r="F6">
            <v>5</v>
          </cell>
          <cell r="G6">
            <v>79</v>
          </cell>
        </row>
        <row r="7">
          <cell r="D7">
            <v>11</v>
          </cell>
          <cell r="E7">
            <v>80</v>
          </cell>
          <cell r="F7">
            <v>103</v>
          </cell>
          <cell r="G7">
            <v>705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olent_18"/>
    </sheetNames>
    <sheetDataSet>
      <sheetData sheetId="0">
        <row r="5">
          <cell r="C5">
            <v>263291</v>
          </cell>
          <cell r="D5">
            <v>14</v>
          </cell>
          <cell r="E5">
            <v>285</v>
          </cell>
          <cell r="F5">
            <v>337</v>
          </cell>
          <cell r="G5">
            <v>1175</v>
          </cell>
        </row>
        <row r="6">
          <cell r="D6">
            <v>2</v>
          </cell>
          <cell r="E6">
            <v>5</v>
          </cell>
          <cell r="F6">
            <v>7</v>
          </cell>
          <cell r="G6">
            <v>81</v>
          </cell>
        </row>
        <row r="7">
          <cell r="D7">
            <v>7</v>
          </cell>
          <cell r="E7">
            <v>72</v>
          </cell>
          <cell r="F7">
            <v>98</v>
          </cell>
          <cell r="G7">
            <v>583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olent_19"/>
    </sheetNames>
    <sheetDataSet>
      <sheetData sheetId="0">
        <row r="5">
          <cell r="C5">
            <v>267306</v>
          </cell>
          <cell r="D5">
            <v>6</v>
          </cell>
          <cell r="E5">
            <v>282</v>
          </cell>
          <cell r="F5">
            <v>293</v>
          </cell>
          <cell r="G5">
            <v>1184</v>
          </cell>
        </row>
        <row r="6">
          <cell r="D6">
            <v>0</v>
          </cell>
          <cell r="E6">
            <v>14</v>
          </cell>
          <cell r="F6">
            <v>7</v>
          </cell>
          <cell r="G6">
            <v>100</v>
          </cell>
        </row>
        <row r="7">
          <cell r="D7">
            <v>8</v>
          </cell>
          <cell r="E7">
            <v>91</v>
          </cell>
          <cell r="F7">
            <v>103</v>
          </cell>
          <cell r="G7">
            <v>624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olent_2020"/>
    </sheetNames>
    <sheetDataSet>
      <sheetData sheetId="0">
        <row r="5">
          <cell r="C5">
            <v>271588</v>
          </cell>
          <cell r="D5">
            <v>16</v>
          </cell>
          <cell r="E5">
            <v>236</v>
          </cell>
          <cell r="F5">
            <v>350</v>
          </cell>
          <cell r="G5">
            <v>1423</v>
          </cell>
        </row>
        <row r="6">
          <cell r="D6">
            <v>2</v>
          </cell>
          <cell r="E6">
            <v>11</v>
          </cell>
          <cell r="F6">
            <v>3</v>
          </cell>
          <cell r="G6">
            <v>116</v>
          </cell>
        </row>
        <row r="7">
          <cell r="D7">
            <v>11</v>
          </cell>
          <cell r="E7">
            <v>93</v>
          </cell>
          <cell r="F7">
            <v>67</v>
          </cell>
          <cell r="G7">
            <v>672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D80-B158-C64B-90CC-0ACB245E6B54}">
  <dimension ref="A1:H68"/>
  <sheetViews>
    <sheetView tabSelected="1" zoomScale="125" zoomScaleNormal="110" workbookViewId="0">
      <selection activeCell="J1" sqref="J1:J1048576"/>
    </sheetView>
  </sheetViews>
  <sheetFormatPr baseColWidth="10" defaultRowHeight="16"/>
  <cols>
    <col min="1" max="1" width="13.5" customWidth="1"/>
  </cols>
  <sheetData>
    <row r="1" spans="1:8" ht="44" thickBot="1">
      <c r="A1" s="1" t="s">
        <v>0</v>
      </c>
      <c r="B1" s="2" t="s">
        <v>74</v>
      </c>
      <c r="C1" s="3" t="s">
        <v>1</v>
      </c>
      <c r="D1" s="3" t="s">
        <v>2</v>
      </c>
      <c r="E1" s="3" t="s">
        <v>5</v>
      </c>
      <c r="F1" s="3" t="s">
        <v>3</v>
      </c>
      <c r="G1" s="3" t="s">
        <v>6</v>
      </c>
      <c r="H1" s="3" t="s">
        <v>4</v>
      </c>
    </row>
    <row r="2" spans="1:8" ht="17" thickTop="1">
      <c r="A2" s="7" t="s">
        <v>7</v>
      </c>
      <c r="B2" s="5" t="s">
        <v>75</v>
      </c>
      <c r="C2" s="4">
        <v>1319250</v>
      </c>
      <c r="D2" s="4">
        <f>SUM([1]Violent_15!$D$5, [2]Violent_16!$D$5, [3]Violent_17!$D$5, [4]Violent_18!$D$5, [5]Violent_19!$D$5, [6]Violent_2020!$D$5)</f>
        <v>52</v>
      </c>
      <c r="E2" s="4">
        <f>SUM([1]Violent_15!$E$5, [2]Violent_16!$E$5, [3]Violent_17!$E$5, [4]Violent_18!$E$5, [5]Violent_19!$E$5, [6]Violent_2020!$E$5)</f>
        <v>1451</v>
      </c>
      <c r="F2" s="4">
        <f>SUM([1]Violent_15!$F$5, [2]Violent_16!$F$5, [3]Violent_17!$F$5, [4]Violent_18!$F$5, [5]Violent_19!$F$5, [6]Violent_2020!$F$5)</f>
        <v>1853</v>
      </c>
      <c r="G2" s="4">
        <f>SUM([1]Violent_15!$G$5, [2]Violent_16!$G$5, [3]Violent_17!$G$5, [4]Violent_18!$G$5, [5]Violent_19!$G$5, [6]Violent_2020!$G$5)</f>
        <v>6844</v>
      </c>
      <c r="H2" s="8">
        <f t="shared" ref="H2:H33" si="0">SUM(D2:G2)</f>
        <v>10200</v>
      </c>
    </row>
    <row r="3" spans="1:8" ht="15" customHeight="1">
      <c r="A3" s="7" t="s">
        <v>8</v>
      </c>
      <c r="B3" s="5" t="s">
        <v>75</v>
      </c>
      <c r="C3" s="4">
        <v>165606</v>
      </c>
      <c r="D3" s="4">
        <f>SUM([1]Violent_15!$D$6, [2]Violent_16!$D$6, [3]Violent_17!$D$6, [4]Violent_18!$D$6, [5]Violent_19!$D$6, [6]Violent_2020!$D$6)</f>
        <v>7</v>
      </c>
      <c r="E3" s="4">
        <f>SUM([1]Violent_15!$E$7, [2]Violent_16!$E$6, [3]Violent_17!$E$6, [4]Violent_18!$E$6, [5]Violent_19!$E$6, [6]Violent_2020!$E$6)</f>
        <v>115</v>
      </c>
      <c r="F3" s="4">
        <f>SUM([1]Violent_15!$F$6, [2]Violent_16!$F$6, [3]Violent_17!$F$6, [4]Violent_18!$F$6, [5]Violent_19!$F$6, [6]Violent_2020!$F$6)</f>
        <v>38</v>
      </c>
      <c r="G3" s="4">
        <f>SUM([1]Violent_15!$G$6, [2]Violent_16!$G$6, [3]Violent_17!$G$6, [4]Violent_18!$G$6, [5]Violent_19!$G$6, [6]Violent_2020!$G$6)</f>
        <v>583</v>
      </c>
      <c r="H3" s="8">
        <f t="shared" si="0"/>
        <v>743</v>
      </c>
    </row>
    <row r="4" spans="1:8">
      <c r="A4" s="7" t="s">
        <v>9</v>
      </c>
      <c r="B4" s="5" t="s">
        <v>75</v>
      </c>
      <c r="C4" s="6">
        <v>1051038</v>
      </c>
      <c r="D4" s="6">
        <f>SUM([1]Violent_15!$D$7, [2]Violent_16!$D$7, [3]Violent_17!$D$7, [4]Violent_18!$D$7, [5]Violent_19!$D$7, [6]Violent_2020!$D$7)</f>
        <v>55</v>
      </c>
      <c r="E4" s="6">
        <f>SUM([1]Violent_15!$E$7, [2]Violent_16!$E$7, [3]Violent_17!$E$7, [4]Violent_18!$E$7, [5]Violent_19!$E$7, [6]Violent_2020!$E$7, )</f>
        <v>499</v>
      </c>
      <c r="F4" s="6">
        <f>SUM([1]Violent_15!$F$7, [2]Violent_16!$F$7, [3]Violent_17!$F$7, [4]Violent_18!$F$7, [5]Violent_19!$F$7, [6]Violent_2020!$F$7)</f>
        <v>663</v>
      </c>
      <c r="G4" s="6">
        <f>SUM([1]Violent_15!$G$7, [2]Violent_16!$G$7, [3]Violent_17!$G$7, [4]Violent_18!$G$7, [5]Violent_19!$G$7, [6]Violent_2020!$G$7)</f>
        <v>3914</v>
      </c>
      <c r="H4" s="12">
        <f t="shared" si="0"/>
        <v>5131</v>
      </c>
    </row>
    <row r="5" spans="1:8">
      <c r="A5" s="7" t="s">
        <v>10</v>
      </c>
      <c r="B5" s="5" t="s">
        <v>75</v>
      </c>
      <c r="C5" s="4">
        <v>168274</v>
      </c>
      <c r="D5" s="4">
        <v>6</v>
      </c>
      <c r="E5" s="4">
        <v>74</v>
      </c>
      <c r="F5" s="4">
        <v>104</v>
      </c>
      <c r="G5" s="4">
        <v>469</v>
      </c>
      <c r="H5" s="8">
        <f t="shared" si="0"/>
        <v>653</v>
      </c>
    </row>
    <row r="6" spans="1:8">
      <c r="A6" s="7" t="s">
        <v>11</v>
      </c>
      <c r="B6" s="5" t="s">
        <v>75</v>
      </c>
      <c r="C6" s="4">
        <v>3468456</v>
      </c>
      <c r="D6" s="4">
        <v>134</v>
      </c>
      <c r="E6" s="4">
        <v>1825</v>
      </c>
      <c r="F6" s="4">
        <v>2816</v>
      </c>
      <c r="G6" s="4">
        <v>11040</v>
      </c>
      <c r="H6" s="8">
        <f t="shared" si="0"/>
        <v>15815</v>
      </c>
    </row>
    <row r="7" spans="1:8">
      <c r="A7" s="7" t="s">
        <v>12</v>
      </c>
      <c r="B7" s="5" t="s">
        <v>75</v>
      </c>
      <c r="C7" s="4">
        <v>11103518</v>
      </c>
      <c r="D7" s="4">
        <v>406</v>
      </c>
      <c r="E7" s="4">
        <v>4145</v>
      </c>
      <c r="F7" s="4">
        <v>15041</v>
      </c>
      <c r="G7" s="4">
        <v>26496</v>
      </c>
      <c r="H7" s="8">
        <f t="shared" si="0"/>
        <v>46088</v>
      </c>
    </row>
    <row r="8" spans="1:8">
      <c r="A8" s="7" t="s">
        <v>13</v>
      </c>
      <c r="B8" s="5" t="s">
        <v>75</v>
      </c>
      <c r="C8" s="9">
        <v>87293</v>
      </c>
      <c r="D8" s="9">
        <v>2</v>
      </c>
      <c r="E8" s="9">
        <v>4</v>
      </c>
      <c r="F8" s="9">
        <v>9</v>
      </c>
      <c r="G8" s="9">
        <v>156</v>
      </c>
      <c r="H8" s="10">
        <f t="shared" si="0"/>
        <v>171</v>
      </c>
    </row>
    <row r="9" spans="1:8">
      <c r="A9" s="7" t="s">
        <v>14</v>
      </c>
      <c r="B9" s="5" t="s">
        <v>75</v>
      </c>
      <c r="C9" s="9">
        <v>1005887</v>
      </c>
      <c r="D9" s="9">
        <v>8</v>
      </c>
      <c r="E9" s="9">
        <v>173</v>
      </c>
      <c r="F9" s="9">
        <v>171</v>
      </c>
      <c r="G9" s="9">
        <v>1812</v>
      </c>
      <c r="H9" s="10">
        <f t="shared" si="0"/>
        <v>2164</v>
      </c>
    </row>
    <row r="10" spans="1:8">
      <c r="A10" s="7" t="s">
        <v>15</v>
      </c>
      <c r="B10" s="5" t="s">
        <v>75</v>
      </c>
      <c r="C10" s="11">
        <v>859826</v>
      </c>
      <c r="D10" s="11">
        <v>15</v>
      </c>
      <c r="E10" s="11">
        <v>438</v>
      </c>
      <c r="F10" s="11">
        <v>255</v>
      </c>
      <c r="G10" s="11">
        <v>2426</v>
      </c>
      <c r="H10" s="13">
        <f t="shared" si="0"/>
        <v>3134</v>
      </c>
    </row>
    <row r="11" spans="1:8">
      <c r="A11" s="7" t="s">
        <v>16</v>
      </c>
      <c r="B11" s="5" t="s">
        <v>75</v>
      </c>
      <c r="C11" s="9">
        <v>1446561</v>
      </c>
      <c r="D11" s="9">
        <v>34</v>
      </c>
      <c r="E11" s="9">
        <v>635</v>
      </c>
      <c r="F11" s="9">
        <v>522</v>
      </c>
      <c r="G11" s="9">
        <v>3306</v>
      </c>
      <c r="H11" s="10">
        <f t="shared" si="0"/>
        <v>4497</v>
      </c>
    </row>
    <row r="12" spans="1:8">
      <c r="A12" s="7" t="s">
        <v>17</v>
      </c>
      <c r="B12" s="5" t="s">
        <v>75</v>
      </c>
      <c r="C12" s="9">
        <v>2160950</v>
      </c>
      <c r="D12" s="9">
        <v>19</v>
      </c>
      <c r="E12" s="9">
        <v>678</v>
      </c>
      <c r="F12" s="9">
        <v>954</v>
      </c>
      <c r="G12" s="9">
        <v>3288</v>
      </c>
      <c r="H12" s="10">
        <f t="shared" si="0"/>
        <v>4939</v>
      </c>
    </row>
    <row r="13" spans="1:8">
      <c r="A13" s="7" t="s">
        <v>18</v>
      </c>
      <c r="B13" s="5" t="s">
        <v>75</v>
      </c>
      <c r="C13" s="9">
        <v>418567</v>
      </c>
      <c r="D13" s="9">
        <v>31</v>
      </c>
      <c r="E13" s="9">
        <v>138</v>
      </c>
      <c r="F13" s="9">
        <v>312</v>
      </c>
      <c r="G13" s="9">
        <v>2028</v>
      </c>
      <c r="H13" s="10">
        <f t="shared" si="0"/>
        <v>2509</v>
      </c>
    </row>
    <row r="14" spans="1:8">
      <c r="A14" s="7" t="s">
        <v>19</v>
      </c>
      <c r="B14" s="5" t="s">
        <v>75</v>
      </c>
      <c r="C14" s="4">
        <v>16175951</v>
      </c>
      <c r="D14" s="4">
        <v>1088</v>
      </c>
      <c r="E14" s="4">
        <v>4614</v>
      </c>
      <c r="F14" s="4">
        <v>27318</v>
      </c>
      <c r="G14" s="4">
        <v>57561</v>
      </c>
      <c r="H14" s="8">
        <f t="shared" si="0"/>
        <v>90581</v>
      </c>
    </row>
    <row r="15" spans="1:8">
      <c r="A15" s="7" t="s">
        <v>20</v>
      </c>
      <c r="B15" s="5" t="s">
        <v>75</v>
      </c>
      <c r="C15" s="6">
        <v>208634</v>
      </c>
      <c r="D15" s="6">
        <v>4</v>
      </c>
      <c r="E15" s="6">
        <v>58</v>
      </c>
      <c r="F15" s="6">
        <v>89</v>
      </c>
      <c r="G15" s="6">
        <v>659</v>
      </c>
      <c r="H15" s="12">
        <f t="shared" si="0"/>
        <v>810</v>
      </c>
    </row>
    <row r="16" spans="1:8">
      <c r="A16" s="7" t="s">
        <v>21</v>
      </c>
      <c r="B16" s="5" t="s">
        <v>75</v>
      </c>
      <c r="C16" s="4">
        <v>98808</v>
      </c>
      <c r="D16" s="4">
        <v>6</v>
      </c>
      <c r="E16" s="4">
        <v>35</v>
      </c>
      <c r="F16" s="4">
        <v>18</v>
      </c>
      <c r="G16" s="4">
        <v>287</v>
      </c>
      <c r="H16" s="8">
        <f t="shared" si="0"/>
        <v>346</v>
      </c>
    </row>
    <row r="17" spans="1:8">
      <c r="A17" s="7" t="s">
        <v>22</v>
      </c>
      <c r="B17" s="5" t="s">
        <v>75</v>
      </c>
      <c r="C17" s="4">
        <v>6173138</v>
      </c>
      <c r="D17" s="4">
        <v>554</v>
      </c>
      <c r="E17" s="4">
        <v>2857</v>
      </c>
      <c r="F17" s="4">
        <v>8086</v>
      </c>
      <c r="G17" s="4">
        <v>20029</v>
      </c>
      <c r="H17" s="8">
        <f t="shared" si="0"/>
        <v>31526</v>
      </c>
    </row>
    <row r="18" spans="1:8">
      <c r="A18" s="7" t="s">
        <v>23</v>
      </c>
      <c r="B18" s="5" t="s">
        <v>75</v>
      </c>
      <c r="C18" s="4">
        <v>1855259</v>
      </c>
      <c r="D18" s="4">
        <v>151</v>
      </c>
      <c r="E18" s="4">
        <v>1076</v>
      </c>
      <c r="F18" s="4">
        <v>1926</v>
      </c>
      <c r="G18" s="4">
        <v>9042</v>
      </c>
      <c r="H18" s="8">
        <f t="shared" si="0"/>
        <v>12195</v>
      </c>
    </row>
    <row r="19" spans="1:8">
      <c r="A19" s="7" t="s">
        <v>24</v>
      </c>
      <c r="B19" s="5" t="s">
        <v>75</v>
      </c>
      <c r="C19" s="9">
        <v>614195</v>
      </c>
      <c r="D19" s="9">
        <v>12</v>
      </c>
      <c r="E19" s="9">
        <v>164</v>
      </c>
      <c r="F19" s="9">
        <v>159</v>
      </c>
      <c r="G19" s="9">
        <v>1360</v>
      </c>
      <c r="H19" s="10">
        <f t="shared" si="0"/>
        <v>1695</v>
      </c>
    </row>
    <row r="20" spans="1:8">
      <c r="A20" s="7" t="s">
        <v>25</v>
      </c>
      <c r="B20" s="5" t="s">
        <v>75</v>
      </c>
      <c r="C20" s="9">
        <v>70843</v>
      </c>
      <c r="D20" s="9">
        <v>6</v>
      </c>
      <c r="E20" s="9">
        <v>20</v>
      </c>
      <c r="F20" s="9">
        <v>12</v>
      </c>
      <c r="G20" s="9">
        <v>113</v>
      </c>
      <c r="H20" s="10">
        <f t="shared" si="0"/>
        <v>151</v>
      </c>
    </row>
    <row r="21" spans="1:8">
      <c r="A21" s="7" t="s">
        <v>26</v>
      </c>
      <c r="B21" s="5" t="s">
        <v>75</v>
      </c>
      <c r="C21" s="11">
        <v>290153</v>
      </c>
      <c r="D21" s="11">
        <v>15</v>
      </c>
      <c r="E21" s="11">
        <v>59</v>
      </c>
      <c r="F21" s="11">
        <v>63</v>
      </c>
      <c r="G21" s="11">
        <v>939</v>
      </c>
      <c r="H21" s="13">
        <f t="shared" si="0"/>
        <v>1076</v>
      </c>
    </row>
    <row r="22" spans="1:8">
      <c r="A22" s="7" t="s">
        <v>27</v>
      </c>
      <c r="B22" s="5" t="s">
        <v>75</v>
      </c>
      <c r="C22" s="9">
        <v>100849</v>
      </c>
      <c r="D22" s="9">
        <v>2</v>
      </c>
      <c r="E22" s="9">
        <v>2</v>
      </c>
      <c r="F22" s="9">
        <v>5</v>
      </c>
      <c r="G22" s="9">
        <v>61</v>
      </c>
      <c r="H22" s="10">
        <f t="shared" si="0"/>
        <v>70</v>
      </c>
    </row>
    <row r="23" spans="1:8">
      <c r="A23" s="7" t="s">
        <v>28</v>
      </c>
      <c r="B23" s="5" t="s">
        <v>75</v>
      </c>
      <c r="C23" s="9">
        <v>77446</v>
      </c>
      <c r="D23" s="9">
        <v>6</v>
      </c>
      <c r="E23" s="9">
        <v>16</v>
      </c>
      <c r="F23" s="9">
        <v>8</v>
      </c>
      <c r="G23" s="9">
        <v>180</v>
      </c>
      <c r="H23" s="10">
        <f t="shared" si="0"/>
        <v>210</v>
      </c>
    </row>
    <row r="24" spans="1:8">
      <c r="A24" s="7" t="s">
        <v>29</v>
      </c>
      <c r="B24" s="5" t="s">
        <v>75</v>
      </c>
      <c r="C24" s="9">
        <v>98058</v>
      </c>
      <c r="D24" s="9">
        <v>7</v>
      </c>
      <c r="E24" s="9">
        <v>23</v>
      </c>
      <c r="F24" s="9">
        <v>19</v>
      </c>
      <c r="G24" s="9">
        <v>405</v>
      </c>
      <c r="H24" s="10">
        <f t="shared" si="0"/>
        <v>454</v>
      </c>
    </row>
    <row r="25" spans="1:8">
      <c r="A25" s="7" t="s">
        <v>30</v>
      </c>
      <c r="B25" s="5" t="s">
        <v>75</v>
      </c>
      <c r="C25" s="4">
        <v>102086</v>
      </c>
      <c r="D25" s="4">
        <v>11</v>
      </c>
      <c r="E25" s="4">
        <v>43</v>
      </c>
      <c r="F25" s="4">
        <v>34</v>
      </c>
      <c r="G25" s="4">
        <v>372</v>
      </c>
      <c r="H25" s="8">
        <f t="shared" si="0"/>
        <v>460</v>
      </c>
    </row>
    <row r="26" spans="1:8">
      <c r="A26" s="7" t="s">
        <v>31</v>
      </c>
      <c r="B26" s="5" t="s">
        <v>75</v>
      </c>
      <c r="C26" s="6">
        <v>166293</v>
      </c>
      <c r="D26" s="6">
        <v>3</v>
      </c>
      <c r="E26" s="6">
        <v>73</v>
      </c>
      <c r="F26" s="6">
        <v>26</v>
      </c>
      <c r="G26" s="6">
        <v>456</v>
      </c>
      <c r="H26" s="12">
        <f t="shared" si="0"/>
        <v>558</v>
      </c>
    </row>
    <row r="27" spans="1:8">
      <c r="A27" s="7" t="s">
        <v>32</v>
      </c>
      <c r="B27" s="5" t="s">
        <v>75</v>
      </c>
      <c r="C27" s="4">
        <v>228739</v>
      </c>
      <c r="D27" s="4">
        <v>20</v>
      </c>
      <c r="E27" s="4">
        <v>110</v>
      </c>
      <c r="F27" s="4">
        <v>171</v>
      </c>
      <c r="G27" s="4">
        <v>1191</v>
      </c>
      <c r="H27" s="8">
        <f t="shared" si="0"/>
        <v>1492</v>
      </c>
    </row>
    <row r="28" spans="1:8">
      <c r="A28" s="7" t="s">
        <v>33</v>
      </c>
      <c r="B28" s="5" t="s">
        <v>75</v>
      </c>
      <c r="C28" s="4">
        <v>1060914</v>
      </c>
      <c r="D28" s="4">
        <v>16</v>
      </c>
      <c r="E28" s="4">
        <v>391</v>
      </c>
      <c r="F28" s="4">
        <v>505</v>
      </c>
      <c r="G28" s="4">
        <v>3504</v>
      </c>
      <c r="H28" s="8">
        <f t="shared" si="0"/>
        <v>4416</v>
      </c>
    </row>
    <row r="29" spans="1:8" ht="23" customHeight="1">
      <c r="A29" s="7" t="s">
        <v>34</v>
      </c>
      <c r="B29" s="5" t="s">
        <v>75</v>
      </c>
      <c r="C29" s="4">
        <v>604776</v>
      </c>
      <c r="D29" s="4">
        <v>29</v>
      </c>
      <c r="E29" s="4">
        <v>247</v>
      </c>
      <c r="F29" s="4">
        <v>218</v>
      </c>
      <c r="G29" s="4">
        <v>1438</v>
      </c>
      <c r="H29" s="8">
        <f t="shared" si="0"/>
        <v>1932</v>
      </c>
    </row>
    <row r="30" spans="1:8">
      <c r="A30" s="7" t="s">
        <v>35</v>
      </c>
      <c r="B30" s="5" t="s">
        <v>75</v>
      </c>
      <c r="C30" s="9">
        <v>7844065</v>
      </c>
      <c r="D30" s="9">
        <v>460</v>
      </c>
      <c r="E30" s="9">
        <v>2105</v>
      </c>
      <c r="F30" s="9">
        <v>7133</v>
      </c>
      <c r="G30" s="9">
        <v>20579</v>
      </c>
      <c r="H30" s="10">
        <f t="shared" si="0"/>
        <v>30277</v>
      </c>
    </row>
    <row r="31" spans="1:8">
      <c r="A31" s="7" t="s">
        <v>36</v>
      </c>
      <c r="B31" s="5" t="s">
        <v>75</v>
      </c>
      <c r="C31" s="9">
        <v>120129</v>
      </c>
      <c r="D31" s="9">
        <v>13</v>
      </c>
      <c r="E31" s="9">
        <v>20</v>
      </c>
      <c r="F31" s="9">
        <v>20</v>
      </c>
      <c r="G31" s="9">
        <v>258</v>
      </c>
      <c r="H31" s="10">
        <f t="shared" si="0"/>
        <v>311</v>
      </c>
    </row>
    <row r="32" spans="1:8">
      <c r="A32" s="7" t="s">
        <v>37</v>
      </c>
      <c r="B32" s="5" t="s">
        <v>75</v>
      </c>
      <c r="C32" s="11">
        <v>886888</v>
      </c>
      <c r="D32" s="11">
        <v>13</v>
      </c>
      <c r="E32" s="11">
        <v>247</v>
      </c>
      <c r="F32" s="11">
        <v>239</v>
      </c>
      <c r="G32" s="11">
        <v>1630</v>
      </c>
      <c r="H32" s="13">
        <f t="shared" si="0"/>
        <v>2129</v>
      </c>
    </row>
    <row r="33" spans="1:8">
      <c r="A33" s="7" t="s">
        <v>38</v>
      </c>
      <c r="B33" s="5" t="s">
        <v>75</v>
      </c>
      <c r="C33" s="9">
        <v>302748</v>
      </c>
      <c r="D33" s="9">
        <v>21</v>
      </c>
      <c r="E33" s="9">
        <v>101</v>
      </c>
      <c r="F33" s="9">
        <v>53</v>
      </c>
      <c r="G33" s="9">
        <v>1034</v>
      </c>
      <c r="H33" s="10">
        <f t="shared" si="0"/>
        <v>1209</v>
      </c>
    </row>
    <row r="34" spans="1:8">
      <c r="A34" s="7" t="s">
        <v>39</v>
      </c>
      <c r="B34" s="5" t="s">
        <v>75</v>
      </c>
      <c r="C34" s="9">
        <v>87114</v>
      </c>
      <c r="D34" s="9">
        <v>3</v>
      </c>
      <c r="E34" s="9">
        <v>45</v>
      </c>
      <c r="F34" s="9">
        <v>8</v>
      </c>
      <c r="G34" s="9">
        <v>312</v>
      </c>
      <c r="H34" s="10">
        <f t="shared" ref="H34:H65" si="1">SUM(D34:G34)</f>
        <v>368</v>
      </c>
    </row>
    <row r="35" spans="1:8">
      <c r="A35" s="7" t="s">
        <v>40</v>
      </c>
      <c r="B35" s="5" t="s">
        <v>75</v>
      </c>
      <c r="C35" s="9">
        <v>52570</v>
      </c>
      <c r="D35" s="9">
        <v>0</v>
      </c>
      <c r="E35" s="9">
        <v>8</v>
      </c>
      <c r="F35" s="9">
        <v>1</v>
      </c>
      <c r="G35" s="9">
        <v>133</v>
      </c>
      <c r="H35" s="10">
        <f t="shared" si="1"/>
        <v>142</v>
      </c>
    </row>
    <row r="36" spans="1:8">
      <c r="A36" s="7" t="s">
        <v>41</v>
      </c>
      <c r="B36" s="5" t="s">
        <v>75</v>
      </c>
      <c r="C36" s="4">
        <v>2256260</v>
      </c>
      <c r="D36" s="4">
        <v>67</v>
      </c>
      <c r="E36" s="4">
        <v>793</v>
      </c>
      <c r="F36" s="4">
        <v>757</v>
      </c>
      <c r="G36" s="4">
        <v>5536</v>
      </c>
      <c r="H36" s="8">
        <f t="shared" si="1"/>
        <v>7153</v>
      </c>
    </row>
    <row r="37" spans="1:8">
      <c r="A37" s="7" t="s">
        <v>42</v>
      </c>
      <c r="B37" s="5" t="s">
        <v>75</v>
      </c>
      <c r="C37" s="6">
        <v>4195028</v>
      </c>
      <c r="D37" s="6">
        <v>161</v>
      </c>
      <c r="E37" s="6">
        <v>1147</v>
      </c>
      <c r="F37" s="6">
        <v>2930</v>
      </c>
      <c r="G37" s="6">
        <v>12735</v>
      </c>
      <c r="H37" s="12">
        <f t="shared" si="1"/>
        <v>16973</v>
      </c>
    </row>
    <row r="38" spans="1:8">
      <c r="A38" s="7" t="s">
        <v>43</v>
      </c>
      <c r="B38" s="5" t="s">
        <v>75</v>
      </c>
      <c r="C38" s="4">
        <v>1812188</v>
      </c>
      <c r="D38" s="4">
        <v>100</v>
      </c>
      <c r="E38" s="4">
        <v>1297</v>
      </c>
      <c r="F38" s="4">
        <v>1434</v>
      </c>
      <c r="G38" s="4">
        <v>6327</v>
      </c>
      <c r="H38" s="8">
        <f t="shared" si="1"/>
        <v>9158</v>
      </c>
    </row>
    <row r="39" spans="1:8">
      <c r="A39" s="7" t="s">
        <v>44</v>
      </c>
      <c r="B39" s="5" t="s">
        <v>75</v>
      </c>
      <c r="C39" s="4">
        <v>255945</v>
      </c>
      <c r="D39" s="4">
        <v>8</v>
      </c>
      <c r="E39" s="4">
        <v>41</v>
      </c>
      <c r="F39" s="4">
        <v>32</v>
      </c>
      <c r="G39" s="4">
        <v>828</v>
      </c>
      <c r="H39" s="8">
        <f t="shared" si="1"/>
        <v>909</v>
      </c>
    </row>
    <row r="40" spans="1:8">
      <c r="A40" s="7" t="s">
        <v>45</v>
      </c>
      <c r="B40" s="5" t="s">
        <v>75</v>
      </c>
      <c r="C40" s="4">
        <v>52944</v>
      </c>
      <c r="D40" s="4">
        <v>0</v>
      </c>
      <c r="E40" s="4">
        <v>3</v>
      </c>
      <c r="F40" s="4">
        <v>2</v>
      </c>
      <c r="G40" s="4">
        <v>10</v>
      </c>
      <c r="H40" s="8">
        <f t="shared" si="1"/>
        <v>15</v>
      </c>
    </row>
    <row r="41" spans="1:8">
      <c r="A41" s="7" t="s">
        <v>46</v>
      </c>
      <c r="B41" s="5" t="s">
        <v>75</v>
      </c>
      <c r="C41" s="9">
        <v>115211</v>
      </c>
      <c r="D41" s="9">
        <v>7</v>
      </c>
      <c r="E41" s="9">
        <v>49</v>
      </c>
      <c r="F41" s="9">
        <v>40</v>
      </c>
      <c r="G41" s="9">
        <v>606</v>
      </c>
      <c r="H41" s="10">
        <f t="shared" si="1"/>
        <v>702</v>
      </c>
    </row>
    <row r="42" spans="1:8">
      <c r="A42" s="7" t="s">
        <v>47</v>
      </c>
      <c r="B42" s="5" t="s">
        <v>75</v>
      </c>
      <c r="C42" s="9">
        <v>2142888</v>
      </c>
      <c r="D42" s="9">
        <v>98</v>
      </c>
      <c r="E42" s="9">
        <v>1198</v>
      </c>
      <c r="F42" s="9">
        <v>1385</v>
      </c>
      <c r="G42" s="9">
        <v>9630</v>
      </c>
      <c r="H42" s="10">
        <f t="shared" si="1"/>
        <v>12311</v>
      </c>
    </row>
    <row r="43" spans="1:8">
      <c r="A43" s="7" t="s">
        <v>48</v>
      </c>
      <c r="B43" s="5" t="s">
        <v>75</v>
      </c>
      <c r="C43" s="11">
        <v>2050706</v>
      </c>
      <c r="D43" s="11">
        <v>77</v>
      </c>
      <c r="E43" s="11">
        <v>769</v>
      </c>
      <c r="F43" s="11">
        <v>1229</v>
      </c>
      <c r="G43" s="11">
        <v>7529</v>
      </c>
      <c r="H43" s="13">
        <f t="shared" si="1"/>
        <v>9604</v>
      </c>
    </row>
    <row r="44" spans="1:8">
      <c r="A44" s="7" t="s">
        <v>49</v>
      </c>
      <c r="B44" s="5" t="s">
        <v>75</v>
      </c>
      <c r="C44" s="9">
        <v>900889</v>
      </c>
      <c r="D44" s="9">
        <v>9</v>
      </c>
      <c r="E44" s="9">
        <v>392</v>
      </c>
      <c r="F44" s="9">
        <v>335</v>
      </c>
      <c r="G44" s="9">
        <v>1685</v>
      </c>
      <c r="H44" s="10">
        <f t="shared" si="1"/>
        <v>2421</v>
      </c>
    </row>
    <row r="45" spans="1:8">
      <c r="A45" s="7" t="s">
        <v>50</v>
      </c>
      <c r="B45" s="5" t="s">
        <v>75</v>
      </c>
      <c r="C45" s="9">
        <v>453126</v>
      </c>
      <c r="D45" s="9">
        <v>12</v>
      </c>
      <c r="E45" s="9">
        <v>201</v>
      </c>
      <c r="F45" s="9">
        <v>244</v>
      </c>
      <c r="G45" s="9">
        <v>1273</v>
      </c>
      <c r="H45" s="10">
        <f t="shared" si="1"/>
        <v>1730</v>
      </c>
    </row>
    <row r="46" spans="1:8">
      <c r="A46" s="7" t="s">
        <v>51</v>
      </c>
      <c r="B46" s="5" t="s">
        <v>75</v>
      </c>
      <c r="C46" s="9">
        <v>461473</v>
      </c>
      <c r="D46" s="9">
        <v>10</v>
      </c>
      <c r="E46" s="9">
        <v>115</v>
      </c>
      <c r="F46" s="9">
        <v>63</v>
      </c>
      <c r="G46" s="9">
        <v>713</v>
      </c>
      <c r="H46" s="10">
        <f t="shared" si="1"/>
        <v>901</v>
      </c>
    </row>
    <row r="47" spans="1:8">
      <c r="A47" s="7" t="s">
        <v>52</v>
      </c>
      <c r="B47" s="5" t="s">
        <v>75</v>
      </c>
      <c r="C47" s="4">
        <v>1154453</v>
      </c>
      <c r="D47" s="4">
        <v>65</v>
      </c>
      <c r="E47" s="4">
        <v>484</v>
      </c>
      <c r="F47" s="4">
        <v>608</v>
      </c>
      <c r="G47" s="4">
        <v>3034</v>
      </c>
      <c r="H47" s="8">
        <f t="shared" si="1"/>
        <v>4191</v>
      </c>
    </row>
    <row r="48" spans="1:8">
      <c r="A48" s="7" t="s">
        <v>53</v>
      </c>
      <c r="B48" s="5" t="s">
        <v>75</v>
      </c>
      <c r="C48" s="6">
        <v>241685</v>
      </c>
      <c r="D48" s="6">
        <v>2</v>
      </c>
      <c r="E48" s="6">
        <v>35</v>
      </c>
      <c r="F48" s="6">
        <v>36</v>
      </c>
      <c r="G48" s="6">
        <v>779</v>
      </c>
      <c r="H48" s="12">
        <f t="shared" si="1"/>
        <v>852</v>
      </c>
    </row>
    <row r="49" spans="1:8">
      <c r="A49" s="7" t="s">
        <v>54</v>
      </c>
      <c r="B49" s="5" t="s">
        <v>75</v>
      </c>
      <c r="C49" s="4">
        <v>8139966</v>
      </c>
      <c r="D49" s="4">
        <v>487</v>
      </c>
      <c r="E49" s="4">
        <v>3614</v>
      </c>
      <c r="F49" s="4">
        <v>13104</v>
      </c>
      <c r="G49" s="4">
        <v>25758</v>
      </c>
      <c r="H49" s="8">
        <f t="shared" si="1"/>
        <v>42963</v>
      </c>
    </row>
    <row r="50" spans="1:8">
      <c r="A50" s="7" t="s">
        <v>55</v>
      </c>
      <c r="B50" s="5" t="s">
        <v>75</v>
      </c>
      <c r="C50" s="4">
        <v>1960641</v>
      </c>
      <c r="D50" s="4">
        <v>92</v>
      </c>
      <c r="E50" s="4">
        <v>784</v>
      </c>
      <c r="F50" s="4">
        <v>856</v>
      </c>
      <c r="G50" s="4">
        <v>5603</v>
      </c>
      <c r="H50" s="8">
        <f t="shared" si="1"/>
        <v>7335</v>
      </c>
    </row>
    <row r="51" spans="1:8">
      <c r="A51" s="7" t="s">
        <v>56</v>
      </c>
      <c r="B51" s="5" t="s">
        <v>75</v>
      </c>
      <c r="C51" s="4">
        <v>8232858</v>
      </c>
      <c r="D51" s="4">
        <v>582</v>
      </c>
      <c r="E51" s="4">
        <v>2865</v>
      </c>
      <c r="F51" s="4">
        <v>10742</v>
      </c>
      <c r="G51" s="4">
        <v>19425</v>
      </c>
      <c r="H51" s="8">
        <f t="shared" si="1"/>
        <v>33614</v>
      </c>
    </row>
    <row r="52" spans="1:8">
      <c r="A52" s="7" t="s">
        <v>57</v>
      </c>
      <c r="B52" s="5" t="s">
        <v>75</v>
      </c>
      <c r="C52" s="9">
        <v>2974570</v>
      </c>
      <c r="D52" s="9">
        <v>124</v>
      </c>
      <c r="E52" s="9">
        <v>807</v>
      </c>
      <c r="F52" s="9">
        <v>1318</v>
      </c>
      <c r="G52" s="9">
        <v>5842</v>
      </c>
      <c r="H52" s="10">
        <f t="shared" si="1"/>
        <v>8091</v>
      </c>
    </row>
    <row r="53" spans="1:8">
      <c r="A53" s="7" t="s">
        <v>58</v>
      </c>
      <c r="B53" s="5" t="s">
        <v>75</v>
      </c>
      <c r="C53" s="9">
        <v>5657138</v>
      </c>
      <c r="D53" s="9">
        <v>192</v>
      </c>
      <c r="E53" s="9">
        <v>2559</v>
      </c>
      <c r="F53" s="9">
        <v>5944</v>
      </c>
      <c r="G53" s="9">
        <v>14914</v>
      </c>
      <c r="H53" s="10">
        <f t="shared" si="1"/>
        <v>23609</v>
      </c>
    </row>
    <row r="54" spans="1:8">
      <c r="A54" s="7" t="s">
        <v>59</v>
      </c>
      <c r="B54" s="5" t="s">
        <v>75</v>
      </c>
      <c r="C54" s="11">
        <v>3800052</v>
      </c>
      <c r="D54" s="11">
        <v>151</v>
      </c>
      <c r="E54" s="11">
        <v>1137</v>
      </c>
      <c r="F54" s="11">
        <v>2394</v>
      </c>
      <c r="G54" s="11">
        <v>10056</v>
      </c>
      <c r="H54" s="13">
        <f t="shared" si="1"/>
        <v>13738</v>
      </c>
    </row>
    <row r="55" spans="1:8">
      <c r="A55" s="7" t="s">
        <v>60</v>
      </c>
      <c r="B55" s="5" t="s">
        <v>75</v>
      </c>
      <c r="C55" s="9">
        <v>436599</v>
      </c>
      <c r="D55" s="9">
        <v>26</v>
      </c>
      <c r="E55" s="9">
        <v>148</v>
      </c>
      <c r="F55" s="9">
        <v>245</v>
      </c>
      <c r="G55" s="9">
        <v>1818</v>
      </c>
      <c r="H55" s="10">
        <f t="shared" si="1"/>
        <v>2237</v>
      </c>
    </row>
    <row r="56" spans="1:8">
      <c r="A56" s="7" t="s">
        <v>61</v>
      </c>
      <c r="B56" s="5" t="s">
        <v>75</v>
      </c>
      <c r="C56" s="9">
        <v>1329138</v>
      </c>
      <c r="D56" s="9">
        <v>25</v>
      </c>
      <c r="E56" s="9">
        <v>181</v>
      </c>
      <c r="F56" s="9">
        <v>182</v>
      </c>
      <c r="G56" s="9">
        <v>1839</v>
      </c>
      <c r="H56" s="10">
        <f t="shared" si="1"/>
        <v>2227</v>
      </c>
    </row>
    <row r="57" spans="1:8">
      <c r="A57" s="7" t="s">
        <v>62</v>
      </c>
      <c r="B57" s="5" t="s">
        <v>75</v>
      </c>
      <c r="C57" s="9">
        <v>1818402</v>
      </c>
      <c r="D57" s="9">
        <v>91</v>
      </c>
      <c r="E57" s="9">
        <v>669</v>
      </c>
      <c r="F57" s="9">
        <v>1232</v>
      </c>
      <c r="G57" s="9">
        <v>4095</v>
      </c>
      <c r="H57" s="10">
        <f t="shared" si="1"/>
        <v>6087</v>
      </c>
    </row>
    <row r="58" spans="1:8">
      <c r="A58" s="7" t="s">
        <v>63</v>
      </c>
      <c r="B58" s="5" t="s">
        <v>75</v>
      </c>
      <c r="C58" s="4">
        <v>1239847</v>
      </c>
      <c r="D58" s="4">
        <v>22</v>
      </c>
      <c r="E58" s="4">
        <v>343</v>
      </c>
      <c r="F58" s="4">
        <v>263</v>
      </c>
      <c r="G58" s="4">
        <v>1860</v>
      </c>
      <c r="H58" s="8">
        <f t="shared" si="1"/>
        <v>2488</v>
      </c>
    </row>
    <row r="59" spans="1:8">
      <c r="A59" s="7" t="s">
        <v>64</v>
      </c>
      <c r="B59" s="5" t="s">
        <v>75</v>
      </c>
      <c r="C59" s="6">
        <v>2597839</v>
      </c>
      <c r="D59" s="6">
        <v>42</v>
      </c>
      <c r="E59" s="6">
        <v>794</v>
      </c>
      <c r="F59" s="6">
        <v>1137</v>
      </c>
      <c r="G59" s="6">
        <v>3417</v>
      </c>
      <c r="H59" s="12">
        <f t="shared" si="1"/>
        <v>5390</v>
      </c>
    </row>
    <row r="60" spans="1:8">
      <c r="A60" s="7" t="s">
        <v>65</v>
      </c>
      <c r="B60" s="5" t="s">
        <v>75</v>
      </c>
      <c r="C60" s="4">
        <v>2657374</v>
      </c>
      <c r="D60" s="4">
        <v>52</v>
      </c>
      <c r="E60" s="4">
        <v>1086</v>
      </c>
      <c r="F60" s="4">
        <v>1747</v>
      </c>
      <c r="G60" s="4">
        <v>5322</v>
      </c>
      <c r="H60" s="8">
        <f t="shared" si="1"/>
        <v>8207</v>
      </c>
    </row>
    <row r="61" spans="1:8">
      <c r="A61" s="7" t="s">
        <v>66</v>
      </c>
      <c r="B61" s="5" t="s">
        <v>75</v>
      </c>
      <c r="C61" s="4">
        <v>712051</v>
      </c>
      <c r="D61" s="4">
        <v>11</v>
      </c>
      <c r="E61" s="4">
        <v>107</v>
      </c>
      <c r="F61" s="4">
        <v>48</v>
      </c>
      <c r="G61" s="4">
        <v>972</v>
      </c>
      <c r="H61" s="8">
        <f t="shared" si="1"/>
        <v>1138</v>
      </c>
    </row>
    <row r="62" spans="1:8">
      <c r="A62" s="7" t="s">
        <v>67</v>
      </c>
      <c r="B62" s="5" t="s">
        <v>75</v>
      </c>
      <c r="C62" s="4">
        <v>276205</v>
      </c>
      <c r="D62" s="4">
        <v>7</v>
      </c>
      <c r="E62" s="4">
        <v>49</v>
      </c>
      <c r="F62" s="4">
        <v>36</v>
      </c>
      <c r="G62" s="4">
        <v>694</v>
      </c>
      <c r="H62" s="8">
        <f t="shared" si="1"/>
        <v>786</v>
      </c>
    </row>
    <row r="63" spans="1:8">
      <c r="A63" s="7" t="s">
        <v>68</v>
      </c>
      <c r="B63" s="5" t="s">
        <v>75</v>
      </c>
      <c r="C63" s="9">
        <v>136187</v>
      </c>
      <c r="D63" s="9">
        <v>11</v>
      </c>
      <c r="E63" s="9">
        <v>46</v>
      </c>
      <c r="F63" s="9">
        <v>53</v>
      </c>
      <c r="G63" s="9">
        <v>897</v>
      </c>
      <c r="H63" s="10">
        <f t="shared" si="1"/>
        <v>1007</v>
      </c>
    </row>
    <row r="64" spans="1:8">
      <c r="A64" s="7" t="s">
        <v>69</v>
      </c>
      <c r="B64" s="5" t="s">
        <v>75</v>
      </c>
      <c r="C64" s="9">
        <v>95402</v>
      </c>
      <c r="D64" s="9">
        <v>0</v>
      </c>
      <c r="E64" s="9">
        <v>10</v>
      </c>
      <c r="F64" s="9">
        <v>5</v>
      </c>
      <c r="G64" s="9">
        <v>59</v>
      </c>
      <c r="H64" s="10">
        <f t="shared" si="1"/>
        <v>74</v>
      </c>
    </row>
    <row r="65" spans="1:8">
      <c r="A65" s="7" t="s">
        <v>70</v>
      </c>
      <c r="B65" s="5" t="s">
        <v>75</v>
      </c>
      <c r="C65" s="11">
        <v>3144682</v>
      </c>
      <c r="D65" s="11">
        <v>141</v>
      </c>
      <c r="E65" s="11">
        <v>924</v>
      </c>
      <c r="F65" s="11">
        <v>2196</v>
      </c>
      <c r="G65" s="11">
        <v>7528</v>
      </c>
      <c r="H65" s="13">
        <f t="shared" si="1"/>
        <v>10789</v>
      </c>
    </row>
    <row r="66" spans="1:8">
      <c r="A66" s="7" t="s">
        <v>71</v>
      </c>
      <c r="B66" s="5" t="s">
        <v>75</v>
      </c>
      <c r="C66" s="9">
        <v>187720</v>
      </c>
      <c r="D66" s="9">
        <v>7</v>
      </c>
      <c r="E66" s="9">
        <v>54</v>
      </c>
      <c r="F66" s="9">
        <v>17</v>
      </c>
      <c r="G66" s="9">
        <v>386</v>
      </c>
      <c r="H66" s="10">
        <f t="shared" ref="H66:H68" si="2">SUM(D66:G66)</f>
        <v>464</v>
      </c>
    </row>
    <row r="67" spans="1:8">
      <c r="A67" s="7" t="s">
        <v>72</v>
      </c>
      <c r="B67" s="5" t="s">
        <v>75</v>
      </c>
      <c r="C67" s="9">
        <v>403698</v>
      </c>
      <c r="D67" s="9">
        <v>11</v>
      </c>
      <c r="E67" s="9">
        <v>85</v>
      </c>
      <c r="F67" s="9">
        <v>71</v>
      </c>
      <c r="G67" s="9">
        <v>673</v>
      </c>
      <c r="H67" s="10">
        <f t="shared" si="2"/>
        <v>840</v>
      </c>
    </row>
    <row r="68" spans="1:8">
      <c r="A68" s="7" t="s">
        <v>73</v>
      </c>
      <c r="B68" s="5" t="s">
        <v>75</v>
      </c>
      <c r="C68" s="9">
        <v>149266</v>
      </c>
      <c r="D68" s="9">
        <v>3</v>
      </c>
      <c r="E68" s="9">
        <v>34</v>
      </c>
      <c r="F68" s="9">
        <v>27</v>
      </c>
      <c r="G68" s="9">
        <v>177</v>
      </c>
      <c r="H68" s="10">
        <f t="shared" si="2"/>
        <v>241</v>
      </c>
    </row>
  </sheetData>
  <pageMargins left="0.7" right="0.7" top="0.75" bottom="0.75" header="0.3" footer="0.3"/>
  <ignoredErrors>
    <ignoredError sqref="H6:H9 H11:H6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Pedro.Medina012</dc:creator>
  <cp:lastModifiedBy>Pedro.Medina012</cp:lastModifiedBy>
  <dcterms:created xsi:type="dcterms:W3CDTF">2024-09-17T23:55:35Z</dcterms:created>
  <dcterms:modified xsi:type="dcterms:W3CDTF">2024-10-14T18:09:58Z</dcterms:modified>
</cp:coreProperties>
</file>