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Sauder_Acads\P2\BAMS 517\Assignment 2\"/>
    </mc:Choice>
  </mc:AlternateContent>
  <xr:revisionPtr revIDLastSave="0" documentId="13_ncr:1_{FFD66867-5259-46DE-AB27-988A768392EB}" xr6:coauthVersionLast="47" xr6:coauthVersionMax="47" xr10:uidLastSave="{00000000-0000-0000-0000-000000000000}"/>
  <bookViews>
    <workbookView xWindow="-108" yWindow="-108" windowWidth="23256" windowHeight="12456" activeTab="1" xr2:uid="{8D32AA67-65FA-464D-AAA7-606FE227CA7B}"/>
  </bookViews>
  <sheets>
    <sheet name="Q2 a_Payout table_HW1" sheetId="3" r:id="rId1"/>
    <sheet name="Q1_HW2_c&amp;d" sheetId="2" r:id="rId2"/>
    <sheet name="Q1_HW2_e" sheetId="13" r:id="rId3"/>
    <sheet name="HW_2_Q2" sheetId="12" r:id="rId4"/>
  </sheets>
  <definedNames>
    <definedName name="MinimizeCosts" localSheetId="3">FALSE</definedName>
    <definedName name="MinimizeCosts" localSheetId="1">FALSE</definedName>
    <definedName name="MinimizeCosts" localSheetId="2">FALSE</definedName>
    <definedName name="_xlnm.Print_Area" localSheetId="3">HW_2_Q2!$D$12:$V$60</definedName>
    <definedName name="_xlnm.Print_Area" localSheetId="1">'Q1_HW2_c&amp;d'!$A$1:$S$139</definedName>
    <definedName name="_xlnm.Print_Area" localSheetId="2">Q1_HW2_e!$A$17:$AA$560</definedName>
    <definedName name="SubtreeNode" localSheetId="3">13</definedName>
    <definedName name="SubtreeNode" localSheetId="1">2</definedName>
    <definedName name="SubtreeNode" localSheetId="2">72</definedName>
    <definedName name="TreeData" localSheetId="3">HW_2_Q2!$GJH$5000:$GJV$5018</definedName>
    <definedName name="TreeData" localSheetId="1">'Q1_HW2_c&amp;d'!$GJH$5000:$GJV$5041</definedName>
    <definedName name="TreeData" localSheetId="2">Q1_HW2_e!$GJT$5000:$GKH$5163</definedName>
    <definedName name="TreeDiagBase" localSheetId="3">HW_2_Q2!$D$12</definedName>
    <definedName name="TreeDiagBase" localSheetId="1">'Q1_HW2_c&amp;d'!$A$1</definedName>
    <definedName name="TreeDiagBase" localSheetId="2">Q1_HW2_e!$A$17</definedName>
    <definedName name="TreeDiagram" localSheetId="3">HW_2_Q2!$D$12:$V$60</definedName>
    <definedName name="TreeDiagram" localSheetId="1">'Q1_HW2_c&amp;d'!$A$1:$S$139</definedName>
    <definedName name="TreeDiagram" localSheetId="2">Q1_HW2_e!$A$17:$AA$560</definedName>
    <definedName name="UseExpUtility" localSheetId="3">FALSE</definedName>
    <definedName name="UseExpUtility" localSheetId="1">FALSE</definedName>
    <definedName name="UseExpUtility" localSheetId="2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6" i="2" l="1"/>
  <c r="AH26" i="2"/>
  <c r="AI25" i="2"/>
  <c r="AH25" i="2"/>
  <c r="AI24" i="2"/>
  <c r="AH24" i="2"/>
  <c r="AI15" i="2"/>
  <c r="AH15" i="2"/>
  <c r="AI14" i="2"/>
  <c r="AH14" i="2"/>
  <c r="AI13" i="2"/>
  <c r="AH13" i="2"/>
  <c r="AH2" i="2"/>
  <c r="AH3" i="2"/>
  <c r="AI4" i="2"/>
  <c r="AH4" i="2"/>
  <c r="AI3" i="2"/>
  <c r="AI2" i="2"/>
  <c r="AC28" i="12" l="1"/>
  <c r="AC27" i="12"/>
  <c r="AB28" i="12"/>
  <c r="AB27" i="12"/>
  <c r="T40" i="12"/>
  <c r="T35" i="12"/>
  <c r="P45" i="12"/>
  <c r="V29" i="12"/>
  <c r="P30" i="12" s="1"/>
  <c r="V24" i="12"/>
  <c r="P25" i="12" s="1"/>
  <c r="L27" i="12" s="1"/>
  <c r="V19" i="12"/>
  <c r="P20" i="12" s="1"/>
  <c r="V14" i="12"/>
  <c r="P15" i="12" s="1"/>
  <c r="L17" i="12" s="1"/>
  <c r="V54" i="12"/>
  <c r="T55" i="12" s="1"/>
  <c r="V49" i="12"/>
  <c r="T50" i="12" s="1"/>
  <c r="V59" i="12"/>
  <c r="P60" i="12" s="1"/>
  <c r="V39" i="12"/>
  <c r="V34" i="12"/>
  <c r="V44" i="12"/>
  <c r="Y540" i="13"/>
  <c r="Y395" i="13"/>
  <c r="Y525" i="13"/>
  <c r="Y520" i="13"/>
  <c r="Y515" i="13"/>
  <c r="U520" i="13" s="1"/>
  <c r="Y390" i="13"/>
  <c r="Y385" i="13"/>
  <c r="Y380" i="13"/>
  <c r="U385" i="13" s="1"/>
  <c r="Y375" i="13"/>
  <c r="Y370" i="13"/>
  <c r="Y365" i="13"/>
  <c r="U370" i="13" s="1"/>
  <c r="Y475" i="13"/>
  <c r="Y470" i="13"/>
  <c r="Y345" i="13"/>
  <c r="Y340" i="13"/>
  <c r="Y335" i="13"/>
  <c r="Y330" i="13"/>
  <c r="Y325" i="13"/>
  <c r="Y320" i="13"/>
  <c r="U325" i="13" s="1"/>
  <c r="Y465" i="13"/>
  <c r="Y460" i="13"/>
  <c r="Y300" i="13"/>
  <c r="Y295" i="13"/>
  <c r="Y290" i="13"/>
  <c r="Y285" i="13"/>
  <c r="Y280" i="13"/>
  <c r="Y275" i="13"/>
  <c r="Y270" i="13"/>
  <c r="Y265" i="13"/>
  <c r="Y260" i="13"/>
  <c r="Y255" i="13"/>
  <c r="Y200" i="13"/>
  <c r="Y195" i="13"/>
  <c r="Y190" i="13"/>
  <c r="Y185" i="13"/>
  <c r="U190" i="13" s="1"/>
  <c r="Y180" i="13"/>
  <c r="Y175" i="13"/>
  <c r="Y170" i="13"/>
  <c r="U175" i="13" s="1"/>
  <c r="Y165" i="13"/>
  <c r="Y160" i="13"/>
  <c r="Y155" i="13"/>
  <c r="U160" i="13" s="1"/>
  <c r="Q175" i="13" s="1"/>
  <c r="U340" i="13"/>
  <c r="U295" i="13"/>
  <c r="U280" i="13"/>
  <c r="U265" i="13"/>
  <c r="U100" i="13"/>
  <c r="U95" i="13"/>
  <c r="U90" i="13"/>
  <c r="U85" i="13"/>
  <c r="U80" i="13"/>
  <c r="Q85" i="13" s="1"/>
  <c r="U75" i="13"/>
  <c r="U70" i="13"/>
  <c r="U65" i="13"/>
  <c r="Q70" i="13" s="1"/>
  <c r="AA539" i="13"/>
  <c r="AA534" i="13"/>
  <c r="Y535" i="13" s="1"/>
  <c r="AA529" i="13"/>
  <c r="Y530" i="13" s="1"/>
  <c r="U535" i="13" s="1"/>
  <c r="AA554" i="13"/>
  <c r="Y555" i="13" s="1"/>
  <c r="AA549" i="13"/>
  <c r="Y550" i="13" s="1"/>
  <c r="AA544" i="13"/>
  <c r="Y545" i="13" s="1"/>
  <c r="U550" i="13" s="1"/>
  <c r="AA419" i="13"/>
  <c r="Y420" i="13" s="1"/>
  <c r="AA414" i="13"/>
  <c r="Y415" i="13" s="1"/>
  <c r="AA409" i="13"/>
  <c r="Y410" i="13" s="1"/>
  <c r="AA404" i="13"/>
  <c r="Y405" i="13" s="1"/>
  <c r="AA399" i="13"/>
  <c r="Y400" i="13" s="1"/>
  <c r="U400" i="13" s="1"/>
  <c r="AA394" i="13"/>
  <c r="AA524" i="13"/>
  <c r="AA519" i="13"/>
  <c r="AA514" i="13"/>
  <c r="AA389" i="13"/>
  <c r="AA384" i="13"/>
  <c r="AA379" i="13"/>
  <c r="AA374" i="13"/>
  <c r="AA369" i="13"/>
  <c r="AA364" i="13"/>
  <c r="AA509" i="13"/>
  <c r="Y510" i="13" s="1"/>
  <c r="AA504" i="13"/>
  <c r="Y505" i="13" s="1"/>
  <c r="AA499" i="13"/>
  <c r="Y500" i="13" s="1"/>
  <c r="U505" i="13" s="1"/>
  <c r="AA359" i="13"/>
  <c r="Y360" i="13" s="1"/>
  <c r="AA354" i="13"/>
  <c r="Y355" i="13" s="1"/>
  <c r="AA349" i="13"/>
  <c r="Y350" i="13" s="1"/>
  <c r="U355" i="13" s="1"/>
  <c r="AA494" i="13"/>
  <c r="Y495" i="13" s="1"/>
  <c r="AA489" i="13"/>
  <c r="Y490" i="13" s="1"/>
  <c r="AA484" i="13"/>
  <c r="Y485" i="13" s="1"/>
  <c r="AA479" i="13"/>
  <c r="Y480" i="13" s="1"/>
  <c r="AA474" i="13"/>
  <c r="AA469" i="13"/>
  <c r="AA344" i="13"/>
  <c r="AA339" i="13"/>
  <c r="AA334" i="13"/>
  <c r="AA329" i="13"/>
  <c r="AA324" i="13"/>
  <c r="AA319" i="13"/>
  <c r="AA464" i="13"/>
  <c r="AA459" i="13"/>
  <c r="AA454" i="13"/>
  <c r="Y455" i="13" s="1"/>
  <c r="U460" i="13" s="1"/>
  <c r="AA449" i="13"/>
  <c r="Y450" i="13" s="1"/>
  <c r="AA444" i="13"/>
  <c r="Y445" i="13" s="1"/>
  <c r="AA439" i="13"/>
  <c r="Y440" i="13" s="1"/>
  <c r="U445" i="13" s="1"/>
  <c r="AA314" i="13"/>
  <c r="Y315" i="13" s="1"/>
  <c r="AA309" i="13"/>
  <c r="Y310" i="13" s="1"/>
  <c r="AA304" i="13"/>
  <c r="Y305" i="13" s="1"/>
  <c r="U310" i="13" s="1"/>
  <c r="AA434" i="13"/>
  <c r="Y435" i="13" s="1"/>
  <c r="AA429" i="13"/>
  <c r="Y430" i="13" s="1"/>
  <c r="AA424" i="13"/>
  <c r="Y425" i="13" s="1"/>
  <c r="U430" i="13" s="1"/>
  <c r="AA299" i="13"/>
  <c r="AA294" i="13"/>
  <c r="AA289" i="13"/>
  <c r="AA284" i="13"/>
  <c r="AA279" i="13"/>
  <c r="AA274" i="13"/>
  <c r="AA269" i="13"/>
  <c r="AA264" i="13"/>
  <c r="AA259" i="13"/>
  <c r="AA254" i="13"/>
  <c r="AA249" i="13"/>
  <c r="Y250" i="13" s="1"/>
  <c r="AA244" i="13"/>
  <c r="Y245" i="13" s="1"/>
  <c r="U250" i="13" s="1"/>
  <c r="Q265" i="13" s="1"/>
  <c r="AA239" i="13"/>
  <c r="Y240" i="13" s="1"/>
  <c r="AA234" i="13"/>
  <c r="Y235" i="13" s="1"/>
  <c r="AA229" i="13"/>
  <c r="Y230" i="13" s="1"/>
  <c r="U235" i="13" s="1"/>
  <c r="AA224" i="13"/>
  <c r="Y225" i="13" s="1"/>
  <c r="AA219" i="13"/>
  <c r="Y220" i="13" s="1"/>
  <c r="AA214" i="13"/>
  <c r="Y215" i="13" s="1"/>
  <c r="AA209" i="13"/>
  <c r="Y210" i="13" s="1"/>
  <c r="AA204" i="13"/>
  <c r="Y205" i="13" s="1"/>
  <c r="AA199" i="13"/>
  <c r="AA194" i="13"/>
  <c r="AA189" i="13"/>
  <c r="AA184" i="13"/>
  <c r="AA179" i="13"/>
  <c r="AA174" i="13"/>
  <c r="AA169" i="13"/>
  <c r="AA164" i="13"/>
  <c r="AA159" i="13"/>
  <c r="AA154" i="13"/>
  <c r="AA149" i="13"/>
  <c r="U150" i="13" s="1"/>
  <c r="AA144" i="13"/>
  <c r="U145" i="13" s="1"/>
  <c r="AA139" i="13"/>
  <c r="U140" i="13" s="1"/>
  <c r="Q145" i="13" s="1"/>
  <c r="AA134" i="13"/>
  <c r="U135" i="13" s="1"/>
  <c r="AA129" i="13"/>
  <c r="U130" i="13" s="1"/>
  <c r="AA124" i="13"/>
  <c r="U125" i="13" s="1"/>
  <c r="Q130" i="13" s="1"/>
  <c r="AA119" i="13"/>
  <c r="U120" i="13" s="1"/>
  <c r="AA114" i="13"/>
  <c r="U115" i="13" s="1"/>
  <c r="AA109" i="13"/>
  <c r="U110" i="13" s="1"/>
  <c r="AA104" i="13"/>
  <c r="U105" i="13" s="1"/>
  <c r="AA99" i="13"/>
  <c r="AA94" i="13"/>
  <c r="AA89" i="13"/>
  <c r="AA84" i="13"/>
  <c r="AA79" i="13"/>
  <c r="AA74" i="13"/>
  <c r="AA69" i="13"/>
  <c r="AA64" i="13"/>
  <c r="AA59" i="13"/>
  <c r="U60" i="13" s="1"/>
  <c r="AA54" i="13"/>
  <c r="U55" i="13" s="1"/>
  <c r="AA49" i="13"/>
  <c r="U50" i="13" s="1"/>
  <c r="Q55" i="13" s="1"/>
  <c r="AA44" i="13"/>
  <c r="U45" i="13" s="1"/>
  <c r="AA39" i="13"/>
  <c r="U40" i="13" s="1"/>
  <c r="AA34" i="13"/>
  <c r="U35" i="13" s="1"/>
  <c r="Q40" i="13" s="1"/>
  <c r="AA29" i="13"/>
  <c r="U30" i="13" s="1"/>
  <c r="AA24" i="13"/>
  <c r="U25" i="13" s="1"/>
  <c r="AA19" i="13"/>
  <c r="U20" i="13" s="1"/>
  <c r="Q25" i="13" s="1"/>
  <c r="M40" i="13" s="1"/>
  <c r="AA559" i="13"/>
  <c r="E560" i="13" s="1"/>
  <c r="H22" i="12" l="1"/>
  <c r="I85" i="13"/>
  <c r="M85" i="13"/>
  <c r="U475" i="13"/>
  <c r="Q490" i="13" s="1"/>
  <c r="U205" i="13"/>
  <c r="Q220" i="13" s="1"/>
  <c r="M220" i="13" s="1"/>
  <c r="Q400" i="13"/>
  <c r="Q100" i="13"/>
  <c r="Q535" i="13"/>
  <c r="Q445" i="13"/>
  <c r="Q115" i="13"/>
  <c r="M130" i="13" s="1"/>
  <c r="U490" i="13"/>
  <c r="Q310" i="13"/>
  <c r="U220" i="13"/>
  <c r="U415" i="13"/>
  <c r="Q355" i="13"/>
  <c r="N219" i="13" l="1"/>
  <c r="J84" i="13"/>
  <c r="M355" i="13"/>
  <c r="N354" i="13" s="1"/>
  <c r="M490" i="13"/>
  <c r="N489" i="13" s="1"/>
  <c r="I355" i="13" l="1"/>
  <c r="E220" i="13" s="1"/>
  <c r="F219" i="13" l="1"/>
  <c r="A390" i="13"/>
  <c r="B389" i="13" s="1"/>
  <c r="AI12" i="13" l="1"/>
  <c r="AI13" i="13"/>
  <c r="AH12" i="13"/>
  <c r="AH13" i="13"/>
  <c r="AG12" i="13"/>
  <c r="AG13" i="13"/>
  <c r="AI11" i="13"/>
  <c r="AH11" i="13"/>
  <c r="AG11" i="13"/>
  <c r="AJ12" i="13" l="1"/>
  <c r="AH18" i="13" s="1"/>
  <c r="AJ11" i="13"/>
  <c r="AG17" i="13" s="1"/>
  <c r="AJ13" i="13"/>
  <c r="AG19" i="13" s="1"/>
  <c r="AC22" i="12"/>
  <c r="AC21" i="12"/>
  <c r="AB22" i="12"/>
  <c r="AB21" i="12"/>
  <c r="L111" i="2"/>
  <c r="L96" i="2"/>
  <c r="L66" i="2"/>
  <c r="L51" i="2"/>
  <c r="L21" i="2"/>
  <c r="L6" i="2"/>
  <c r="Z40" i="2"/>
  <c r="L126" i="2" s="1"/>
  <c r="AD21" i="12" l="1"/>
  <c r="AD22" i="12"/>
  <c r="AI19" i="13"/>
  <c r="AI18" i="13"/>
  <c r="AG18" i="13"/>
  <c r="AH19" i="13"/>
  <c r="AI17" i="13"/>
  <c r="AH17" i="13"/>
  <c r="L36" i="2"/>
  <c r="L81" i="2"/>
  <c r="S52" i="12" l="1"/>
  <c r="P52" i="12" s="1"/>
  <c r="L56" i="12" s="1"/>
  <c r="M55" i="12" s="1"/>
  <c r="S37" i="12"/>
  <c r="P37" i="12" s="1"/>
  <c r="L41" i="12" s="1"/>
  <c r="M40" i="12" s="1"/>
  <c r="K38" i="12"/>
  <c r="Z32" i="2"/>
  <c r="Z31" i="2"/>
  <c r="Z30" i="2"/>
  <c r="Z29" i="2"/>
  <c r="Z28" i="2"/>
  <c r="Z27" i="2"/>
  <c r="Z26" i="2"/>
  <c r="Z25" i="2"/>
  <c r="Z24" i="2"/>
  <c r="Z21" i="2"/>
  <c r="Z20" i="2"/>
  <c r="Z19" i="2"/>
  <c r="Z18" i="2"/>
  <c r="Z17" i="2"/>
  <c r="Z16" i="2"/>
  <c r="Z15" i="2"/>
  <c r="Z14" i="2"/>
  <c r="Z13" i="2"/>
  <c r="Z10" i="2"/>
  <c r="Z9" i="2"/>
  <c r="Z8" i="2"/>
  <c r="Z7" i="2"/>
  <c r="Z6" i="2"/>
  <c r="Z5" i="2"/>
  <c r="K53" i="12" l="1"/>
  <c r="H48" i="12" s="1"/>
  <c r="D35" i="12" s="1"/>
  <c r="E34" i="12" s="1"/>
  <c r="AD15" i="2"/>
  <c r="AD13" i="2"/>
  <c r="AD14" i="2"/>
  <c r="AD24" i="2"/>
  <c r="AD25" i="2"/>
  <c r="AD26" i="2"/>
  <c r="J19" i="3" l="1"/>
  <c r="I19" i="3"/>
  <c r="H19" i="3"/>
  <c r="J18" i="3"/>
  <c r="I18" i="3"/>
  <c r="H18" i="3"/>
  <c r="J17" i="3"/>
  <c r="I17" i="3"/>
  <c r="H17" i="3"/>
  <c r="J14" i="3"/>
  <c r="I14" i="3"/>
  <c r="H14" i="3"/>
  <c r="J13" i="3"/>
  <c r="I13" i="3"/>
  <c r="H13" i="3"/>
  <c r="J12" i="3"/>
  <c r="I12" i="3"/>
  <c r="H12" i="3"/>
  <c r="J9" i="3"/>
  <c r="I9" i="3"/>
  <c r="H9" i="3"/>
  <c r="J8" i="3"/>
  <c r="I8" i="3"/>
  <c r="H8" i="3"/>
  <c r="J7" i="3"/>
  <c r="I7" i="3"/>
  <c r="H7" i="3"/>
  <c r="S133" i="2" l="1"/>
  <c r="Q134" i="2"/>
  <c r="S128" i="2"/>
  <c r="Q129" i="2" s="1"/>
  <c r="S123" i="2"/>
  <c r="Q124" i="2"/>
  <c r="S118" i="2"/>
  <c r="Q119" i="2" s="1"/>
  <c r="S113" i="2"/>
  <c r="Q114" i="2" s="1"/>
  <c r="S108" i="2"/>
  <c r="Q109" i="2"/>
  <c r="S103" i="2"/>
  <c r="AA26" i="2" s="1"/>
  <c r="AE26" i="2" s="1"/>
  <c r="Q104" i="2"/>
  <c r="S98" i="2"/>
  <c r="AA25" i="2" s="1"/>
  <c r="AE25" i="2" s="1"/>
  <c r="S93" i="2"/>
  <c r="AA24" i="2" s="1"/>
  <c r="AE24" i="2" s="1"/>
  <c r="Q94" i="2"/>
  <c r="S88" i="2"/>
  <c r="Q89" i="2"/>
  <c r="S83" i="2"/>
  <c r="Q84" i="2"/>
  <c r="S78" i="2"/>
  <c r="Q79" i="2" s="1"/>
  <c r="M84" i="2" s="1"/>
  <c r="S73" i="2"/>
  <c r="Q74" i="2"/>
  <c r="S68" i="2"/>
  <c r="Q69" i="2"/>
  <c r="S63" i="2"/>
  <c r="Q64" i="2"/>
  <c r="M69" i="2" s="1"/>
  <c r="S58" i="2"/>
  <c r="AA15" i="2" s="1"/>
  <c r="AE15" i="2" s="1"/>
  <c r="Q59" i="2"/>
  <c r="S53" i="2"/>
  <c r="AA14" i="2" s="1"/>
  <c r="AE14" i="2" s="1"/>
  <c r="Q54" i="2"/>
  <c r="S48" i="2"/>
  <c r="AA13" i="2" s="1"/>
  <c r="AE13" i="2" s="1"/>
  <c r="S43" i="2"/>
  <c r="AA10" i="2" s="1"/>
  <c r="S38" i="2"/>
  <c r="AA9" i="2" s="1"/>
  <c r="Q39" i="2"/>
  <c r="S33" i="2"/>
  <c r="AA8" i="2" s="1"/>
  <c r="Q34" i="2"/>
  <c r="S28" i="2"/>
  <c r="AA7" i="2" s="1"/>
  <c r="Q29" i="2"/>
  <c r="S23" i="2"/>
  <c r="AA6" i="2" s="1"/>
  <c r="Q24" i="2"/>
  <c r="S18" i="2"/>
  <c r="AA5" i="2" s="1"/>
  <c r="Q19" i="2"/>
  <c r="M24" i="2" s="1"/>
  <c r="S13" i="2"/>
  <c r="AA4" i="2" s="1"/>
  <c r="AE4" i="2" s="1"/>
  <c r="Q14" i="2"/>
  <c r="S8" i="2"/>
  <c r="AA3" i="2" s="1"/>
  <c r="AE3" i="2" s="1"/>
  <c r="Q9" i="2"/>
  <c r="M9" i="2" s="1"/>
  <c r="S3" i="2"/>
  <c r="AA2" i="2" s="1"/>
  <c r="AE2" i="2" s="1"/>
  <c r="Q4" i="2"/>
  <c r="S138" i="2"/>
  <c r="E139" i="2"/>
  <c r="M114" i="2" l="1"/>
  <c r="M129" i="2"/>
  <c r="Q44" i="2"/>
  <c r="M39" i="2" s="1"/>
  <c r="Q99" i="2"/>
  <c r="M99" i="2" s="1"/>
  <c r="I114" i="2" s="1"/>
  <c r="Q49" i="2"/>
  <c r="M54" i="2" s="1"/>
  <c r="I69" i="2" s="1"/>
  <c r="Z4" i="2" l="1"/>
  <c r="AD4" i="2" s="1"/>
  <c r="Z2" i="2"/>
  <c r="AD2" i="2" s="1"/>
  <c r="Z3" i="2"/>
  <c r="AD3" i="2" s="1"/>
  <c r="I24" i="2"/>
  <c r="E69" i="2" s="1"/>
  <c r="F68" i="2" s="1"/>
  <c r="Z45" i="2" s="1"/>
  <c r="A104" i="2" l="1"/>
  <c r="B103" i="2" s="1"/>
</calcChain>
</file>

<file path=xl/sharedStrings.xml><?xml version="1.0" encoding="utf-8"?>
<sst xmlns="http://schemas.openxmlformats.org/spreadsheetml/2006/main" count="654" uniqueCount="96">
  <si>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</si>
  <si>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</si>
  <si>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</si>
  <si>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</si>
  <si>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</si>
  <si>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</si>
  <si>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</si>
  <si>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</si>
  <si>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</si>
  <si>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</si>
  <si>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</si>
  <si>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</si>
  <si>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</si>
  <si>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</si>
  <si>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</si>
  <si>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</si>
  <si>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</si>
  <si>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</si>
  <si>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Student License</t>
  </si>
  <si>
    <t>For Education Only</t>
  </si>
  <si>
    <t>E</t>
  </si>
  <si>
    <t>Abandon</t>
  </si>
  <si>
    <t>Launch</t>
  </si>
  <si>
    <t>High Sales</t>
  </si>
  <si>
    <t>Low Sales</t>
  </si>
  <si>
    <t>Medium Sales</t>
  </si>
  <si>
    <t>Medium Price</t>
  </si>
  <si>
    <t>Severe Competition</t>
  </si>
  <si>
    <t>Weak Competition</t>
  </si>
  <si>
    <t>High Pricing</t>
  </si>
  <si>
    <t>Medium Pricing</t>
  </si>
  <si>
    <t>Low Pricing</t>
  </si>
  <si>
    <t>Moderate Competition</t>
  </si>
  <si>
    <t xml:space="preserve">Medium </t>
  </si>
  <si>
    <t xml:space="preserve">High </t>
  </si>
  <si>
    <t xml:space="preserve">Medium Sales </t>
  </si>
  <si>
    <t xml:space="preserve">Low Sales </t>
  </si>
  <si>
    <t xml:space="preserve">Low </t>
  </si>
  <si>
    <t xml:space="preserve">Competition Level </t>
  </si>
  <si>
    <t xml:space="preserve">Payoff Table </t>
  </si>
  <si>
    <t xml:space="preserve">High Price </t>
  </si>
  <si>
    <t xml:space="preserve">Severe </t>
  </si>
  <si>
    <t xml:space="preserve">Moderate </t>
  </si>
  <si>
    <t xml:space="preserve">Weak </t>
  </si>
  <si>
    <t xml:space="preserve">Sales High </t>
  </si>
  <si>
    <t>Sales Medium</t>
  </si>
  <si>
    <t xml:space="preserve">Sales Low </t>
  </si>
  <si>
    <t xml:space="preserve">Low Price </t>
  </si>
  <si>
    <t xml:space="preserve">High Pricing </t>
  </si>
  <si>
    <t>High Sales/Severe Competiton</t>
  </si>
  <si>
    <t>Medium Sales/Severe Competiton</t>
  </si>
  <si>
    <t>Low Sales/Severe Competiton</t>
  </si>
  <si>
    <t>High Sales/Moderate Competiton</t>
  </si>
  <si>
    <t>Medium Sales/Moderate Competiton</t>
  </si>
  <si>
    <t>Low Sales/Moderate Competiton</t>
  </si>
  <si>
    <t>High Sales/Low Competiton</t>
  </si>
  <si>
    <t>Medium Sales/Low Competiton</t>
  </si>
  <si>
    <t>Low Sales/Low Competiton</t>
  </si>
  <si>
    <t xml:space="preserve">High Sales </t>
  </si>
  <si>
    <t xml:space="preserve">Medium Pricing </t>
  </si>
  <si>
    <t>Poor Taste</t>
  </si>
  <si>
    <t>Accept</t>
  </si>
  <si>
    <t>Reject</t>
  </si>
  <si>
    <t xml:space="preserve">Taste one fruit </t>
  </si>
  <si>
    <t>Excellent Taste</t>
  </si>
  <si>
    <t>Satisfactory</t>
  </si>
  <si>
    <t>Unsatisfactory</t>
  </si>
  <si>
    <t>Excellent</t>
  </si>
  <si>
    <t>Probability</t>
  </si>
  <si>
    <t>Severe</t>
  </si>
  <si>
    <t>Moderate</t>
  </si>
  <si>
    <t>Weak</t>
  </si>
  <si>
    <t xml:space="preserve">Low Pricing </t>
  </si>
  <si>
    <t>Prior &amp; Conditional (Likelihood) Probabilities</t>
  </si>
  <si>
    <t>Joint and Marginal Probabilities</t>
  </si>
  <si>
    <t>Actual</t>
  </si>
  <si>
    <t xml:space="preserve">High Competiton </t>
  </si>
  <si>
    <t>Medium Competiton</t>
  </si>
  <si>
    <t>Low Competiton</t>
  </si>
  <si>
    <t xml:space="preserve"> </t>
  </si>
  <si>
    <t>Predicted</t>
  </si>
  <si>
    <t>Likelihood Prob</t>
  </si>
  <si>
    <t>Joint Prob</t>
  </si>
  <si>
    <t>Conditonal Prob</t>
  </si>
  <si>
    <t>No MR</t>
  </si>
  <si>
    <t>MR</t>
  </si>
  <si>
    <t>Medium Competion</t>
  </si>
  <si>
    <t xml:space="preserve">Low Competion </t>
  </si>
  <si>
    <t>Predicted High Competiton</t>
  </si>
  <si>
    <t>Predicted Medium Competiton</t>
  </si>
  <si>
    <t>Predicted Low Competiton</t>
  </si>
  <si>
    <t>High Competiton</t>
  </si>
  <si>
    <t>Medium Competition</t>
  </si>
  <si>
    <t>Just Pack</t>
  </si>
  <si>
    <t>Poor</t>
  </si>
  <si>
    <t>Probability (CDF)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</si>
</sst>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3">
    <xf numFmtId="0" fontId="0" fillId="0" borderId="0" xfId="0"/>
    <xf numFmtId="0" fontId="5" fillId="0" borderId="0" xfId="1" applyFont="1" applyAlignment="1" applyProtection="1">
      <alignment horizontal="left"/>
      <protection locked="0" hidden="1"/>
    </xf>
    <xf numFmtId="0" fontId="5" fillId="0" borderId="0" xfId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1" applyFont="1" applyAlignment="1" applyProtection="1">
      <alignment horizontal="left"/>
      <protection locked="0" hidden="1"/>
    </xf>
    <xf numFmtId="0" fontId="1" fillId="0" borderId="0" xfId="1" applyFont="1" applyAlignment="1" applyProtection="1">
      <alignment horizontal="left"/>
      <protection locked="0" hidden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Normal" xfId="0" builtinId="0"/>
    <cellStyle name="Normal 2" xfId="2" xr:uid="{4A48EB4D-5DE7-4384-ADF0-891B15E0B173}"/>
    <cellStyle name="Normal 3" xfId="1" xr:uid="{3453A3B7-276B-0543-B48F-AA611C8D6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561" name="Triangle 1">
          <a:extLst>
            <a:ext uri="{FF2B5EF4-FFF2-40B4-BE49-F238E27FC236}">
              <a16:creationId xmlns:a16="http://schemas.microsoft.com/office/drawing/2014/main" id="{282FA8D3-E591-F28E-9B20-3CDA5D4BFA32}"/>
            </a:ext>
          </a:extLst>
        </xdr:cNvPr>
        <xdr:cNvSpPr/>
      </xdr:nvSpPr>
      <xdr:spPr>
        <a:xfrm rot="16200000">
          <a:off x="3136900" y="2783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0</xdr:colOff>
      <xdr:row>137</xdr:row>
      <xdr:rowOff>76200</xdr:rowOff>
    </xdr:from>
    <xdr:to>
      <xdr:col>18</xdr:col>
      <xdr:colOff>0</xdr:colOff>
      <xdr:row>137</xdr:row>
      <xdr:rowOff>76200</xdr:rowOff>
    </xdr:to>
    <xdr:cxnSp macro="">
      <xdr:nvCxnSpPr>
        <xdr:cNvPr id="562" name="Connector">
          <a:extLst>
            <a:ext uri="{FF2B5EF4-FFF2-40B4-BE49-F238E27FC236}">
              <a16:creationId xmlns:a16="http://schemas.microsoft.com/office/drawing/2014/main" id="{F0B7F1FA-A643-7E74-EFE3-22687DAAB31E}"/>
            </a:ext>
          </a:extLst>
        </xdr:cNvPr>
        <xdr:cNvCxnSpPr/>
      </xdr:nvCxnSpPr>
      <xdr:spPr>
        <a:xfrm>
          <a:off x="3352800" y="27914600"/>
          <a:ext cx="6934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137</xdr:row>
      <xdr:rowOff>76200</xdr:rowOff>
    </xdr:from>
    <xdr:to>
      <xdr:col>5</xdr:col>
      <xdr:colOff>0</xdr:colOff>
      <xdr:row>137</xdr:row>
      <xdr:rowOff>76200</xdr:rowOff>
    </xdr:to>
    <xdr:cxnSp macro="">
      <xdr:nvCxnSpPr>
        <xdr:cNvPr id="563" name="Branch">
          <a:extLst>
            <a:ext uri="{FF2B5EF4-FFF2-40B4-BE49-F238E27FC236}">
              <a16:creationId xmlns:a16="http://schemas.microsoft.com/office/drawing/2014/main" id="{F7F3FFAA-D7A9-171B-CEFE-87A0DF5504E0}"/>
            </a:ext>
          </a:extLst>
        </xdr:cNvPr>
        <xdr:cNvCxnSpPr/>
      </xdr:nvCxnSpPr>
      <xdr:spPr>
        <a:xfrm>
          <a:off x="1485900" y="2791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102</xdr:row>
      <xdr:rowOff>76200</xdr:rowOff>
    </xdr:from>
    <xdr:to>
      <xdr:col>3</xdr:col>
      <xdr:colOff>0</xdr:colOff>
      <xdr:row>137</xdr:row>
      <xdr:rowOff>76200</xdr:rowOff>
    </xdr:to>
    <xdr:cxnSp macro="">
      <xdr:nvCxnSpPr>
        <xdr:cNvPr id="564" name="Diagonal">
          <a:extLst>
            <a:ext uri="{FF2B5EF4-FFF2-40B4-BE49-F238E27FC236}">
              <a16:creationId xmlns:a16="http://schemas.microsoft.com/office/drawing/2014/main" id="{F7552EA4-9AA4-B129-F7F1-5FEF9EA7F7E9}"/>
            </a:ext>
          </a:extLst>
        </xdr:cNvPr>
        <xdr:cNvCxnSpPr/>
      </xdr:nvCxnSpPr>
      <xdr:spPr>
        <a:xfrm>
          <a:off x="977900" y="20802600"/>
          <a:ext cx="508000" cy="7112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565" name="Square 2">
          <a:extLst>
            <a:ext uri="{FF2B5EF4-FFF2-40B4-BE49-F238E27FC236}">
              <a16:creationId xmlns:a16="http://schemas.microsoft.com/office/drawing/2014/main" id="{C72C58A2-BC59-E87D-B662-DC2A7476EE87}"/>
            </a:ext>
          </a:extLst>
        </xdr:cNvPr>
        <xdr:cNvSpPr/>
      </xdr:nvSpPr>
      <xdr:spPr>
        <a:xfrm>
          <a:off x="3204308" y="13090769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0</xdr:colOff>
      <xdr:row>67</xdr:row>
      <xdr:rowOff>76200</xdr:rowOff>
    </xdr:from>
    <xdr:to>
      <xdr:col>5</xdr:col>
      <xdr:colOff>0</xdr:colOff>
      <xdr:row>67</xdr:row>
      <xdr:rowOff>76200</xdr:rowOff>
    </xdr:to>
    <xdr:cxnSp macro="">
      <xdr:nvCxnSpPr>
        <xdr:cNvPr id="566" name="Branch">
          <a:extLst>
            <a:ext uri="{FF2B5EF4-FFF2-40B4-BE49-F238E27FC236}">
              <a16:creationId xmlns:a16="http://schemas.microsoft.com/office/drawing/2014/main" id="{EC911777-7FAF-4B71-99CC-64DAB90BD068}"/>
            </a:ext>
          </a:extLst>
        </xdr:cNvPr>
        <xdr:cNvCxnSpPr/>
      </xdr:nvCxnSpPr>
      <xdr:spPr>
        <a:xfrm>
          <a:off x="1510862" y="13279821"/>
          <a:ext cx="1707931" cy="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67</xdr:row>
      <xdr:rowOff>76200</xdr:rowOff>
    </xdr:from>
    <xdr:to>
      <xdr:col>3</xdr:col>
      <xdr:colOff>0</xdr:colOff>
      <xdr:row>102</xdr:row>
      <xdr:rowOff>76200</xdr:rowOff>
    </xdr:to>
    <xdr:cxnSp macro="">
      <xdr:nvCxnSpPr>
        <xdr:cNvPr id="567" name="Diagonal">
          <a:extLst>
            <a:ext uri="{FF2B5EF4-FFF2-40B4-BE49-F238E27FC236}">
              <a16:creationId xmlns:a16="http://schemas.microsoft.com/office/drawing/2014/main" id="{3F4FF576-F129-D528-B31E-6DA3AFCC39FA}"/>
            </a:ext>
          </a:extLst>
        </xdr:cNvPr>
        <xdr:cNvCxnSpPr/>
      </xdr:nvCxnSpPr>
      <xdr:spPr>
        <a:xfrm flipV="1">
          <a:off x="977900" y="13690600"/>
          <a:ext cx="508000" cy="711200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sp macro="" textlink="">
      <xdr:nvSpPr>
        <xdr:cNvPr id="568" name="Circle 3">
          <a:extLst>
            <a:ext uri="{FF2B5EF4-FFF2-40B4-BE49-F238E27FC236}">
              <a16:creationId xmlns:a16="http://schemas.microsoft.com/office/drawing/2014/main" id="{57924E81-E8C2-4B22-E19F-C2C722A51F54}"/>
            </a:ext>
          </a:extLst>
        </xdr:cNvPr>
        <xdr:cNvSpPr/>
      </xdr:nvSpPr>
      <xdr:spPr>
        <a:xfrm>
          <a:off x="5448300" y="4470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cxnSp macro="">
      <xdr:nvCxnSpPr>
        <xdr:cNvPr id="569" name="Branch">
          <a:extLst>
            <a:ext uri="{FF2B5EF4-FFF2-40B4-BE49-F238E27FC236}">
              <a16:creationId xmlns:a16="http://schemas.microsoft.com/office/drawing/2014/main" id="{F4DB1683-273F-CF19-BFA4-DB8FED561D15}"/>
            </a:ext>
          </a:extLst>
        </xdr:cNvPr>
        <xdr:cNvCxnSpPr/>
      </xdr:nvCxnSpPr>
      <xdr:spPr>
        <a:xfrm>
          <a:off x="3797300" y="4546600"/>
          <a:ext cx="1651000" cy="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22</xdr:row>
      <xdr:rowOff>76200</xdr:rowOff>
    </xdr:from>
    <xdr:to>
      <xdr:col>7</xdr:col>
      <xdr:colOff>0</xdr:colOff>
      <xdr:row>67</xdr:row>
      <xdr:rowOff>76200</xdr:rowOff>
    </xdr:to>
    <xdr:cxnSp macro="">
      <xdr:nvCxnSpPr>
        <xdr:cNvPr id="570" name="Diagonal">
          <a:extLst>
            <a:ext uri="{FF2B5EF4-FFF2-40B4-BE49-F238E27FC236}">
              <a16:creationId xmlns:a16="http://schemas.microsoft.com/office/drawing/2014/main" id="{00419BF5-6909-FD23-AE9A-B8902311D914}"/>
            </a:ext>
          </a:extLst>
        </xdr:cNvPr>
        <xdr:cNvCxnSpPr/>
      </xdr:nvCxnSpPr>
      <xdr:spPr>
        <a:xfrm flipV="1">
          <a:off x="3289300" y="4546600"/>
          <a:ext cx="508000" cy="914400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67</xdr:row>
      <xdr:rowOff>152400</xdr:rowOff>
    </xdr:to>
    <xdr:sp macro="" textlink="">
      <xdr:nvSpPr>
        <xdr:cNvPr id="571" name="Circle 4">
          <a:extLst>
            <a:ext uri="{FF2B5EF4-FFF2-40B4-BE49-F238E27FC236}">
              <a16:creationId xmlns:a16="http://schemas.microsoft.com/office/drawing/2014/main" id="{D2667B82-0451-5FF7-D6A0-A815F7BF15E0}"/>
            </a:ext>
          </a:extLst>
        </xdr:cNvPr>
        <xdr:cNvSpPr/>
      </xdr:nvSpPr>
      <xdr:spPr>
        <a:xfrm>
          <a:off x="5448300" y="13614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67</xdr:row>
      <xdr:rowOff>76200</xdr:rowOff>
    </xdr:from>
    <xdr:to>
      <xdr:col>9</xdr:col>
      <xdr:colOff>0</xdr:colOff>
      <xdr:row>67</xdr:row>
      <xdr:rowOff>76200</xdr:rowOff>
    </xdr:to>
    <xdr:cxnSp macro="">
      <xdr:nvCxnSpPr>
        <xdr:cNvPr id="572" name="Branch">
          <a:extLst>
            <a:ext uri="{FF2B5EF4-FFF2-40B4-BE49-F238E27FC236}">
              <a16:creationId xmlns:a16="http://schemas.microsoft.com/office/drawing/2014/main" id="{9AD4F068-FCCD-922B-A0FE-537C33818D4E}"/>
            </a:ext>
          </a:extLst>
        </xdr:cNvPr>
        <xdr:cNvCxnSpPr/>
      </xdr:nvCxnSpPr>
      <xdr:spPr>
        <a:xfrm>
          <a:off x="3797300" y="1369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67</xdr:row>
      <xdr:rowOff>76200</xdr:rowOff>
    </xdr:from>
    <xdr:to>
      <xdr:col>7</xdr:col>
      <xdr:colOff>0</xdr:colOff>
      <xdr:row>67</xdr:row>
      <xdr:rowOff>76200</xdr:rowOff>
    </xdr:to>
    <xdr:cxnSp macro="">
      <xdr:nvCxnSpPr>
        <xdr:cNvPr id="573" name="Diagonal">
          <a:extLst>
            <a:ext uri="{FF2B5EF4-FFF2-40B4-BE49-F238E27FC236}">
              <a16:creationId xmlns:a16="http://schemas.microsoft.com/office/drawing/2014/main" id="{61C7FF9E-8F39-80ED-C95A-724FC865B110}"/>
            </a:ext>
          </a:extLst>
        </xdr:cNvPr>
        <xdr:cNvCxnSpPr/>
      </xdr:nvCxnSpPr>
      <xdr:spPr>
        <a:xfrm>
          <a:off x="3289300" y="13690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152400</xdr:colOff>
      <xdr:row>112</xdr:row>
      <xdr:rowOff>152400</xdr:rowOff>
    </xdr:to>
    <xdr:sp macro="" textlink="">
      <xdr:nvSpPr>
        <xdr:cNvPr id="574" name="Circle 5">
          <a:extLst>
            <a:ext uri="{FF2B5EF4-FFF2-40B4-BE49-F238E27FC236}">
              <a16:creationId xmlns:a16="http://schemas.microsoft.com/office/drawing/2014/main" id="{DA0723CD-177C-8EA5-9BD5-ADAEC339C457}"/>
            </a:ext>
          </a:extLst>
        </xdr:cNvPr>
        <xdr:cNvSpPr/>
      </xdr:nvSpPr>
      <xdr:spPr>
        <a:xfrm>
          <a:off x="5448300" y="22758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112</xdr:row>
      <xdr:rowOff>76200</xdr:rowOff>
    </xdr:from>
    <xdr:to>
      <xdr:col>9</xdr:col>
      <xdr:colOff>0</xdr:colOff>
      <xdr:row>112</xdr:row>
      <xdr:rowOff>76200</xdr:rowOff>
    </xdr:to>
    <xdr:cxnSp macro="">
      <xdr:nvCxnSpPr>
        <xdr:cNvPr id="575" name="Branch">
          <a:extLst>
            <a:ext uri="{FF2B5EF4-FFF2-40B4-BE49-F238E27FC236}">
              <a16:creationId xmlns:a16="http://schemas.microsoft.com/office/drawing/2014/main" id="{42328CEF-EAC6-C517-2166-6CB8B0EFBD6A}"/>
            </a:ext>
          </a:extLst>
        </xdr:cNvPr>
        <xdr:cNvCxnSpPr/>
      </xdr:nvCxnSpPr>
      <xdr:spPr>
        <a:xfrm>
          <a:off x="3797300" y="2283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139262</xdr:colOff>
      <xdr:row>67</xdr:row>
      <xdr:rowOff>63062</xdr:rowOff>
    </xdr:from>
    <xdr:to>
      <xdr:col>6</xdr:col>
      <xdr:colOff>433552</xdr:colOff>
      <xdr:row>112</xdr:row>
      <xdr:rowOff>63062</xdr:rowOff>
    </xdr:to>
    <xdr:cxnSp macro="">
      <xdr:nvCxnSpPr>
        <xdr:cNvPr id="576" name="Diagonal">
          <a:extLst>
            <a:ext uri="{FF2B5EF4-FFF2-40B4-BE49-F238E27FC236}">
              <a16:creationId xmlns:a16="http://schemas.microsoft.com/office/drawing/2014/main" id="{3DBC92F0-2B8A-BFEF-BABB-0DC0E09E0DAE}"/>
            </a:ext>
          </a:extLst>
        </xdr:cNvPr>
        <xdr:cNvCxnSpPr/>
      </xdr:nvCxnSpPr>
      <xdr:spPr>
        <a:xfrm>
          <a:off x="3358055" y="13266683"/>
          <a:ext cx="504497" cy="8868103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152400</xdr:colOff>
      <xdr:row>7</xdr:row>
      <xdr:rowOff>152400</xdr:rowOff>
    </xdr:to>
    <xdr:sp macro="" textlink="">
      <xdr:nvSpPr>
        <xdr:cNvPr id="577" name="Circle 6">
          <a:extLst>
            <a:ext uri="{FF2B5EF4-FFF2-40B4-BE49-F238E27FC236}">
              <a16:creationId xmlns:a16="http://schemas.microsoft.com/office/drawing/2014/main" id="{0B970355-EDF1-84EB-DF5B-5B2CD3D830D4}"/>
            </a:ext>
          </a:extLst>
        </xdr:cNvPr>
        <xdr:cNvSpPr/>
      </xdr:nvSpPr>
      <xdr:spPr>
        <a:xfrm>
          <a:off x="7759700" y="1422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7</xdr:row>
      <xdr:rowOff>76200</xdr:rowOff>
    </xdr:from>
    <xdr:to>
      <xdr:col>13</xdr:col>
      <xdr:colOff>0</xdr:colOff>
      <xdr:row>7</xdr:row>
      <xdr:rowOff>76200</xdr:rowOff>
    </xdr:to>
    <xdr:cxnSp macro="">
      <xdr:nvCxnSpPr>
        <xdr:cNvPr id="578" name="Branch">
          <a:extLst>
            <a:ext uri="{FF2B5EF4-FFF2-40B4-BE49-F238E27FC236}">
              <a16:creationId xmlns:a16="http://schemas.microsoft.com/office/drawing/2014/main" id="{1D76230A-15DA-7520-64DB-62E93D9B81FA}"/>
            </a:ext>
          </a:extLst>
        </xdr:cNvPr>
        <xdr:cNvCxnSpPr/>
      </xdr:nvCxnSpPr>
      <xdr:spPr>
        <a:xfrm>
          <a:off x="6108700" y="149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7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579" name="Diagonal">
          <a:extLst>
            <a:ext uri="{FF2B5EF4-FFF2-40B4-BE49-F238E27FC236}">
              <a16:creationId xmlns:a16="http://schemas.microsoft.com/office/drawing/2014/main" id="{51BB7E79-1B26-CBA6-7ECC-D361B460CE9A}"/>
            </a:ext>
          </a:extLst>
        </xdr:cNvPr>
        <xdr:cNvCxnSpPr/>
      </xdr:nvCxnSpPr>
      <xdr:spPr>
        <a:xfrm flipV="1">
          <a:off x="5600700" y="1498600"/>
          <a:ext cx="508000" cy="3048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152400</xdr:colOff>
      <xdr:row>22</xdr:row>
      <xdr:rowOff>152400</xdr:rowOff>
    </xdr:to>
    <xdr:sp macro="" textlink="">
      <xdr:nvSpPr>
        <xdr:cNvPr id="580" name="Circle 7">
          <a:extLst>
            <a:ext uri="{FF2B5EF4-FFF2-40B4-BE49-F238E27FC236}">
              <a16:creationId xmlns:a16="http://schemas.microsoft.com/office/drawing/2014/main" id="{C936BDE0-0FE4-1199-2E26-2493E55EDFC5}"/>
            </a:ext>
          </a:extLst>
        </xdr:cNvPr>
        <xdr:cNvSpPr/>
      </xdr:nvSpPr>
      <xdr:spPr>
        <a:xfrm>
          <a:off x="7759700" y="4470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22</xdr:row>
      <xdr:rowOff>76200</xdr:rowOff>
    </xdr:from>
    <xdr:to>
      <xdr:col>13</xdr:col>
      <xdr:colOff>0</xdr:colOff>
      <xdr:row>22</xdr:row>
      <xdr:rowOff>76200</xdr:rowOff>
    </xdr:to>
    <xdr:cxnSp macro="">
      <xdr:nvCxnSpPr>
        <xdr:cNvPr id="581" name="Branch">
          <a:extLst>
            <a:ext uri="{FF2B5EF4-FFF2-40B4-BE49-F238E27FC236}">
              <a16:creationId xmlns:a16="http://schemas.microsoft.com/office/drawing/2014/main" id="{408A0243-97BC-6BFC-31A6-3AEFC2949A30}"/>
            </a:ext>
          </a:extLst>
        </xdr:cNvPr>
        <xdr:cNvCxnSpPr/>
      </xdr:nvCxnSpPr>
      <xdr:spPr>
        <a:xfrm>
          <a:off x="6108700" y="454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22</xdr:row>
      <xdr:rowOff>76200</xdr:rowOff>
    </xdr:from>
    <xdr:to>
      <xdr:col>11</xdr:col>
      <xdr:colOff>0</xdr:colOff>
      <xdr:row>22</xdr:row>
      <xdr:rowOff>76200</xdr:rowOff>
    </xdr:to>
    <xdr:cxnSp macro="">
      <xdr:nvCxnSpPr>
        <xdr:cNvPr id="582" name="Diagonal">
          <a:extLst>
            <a:ext uri="{FF2B5EF4-FFF2-40B4-BE49-F238E27FC236}">
              <a16:creationId xmlns:a16="http://schemas.microsoft.com/office/drawing/2014/main" id="{EAEB171C-8B94-EA97-11DE-BFFAC61FA5EB}"/>
            </a:ext>
          </a:extLst>
        </xdr:cNvPr>
        <xdr:cNvCxnSpPr/>
      </xdr:nvCxnSpPr>
      <xdr:spPr>
        <a:xfrm>
          <a:off x="5600700" y="4546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152400</xdr:colOff>
      <xdr:row>37</xdr:row>
      <xdr:rowOff>152400</xdr:rowOff>
    </xdr:to>
    <xdr:sp macro="" textlink="">
      <xdr:nvSpPr>
        <xdr:cNvPr id="583" name="Circle 8">
          <a:extLst>
            <a:ext uri="{FF2B5EF4-FFF2-40B4-BE49-F238E27FC236}">
              <a16:creationId xmlns:a16="http://schemas.microsoft.com/office/drawing/2014/main" id="{22F57C11-EF6E-6246-6236-238DD28E86D1}"/>
            </a:ext>
          </a:extLst>
        </xdr:cNvPr>
        <xdr:cNvSpPr/>
      </xdr:nvSpPr>
      <xdr:spPr>
        <a:xfrm>
          <a:off x="7759700" y="7518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cxnSp macro="">
      <xdr:nvCxnSpPr>
        <xdr:cNvPr id="584" name="Branch">
          <a:extLst>
            <a:ext uri="{FF2B5EF4-FFF2-40B4-BE49-F238E27FC236}">
              <a16:creationId xmlns:a16="http://schemas.microsoft.com/office/drawing/2014/main" id="{EA6004F7-F4EB-6CF6-6365-279F41205522}"/>
            </a:ext>
          </a:extLst>
        </xdr:cNvPr>
        <xdr:cNvCxnSpPr/>
      </xdr:nvCxnSpPr>
      <xdr:spPr>
        <a:xfrm>
          <a:off x="6108700" y="759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22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585" name="Diagonal">
          <a:extLst>
            <a:ext uri="{FF2B5EF4-FFF2-40B4-BE49-F238E27FC236}">
              <a16:creationId xmlns:a16="http://schemas.microsoft.com/office/drawing/2014/main" id="{E24F0A4C-0994-BE81-9AAE-98E4E1A956DA}"/>
            </a:ext>
          </a:extLst>
        </xdr:cNvPr>
        <xdr:cNvCxnSpPr/>
      </xdr:nvCxnSpPr>
      <xdr:spPr>
        <a:xfrm>
          <a:off x="5600700" y="4546600"/>
          <a:ext cx="508000" cy="3048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152400</xdr:colOff>
      <xdr:row>2</xdr:row>
      <xdr:rowOff>152400</xdr:rowOff>
    </xdr:to>
    <xdr:sp macro="" textlink="">
      <xdr:nvSpPr>
        <xdr:cNvPr id="586" name="Triangle 9">
          <a:extLst>
            <a:ext uri="{FF2B5EF4-FFF2-40B4-BE49-F238E27FC236}">
              <a16:creationId xmlns:a16="http://schemas.microsoft.com/office/drawing/2014/main" id="{67C28F70-F11B-D75B-E2BF-2F033D23282B}"/>
            </a:ext>
          </a:extLst>
        </xdr:cNvPr>
        <xdr:cNvSpPr/>
      </xdr:nvSpPr>
      <xdr:spPr>
        <a:xfrm rot="16200000">
          <a:off x="10071100" y="40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cxnSp macro="">
      <xdr:nvCxnSpPr>
        <xdr:cNvPr id="587" name="Branch">
          <a:extLst>
            <a:ext uri="{FF2B5EF4-FFF2-40B4-BE49-F238E27FC236}">
              <a16:creationId xmlns:a16="http://schemas.microsoft.com/office/drawing/2014/main" id="{97D8E89D-F2A5-DBF6-D44D-2B356781F045}"/>
            </a:ext>
          </a:extLst>
        </xdr:cNvPr>
        <xdr:cNvCxnSpPr/>
      </xdr:nvCxnSpPr>
      <xdr:spPr>
        <a:xfrm>
          <a:off x="8420100" y="48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588" name="Diagonal">
          <a:extLst>
            <a:ext uri="{FF2B5EF4-FFF2-40B4-BE49-F238E27FC236}">
              <a16:creationId xmlns:a16="http://schemas.microsoft.com/office/drawing/2014/main" id="{B746F94E-0D7E-C856-03D5-E54DD7E93014}"/>
            </a:ext>
          </a:extLst>
        </xdr:cNvPr>
        <xdr:cNvCxnSpPr/>
      </xdr:nvCxnSpPr>
      <xdr:spPr>
        <a:xfrm flipV="1">
          <a:off x="7912100" y="482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152400</xdr:colOff>
      <xdr:row>7</xdr:row>
      <xdr:rowOff>152400</xdr:rowOff>
    </xdr:to>
    <xdr:sp macro="" textlink="">
      <xdr:nvSpPr>
        <xdr:cNvPr id="589" name="Triangle 10">
          <a:extLst>
            <a:ext uri="{FF2B5EF4-FFF2-40B4-BE49-F238E27FC236}">
              <a16:creationId xmlns:a16="http://schemas.microsoft.com/office/drawing/2014/main" id="{451082FB-A639-D107-DAE4-7B0C05300929}"/>
            </a:ext>
          </a:extLst>
        </xdr:cNvPr>
        <xdr:cNvSpPr/>
      </xdr:nvSpPr>
      <xdr:spPr>
        <a:xfrm rot="16200000">
          <a:off x="10071100" y="1422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cxnSp macro="">
      <xdr:nvCxnSpPr>
        <xdr:cNvPr id="590" name="Branch">
          <a:extLst>
            <a:ext uri="{FF2B5EF4-FFF2-40B4-BE49-F238E27FC236}">
              <a16:creationId xmlns:a16="http://schemas.microsoft.com/office/drawing/2014/main" id="{A98C0302-87AC-92F8-056D-654F4E785199}"/>
            </a:ext>
          </a:extLst>
        </xdr:cNvPr>
        <xdr:cNvCxnSpPr/>
      </xdr:nvCxnSpPr>
      <xdr:spPr>
        <a:xfrm>
          <a:off x="8420100" y="149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591" name="Diagonal">
          <a:extLst>
            <a:ext uri="{FF2B5EF4-FFF2-40B4-BE49-F238E27FC236}">
              <a16:creationId xmlns:a16="http://schemas.microsoft.com/office/drawing/2014/main" id="{E66D10DC-71BD-2BB7-92F9-6D82137FD97A}"/>
            </a:ext>
          </a:extLst>
        </xdr:cNvPr>
        <xdr:cNvCxnSpPr/>
      </xdr:nvCxnSpPr>
      <xdr:spPr>
        <a:xfrm>
          <a:off x="7912100" y="1498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152400</xdr:colOff>
      <xdr:row>12</xdr:row>
      <xdr:rowOff>152400</xdr:rowOff>
    </xdr:to>
    <xdr:sp macro="" textlink="">
      <xdr:nvSpPr>
        <xdr:cNvPr id="592" name="Triangle 11">
          <a:extLst>
            <a:ext uri="{FF2B5EF4-FFF2-40B4-BE49-F238E27FC236}">
              <a16:creationId xmlns:a16="http://schemas.microsoft.com/office/drawing/2014/main" id="{0326FB15-411B-04CB-9CD2-566E55AAC3A7}"/>
            </a:ext>
          </a:extLst>
        </xdr:cNvPr>
        <xdr:cNvSpPr/>
      </xdr:nvSpPr>
      <xdr:spPr>
        <a:xfrm rot="16200000">
          <a:off x="10071100" y="243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593" name="Branch">
          <a:extLst>
            <a:ext uri="{FF2B5EF4-FFF2-40B4-BE49-F238E27FC236}">
              <a16:creationId xmlns:a16="http://schemas.microsoft.com/office/drawing/2014/main" id="{08E17156-98D4-3BC8-EAD5-31F46AB4ABD4}"/>
            </a:ext>
          </a:extLst>
        </xdr:cNvPr>
        <xdr:cNvCxnSpPr/>
      </xdr:nvCxnSpPr>
      <xdr:spPr>
        <a:xfrm>
          <a:off x="8420100" y="251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</xdr:row>
      <xdr:rowOff>76200</xdr:rowOff>
    </xdr:from>
    <xdr:to>
      <xdr:col>15</xdr:col>
      <xdr:colOff>0</xdr:colOff>
      <xdr:row>12</xdr:row>
      <xdr:rowOff>76200</xdr:rowOff>
    </xdr:to>
    <xdr:cxnSp macro="">
      <xdr:nvCxnSpPr>
        <xdr:cNvPr id="594" name="Diagonal">
          <a:extLst>
            <a:ext uri="{FF2B5EF4-FFF2-40B4-BE49-F238E27FC236}">
              <a16:creationId xmlns:a16="http://schemas.microsoft.com/office/drawing/2014/main" id="{E5D476EB-882C-E6C3-1A01-66EF32421313}"/>
            </a:ext>
          </a:extLst>
        </xdr:cNvPr>
        <xdr:cNvCxnSpPr/>
      </xdr:nvCxnSpPr>
      <xdr:spPr>
        <a:xfrm>
          <a:off x="7912100" y="1498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152400</xdr:colOff>
      <xdr:row>17</xdr:row>
      <xdr:rowOff>152400</xdr:rowOff>
    </xdr:to>
    <xdr:sp macro="" textlink="">
      <xdr:nvSpPr>
        <xdr:cNvPr id="595" name="Triangle 12">
          <a:extLst>
            <a:ext uri="{FF2B5EF4-FFF2-40B4-BE49-F238E27FC236}">
              <a16:creationId xmlns:a16="http://schemas.microsoft.com/office/drawing/2014/main" id="{BBFE9F79-B35B-3ABF-1294-90F47EDE0A68}"/>
            </a:ext>
          </a:extLst>
        </xdr:cNvPr>
        <xdr:cNvSpPr/>
      </xdr:nvSpPr>
      <xdr:spPr>
        <a:xfrm rot="16200000">
          <a:off x="10071100" y="345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cxnSp macro="">
      <xdr:nvCxnSpPr>
        <xdr:cNvPr id="596" name="Branch">
          <a:extLst>
            <a:ext uri="{FF2B5EF4-FFF2-40B4-BE49-F238E27FC236}">
              <a16:creationId xmlns:a16="http://schemas.microsoft.com/office/drawing/2014/main" id="{1BFB0B94-4B1E-31DE-6938-80D18220337E}"/>
            </a:ext>
          </a:extLst>
        </xdr:cNvPr>
        <xdr:cNvCxnSpPr/>
      </xdr:nvCxnSpPr>
      <xdr:spPr>
        <a:xfrm>
          <a:off x="8420100" y="353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17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597" name="Diagonal">
          <a:extLst>
            <a:ext uri="{FF2B5EF4-FFF2-40B4-BE49-F238E27FC236}">
              <a16:creationId xmlns:a16="http://schemas.microsoft.com/office/drawing/2014/main" id="{3F1546EA-ED0A-F8B9-5D9E-14088D51FFEC}"/>
            </a:ext>
          </a:extLst>
        </xdr:cNvPr>
        <xdr:cNvCxnSpPr/>
      </xdr:nvCxnSpPr>
      <xdr:spPr>
        <a:xfrm flipV="1">
          <a:off x="7912100" y="3530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152400</xdr:colOff>
      <xdr:row>22</xdr:row>
      <xdr:rowOff>152400</xdr:rowOff>
    </xdr:to>
    <xdr:sp macro="" textlink="">
      <xdr:nvSpPr>
        <xdr:cNvPr id="598" name="Triangle 13">
          <a:extLst>
            <a:ext uri="{FF2B5EF4-FFF2-40B4-BE49-F238E27FC236}">
              <a16:creationId xmlns:a16="http://schemas.microsoft.com/office/drawing/2014/main" id="{D5288193-3C4B-BBCE-984C-D969FA63F0C1}"/>
            </a:ext>
          </a:extLst>
        </xdr:cNvPr>
        <xdr:cNvSpPr/>
      </xdr:nvSpPr>
      <xdr:spPr>
        <a:xfrm rot="16200000">
          <a:off x="10071100" y="4470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cxnSp macro="">
      <xdr:nvCxnSpPr>
        <xdr:cNvPr id="599" name="Branch">
          <a:extLst>
            <a:ext uri="{FF2B5EF4-FFF2-40B4-BE49-F238E27FC236}">
              <a16:creationId xmlns:a16="http://schemas.microsoft.com/office/drawing/2014/main" id="{89BA828C-600D-D29E-610F-E2EF763F36F5}"/>
            </a:ext>
          </a:extLst>
        </xdr:cNvPr>
        <xdr:cNvCxnSpPr/>
      </xdr:nvCxnSpPr>
      <xdr:spPr>
        <a:xfrm>
          <a:off x="8420100" y="454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22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600" name="Diagonal">
          <a:extLst>
            <a:ext uri="{FF2B5EF4-FFF2-40B4-BE49-F238E27FC236}">
              <a16:creationId xmlns:a16="http://schemas.microsoft.com/office/drawing/2014/main" id="{8D259567-FE87-BC62-C84B-651B2586CAAC}"/>
            </a:ext>
          </a:extLst>
        </xdr:cNvPr>
        <xdr:cNvCxnSpPr/>
      </xdr:nvCxnSpPr>
      <xdr:spPr>
        <a:xfrm>
          <a:off x="7912100" y="4546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152400</xdr:colOff>
      <xdr:row>27</xdr:row>
      <xdr:rowOff>152400</xdr:rowOff>
    </xdr:to>
    <xdr:sp macro="" textlink="">
      <xdr:nvSpPr>
        <xdr:cNvPr id="601" name="Triangle 14">
          <a:extLst>
            <a:ext uri="{FF2B5EF4-FFF2-40B4-BE49-F238E27FC236}">
              <a16:creationId xmlns:a16="http://schemas.microsoft.com/office/drawing/2014/main" id="{DCC9A2AA-D7CA-8BF9-930E-4165B6AE4AE9}"/>
            </a:ext>
          </a:extLst>
        </xdr:cNvPr>
        <xdr:cNvSpPr/>
      </xdr:nvSpPr>
      <xdr:spPr>
        <a:xfrm rot="16200000">
          <a:off x="10071100" y="548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cxnSp macro="">
      <xdr:nvCxnSpPr>
        <xdr:cNvPr id="602" name="Branch">
          <a:extLst>
            <a:ext uri="{FF2B5EF4-FFF2-40B4-BE49-F238E27FC236}">
              <a16:creationId xmlns:a16="http://schemas.microsoft.com/office/drawing/2014/main" id="{1ECC3DDE-F28A-316E-7192-6127152352E7}"/>
            </a:ext>
          </a:extLst>
        </xdr:cNvPr>
        <xdr:cNvCxnSpPr/>
      </xdr:nvCxnSpPr>
      <xdr:spPr>
        <a:xfrm>
          <a:off x="8420100" y="556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22</xdr:row>
      <xdr:rowOff>76200</xdr:rowOff>
    </xdr:from>
    <xdr:to>
      <xdr:col>15</xdr:col>
      <xdr:colOff>0</xdr:colOff>
      <xdr:row>27</xdr:row>
      <xdr:rowOff>76200</xdr:rowOff>
    </xdr:to>
    <xdr:cxnSp macro="">
      <xdr:nvCxnSpPr>
        <xdr:cNvPr id="603" name="Diagonal">
          <a:extLst>
            <a:ext uri="{FF2B5EF4-FFF2-40B4-BE49-F238E27FC236}">
              <a16:creationId xmlns:a16="http://schemas.microsoft.com/office/drawing/2014/main" id="{A7F5667B-CDDB-EA0F-AD30-2D635B6F27CC}"/>
            </a:ext>
          </a:extLst>
        </xdr:cNvPr>
        <xdr:cNvCxnSpPr/>
      </xdr:nvCxnSpPr>
      <xdr:spPr>
        <a:xfrm>
          <a:off x="7912100" y="4546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152400</xdr:colOff>
      <xdr:row>32</xdr:row>
      <xdr:rowOff>152400</xdr:rowOff>
    </xdr:to>
    <xdr:sp macro="" textlink="">
      <xdr:nvSpPr>
        <xdr:cNvPr id="604" name="Triangle 15">
          <a:extLst>
            <a:ext uri="{FF2B5EF4-FFF2-40B4-BE49-F238E27FC236}">
              <a16:creationId xmlns:a16="http://schemas.microsoft.com/office/drawing/2014/main" id="{005B1255-1C73-971C-4F93-557E7FC134E5}"/>
            </a:ext>
          </a:extLst>
        </xdr:cNvPr>
        <xdr:cNvSpPr/>
      </xdr:nvSpPr>
      <xdr:spPr>
        <a:xfrm rot="16200000">
          <a:off x="10071100" y="6502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cxnSp macro="">
      <xdr:nvCxnSpPr>
        <xdr:cNvPr id="605" name="Branch">
          <a:extLst>
            <a:ext uri="{FF2B5EF4-FFF2-40B4-BE49-F238E27FC236}">
              <a16:creationId xmlns:a16="http://schemas.microsoft.com/office/drawing/2014/main" id="{EA149190-FA3F-66C9-7903-1B816247336A}"/>
            </a:ext>
          </a:extLst>
        </xdr:cNvPr>
        <xdr:cNvCxnSpPr/>
      </xdr:nvCxnSpPr>
      <xdr:spPr>
        <a:xfrm>
          <a:off x="8420100" y="657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32</xdr:row>
      <xdr:rowOff>76200</xdr:rowOff>
    </xdr:from>
    <xdr:to>
      <xdr:col>15</xdr:col>
      <xdr:colOff>0</xdr:colOff>
      <xdr:row>37</xdr:row>
      <xdr:rowOff>76200</xdr:rowOff>
    </xdr:to>
    <xdr:cxnSp macro="">
      <xdr:nvCxnSpPr>
        <xdr:cNvPr id="606" name="Diagonal">
          <a:extLst>
            <a:ext uri="{FF2B5EF4-FFF2-40B4-BE49-F238E27FC236}">
              <a16:creationId xmlns:a16="http://schemas.microsoft.com/office/drawing/2014/main" id="{2505CFB1-8FA5-853A-A428-34ED563E1FEC}"/>
            </a:ext>
          </a:extLst>
        </xdr:cNvPr>
        <xdr:cNvCxnSpPr/>
      </xdr:nvCxnSpPr>
      <xdr:spPr>
        <a:xfrm flipV="1">
          <a:off x="7912100" y="6578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152400</xdr:colOff>
      <xdr:row>37</xdr:row>
      <xdr:rowOff>152400</xdr:rowOff>
    </xdr:to>
    <xdr:sp macro="" textlink="">
      <xdr:nvSpPr>
        <xdr:cNvPr id="607" name="Triangle 16">
          <a:extLst>
            <a:ext uri="{FF2B5EF4-FFF2-40B4-BE49-F238E27FC236}">
              <a16:creationId xmlns:a16="http://schemas.microsoft.com/office/drawing/2014/main" id="{969625C3-3922-9A6E-C57E-E1C06E22BF6C}"/>
            </a:ext>
          </a:extLst>
        </xdr:cNvPr>
        <xdr:cNvSpPr/>
      </xdr:nvSpPr>
      <xdr:spPr>
        <a:xfrm rot="16200000">
          <a:off x="10071100" y="751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cxnSp macro="">
      <xdr:nvCxnSpPr>
        <xdr:cNvPr id="608" name="Branch">
          <a:extLst>
            <a:ext uri="{FF2B5EF4-FFF2-40B4-BE49-F238E27FC236}">
              <a16:creationId xmlns:a16="http://schemas.microsoft.com/office/drawing/2014/main" id="{8C16FA6D-239B-6E70-672E-8724768822A0}"/>
            </a:ext>
          </a:extLst>
        </xdr:cNvPr>
        <xdr:cNvCxnSpPr/>
      </xdr:nvCxnSpPr>
      <xdr:spPr>
        <a:xfrm>
          <a:off x="8420100" y="759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37</xdr:row>
      <xdr:rowOff>76200</xdr:rowOff>
    </xdr:from>
    <xdr:to>
      <xdr:col>15</xdr:col>
      <xdr:colOff>0</xdr:colOff>
      <xdr:row>37</xdr:row>
      <xdr:rowOff>76200</xdr:rowOff>
    </xdr:to>
    <xdr:cxnSp macro="">
      <xdr:nvCxnSpPr>
        <xdr:cNvPr id="609" name="Diagonal">
          <a:extLst>
            <a:ext uri="{FF2B5EF4-FFF2-40B4-BE49-F238E27FC236}">
              <a16:creationId xmlns:a16="http://schemas.microsoft.com/office/drawing/2014/main" id="{12BD6325-ABAA-25B6-BF0E-401B0E58EC24}"/>
            </a:ext>
          </a:extLst>
        </xdr:cNvPr>
        <xdr:cNvCxnSpPr/>
      </xdr:nvCxnSpPr>
      <xdr:spPr>
        <a:xfrm>
          <a:off x="7912100" y="7594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152400</xdr:colOff>
      <xdr:row>42</xdr:row>
      <xdr:rowOff>152400</xdr:rowOff>
    </xdr:to>
    <xdr:sp macro="" textlink="">
      <xdr:nvSpPr>
        <xdr:cNvPr id="610" name="Triangle 17">
          <a:extLst>
            <a:ext uri="{FF2B5EF4-FFF2-40B4-BE49-F238E27FC236}">
              <a16:creationId xmlns:a16="http://schemas.microsoft.com/office/drawing/2014/main" id="{AF6ED1C4-F266-28D4-75B6-E5E63D2B4391}"/>
            </a:ext>
          </a:extLst>
        </xdr:cNvPr>
        <xdr:cNvSpPr/>
      </xdr:nvSpPr>
      <xdr:spPr>
        <a:xfrm rot="16200000">
          <a:off x="10071100" y="853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cxnSp macro="">
      <xdr:nvCxnSpPr>
        <xdr:cNvPr id="611" name="Branch">
          <a:extLst>
            <a:ext uri="{FF2B5EF4-FFF2-40B4-BE49-F238E27FC236}">
              <a16:creationId xmlns:a16="http://schemas.microsoft.com/office/drawing/2014/main" id="{C3DAF79F-33B6-07C6-2CB2-D643D3C1A5F9}"/>
            </a:ext>
          </a:extLst>
        </xdr:cNvPr>
        <xdr:cNvCxnSpPr/>
      </xdr:nvCxnSpPr>
      <xdr:spPr>
        <a:xfrm>
          <a:off x="8420100" y="861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37</xdr:row>
      <xdr:rowOff>76200</xdr:rowOff>
    </xdr:from>
    <xdr:to>
      <xdr:col>15</xdr:col>
      <xdr:colOff>0</xdr:colOff>
      <xdr:row>42</xdr:row>
      <xdr:rowOff>76200</xdr:rowOff>
    </xdr:to>
    <xdr:cxnSp macro="">
      <xdr:nvCxnSpPr>
        <xdr:cNvPr id="612" name="Diagonal">
          <a:extLst>
            <a:ext uri="{FF2B5EF4-FFF2-40B4-BE49-F238E27FC236}">
              <a16:creationId xmlns:a16="http://schemas.microsoft.com/office/drawing/2014/main" id="{1C4E3DE5-9014-7C04-60D2-5A003E5FE05D}"/>
            </a:ext>
          </a:extLst>
        </xdr:cNvPr>
        <xdr:cNvCxnSpPr/>
      </xdr:nvCxnSpPr>
      <xdr:spPr>
        <a:xfrm>
          <a:off x="7912100" y="7594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152400</xdr:colOff>
      <xdr:row>52</xdr:row>
      <xdr:rowOff>152400</xdr:rowOff>
    </xdr:to>
    <xdr:sp macro="" textlink="">
      <xdr:nvSpPr>
        <xdr:cNvPr id="613" name="Circle 18">
          <a:extLst>
            <a:ext uri="{FF2B5EF4-FFF2-40B4-BE49-F238E27FC236}">
              <a16:creationId xmlns:a16="http://schemas.microsoft.com/office/drawing/2014/main" id="{FAC6BAC9-DBBE-974D-3D9E-ADC3755ADB5E}"/>
            </a:ext>
          </a:extLst>
        </xdr:cNvPr>
        <xdr:cNvSpPr/>
      </xdr:nvSpPr>
      <xdr:spPr>
        <a:xfrm>
          <a:off x="7759700" y="10566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52</xdr:row>
      <xdr:rowOff>76200</xdr:rowOff>
    </xdr:from>
    <xdr:to>
      <xdr:col>13</xdr:col>
      <xdr:colOff>0</xdr:colOff>
      <xdr:row>52</xdr:row>
      <xdr:rowOff>76200</xdr:rowOff>
    </xdr:to>
    <xdr:cxnSp macro="">
      <xdr:nvCxnSpPr>
        <xdr:cNvPr id="614" name="Branch">
          <a:extLst>
            <a:ext uri="{FF2B5EF4-FFF2-40B4-BE49-F238E27FC236}">
              <a16:creationId xmlns:a16="http://schemas.microsoft.com/office/drawing/2014/main" id="{D8108BA3-74C1-5E2E-5F52-387A68EEF1D1}"/>
            </a:ext>
          </a:extLst>
        </xdr:cNvPr>
        <xdr:cNvCxnSpPr/>
      </xdr:nvCxnSpPr>
      <xdr:spPr>
        <a:xfrm>
          <a:off x="6108700" y="1064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52</xdr:row>
      <xdr:rowOff>76200</xdr:rowOff>
    </xdr:from>
    <xdr:to>
      <xdr:col>11</xdr:col>
      <xdr:colOff>0</xdr:colOff>
      <xdr:row>67</xdr:row>
      <xdr:rowOff>76200</xdr:rowOff>
    </xdr:to>
    <xdr:cxnSp macro="">
      <xdr:nvCxnSpPr>
        <xdr:cNvPr id="615" name="Diagonal">
          <a:extLst>
            <a:ext uri="{FF2B5EF4-FFF2-40B4-BE49-F238E27FC236}">
              <a16:creationId xmlns:a16="http://schemas.microsoft.com/office/drawing/2014/main" id="{4862E944-5D29-36FF-53D7-4EEF450BE396}"/>
            </a:ext>
          </a:extLst>
        </xdr:cNvPr>
        <xdr:cNvCxnSpPr/>
      </xdr:nvCxnSpPr>
      <xdr:spPr>
        <a:xfrm flipV="1">
          <a:off x="5600700" y="10642600"/>
          <a:ext cx="508000" cy="3048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152400</xdr:colOff>
      <xdr:row>67</xdr:row>
      <xdr:rowOff>152400</xdr:rowOff>
    </xdr:to>
    <xdr:sp macro="" textlink="">
      <xdr:nvSpPr>
        <xdr:cNvPr id="616" name="Circle 19">
          <a:extLst>
            <a:ext uri="{FF2B5EF4-FFF2-40B4-BE49-F238E27FC236}">
              <a16:creationId xmlns:a16="http://schemas.microsoft.com/office/drawing/2014/main" id="{E289EC30-4911-74E5-6FB9-72C087BAC37F}"/>
            </a:ext>
          </a:extLst>
        </xdr:cNvPr>
        <xdr:cNvSpPr/>
      </xdr:nvSpPr>
      <xdr:spPr>
        <a:xfrm>
          <a:off x="7759700" y="13614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67</xdr:row>
      <xdr:rowOff>76200</xdr:rowOff>
    </xdr:from>
    <xdr:to>
      <xdr:col>13</xdr:col>
      <xdr:colOff>0</xdr:colOff>
      <xdr:row>67</xdr:row>
      <xdr:rowOff>76200</xdr:rowOff>
    </xdr:to>
    <xdr:cxnSp macro="">
      <xdr:nvCxnSpPr>
        <xdr:cNvPr id="617" name="Branch">
          <a:extLst>
            <a:ext uri="{FF2B5EF4-FFF2-40B4-BE49-F238E27FC236}">
              <a16:creationId xmlns:a16="http://schemas.microsoft.com/office/drawing/2014/main" id="{8ECBB7A8-BD1A-030C-C10F-60933FC1341B}"/>
            </a:ext>
          </a:extLst>
        </xdr:cNvPr>
        <xdr:cNvCxnSpPr/>
      </xdr:nvCxnSpPr>
      <xdr:spPr>
        <a:xfrm>
          <a:off x="6108700" y="1369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67</xdr:row>
      <xdr:rowOff>76200</xdr:rowOff>
    </xdr:from>
    <xdr:to>
      <xdr:col>11</xdr:col>
      <xdr:colOff>0</xdr:colOff>
      <xdr:row>67</xdr:row>
      <xdr:rowOff>76200</xdr:rowOff>
    </xdr:to>
    <xdr:cxnSp macro="">
      <xdr:nvCxnSpPr>
        <xdr:cNvPr id="618" name="Diagonal">
          <a:extLst>
            <a:ext uri="{FF2B5EF4-FFF2-40B4-BE49-F238E27FC236}">
              <a16:creationId xmlns:a16="http://schemas.microsoft.com/office/drawing/2014/main" id="{CA086545-9A18-DCD8-4334-077681655B5D}"/>
            </a:ext>
          </a:extLst>
        </xdr:cNvPr>
        <xdr:cNvCxnSpPr/>
      </xdr:nvCxnSpPr>
      <xdr:spPr>
        <a:xfrm>
          <a:off x="5600700" y="13690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152400</xdr:colOff>
      <xdr:row>82</xdr:row>
      <xdr:rowOff>152400</xdr:rowOff>
    </xdr:to>
    <xdr:sp macro="" textlink="">
      <xdr:nvSpPr>
        <xdr:cNvPr id="619" name="Circle 20">
          <a:extLst>
            <a:ext uri="{FF2B5EF4-FFF2-40B4-BE49-F238E27FC236}">
              <a16:creationId xmlns:a16="http://schemas.microsoft.com/office/drawing/2014/main" id="{B6503AE8-28E0-4E60-C284-A43657799F0A}"/>
            </a:ext>
          </a:extLst>
        </xdr:cNvPr>
        <xdr:cNvSpPr/>
      </xdr:nvSpPr>
      <xdr:spPr>
        <a:xfrm>
          <a:off x="7759700" y="16662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82</xdr:row>
      <xdr:rowOff>76200</xdr:rowOff>
    </xdr:from>
    <xdr:to>
      <xdr:col>13</xdr:col>
      <xdr:colOff>0</xdr:colOff>
      <xdr:row>82</xdr:row>
      <xdr:rowOff>76200</xdr:rowOff>
    </xdr:to>
    <xdr:cxnSp macro="">
      <xdr:nvCxnSpPr>
        <xdr:cNvPr id="620" name="Branch">
          <a:extLst>
            <a:ext uri="{FF2B5EF4-FFF2-40B4-BE49-F238E27FC236}">
              <a16:creationId xmlns:a16="http://schemas.microsoft.com/office/drawing/2014/main" id="{717C5E24-DA62-CCA6-BDC7-3F0A524EC539}"/>
            </a:ext>
          </a:extLst>
        </xdr:cNvPr>
        <xdr:cNvCxnSpPr/>
      </xdr:nvCxnSpPr>
      <xdr:spPr>
        <a:xfrm>
          <a:off x="6108700" y="1673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67</xdr:row>
      <xdr:rowOff>76200</xdr:rowOff>
    </xdr:from>
    <xdr:to>
      <xdr:col>11</xdr:col>
      <xdr:colOff>0</xdr:colOff>
      <xdr:row>82</xdr:row>
      <xdr:rowOff>76200</xdr:rowOff>
    </xdr:to>
    <xdr:cxnSp macro="">
      <xdr:nvCxnSpPr>
        <xdr:cNvPr id="621" name="Diagonal">
          <a:extLst>
            <a:ext uri="{FF2B5EF4-FFF2-40B4-BE49-F238E27FC236}">
              <a16:creationId xmlns:a16="http://schemas.microsoft.com/office/drawing/2014/main" id="{ED7F1366-373B-9ADE-3433-7CDCE8C9712B}"/>
            </a:ext>
          </a:extLst>
        </xdr:cNvPr>
        <xdr:cNvCxnSpPr/>
      </xdr:nvCxnSpPr>
      <xdr:spPr>
        <a:xfrm>
          <a:off x="5600700" y="13690600"/>
          <a:ext cx="508000" cy="3048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152400</xdr:colOff>
      <xdr:row>47</xdr:row>
      <xdr:rowOff>152400</xdr:rowOff>
    </xdr:to>
    <xdr:sp macro="" textlink="">
      <xdr:nvSpPr>
        <xdr:cNvPr id="622" name="Triangle 21">
          <a:extLst>
            <a:ext uri="{FF2B5EF4-FFF2-40B4-BE49-F238E27FC236}">
              <a16:creationId xmlns:a16="http://schemas.microsoft.com/office/drawing/2014/main" id="{57478A12-A4AA-F76E-B5C8-2370A0C69AA2}"/>
            </a:ext>
          </a:extLst>
        </xdr:cNvPr>
        <xdr:cNvSpPr/>
      </xdr:nvSpPr>
      <xdr:spPr>
        <a:xfrm rot="16200000">
          <a:off x="10071100" y="9550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47</xdr:row>
      <xdr:rowOff>76200</xdr:rowOff>
    </xdr:from>
    <xdr:to>
      <xdr:col>17</xdr:col>
      <xdr:colOff>0</xdr:colOff>
      <xdr:row>47</xdr:row>
      <xdr:rowOff>76200</xdr:rowOff>
    </xdr:to>
    <xdr:cxnSp macro="">
      <xdr:nvCxnSpPr>
        <xdr:cNvPr id="623" name="Branch">
          <a:extLst>
            <a:ext uri="{FF2B5EF4-FFF2-40B4-BE49-F238E27FC236}">
              <a16:creationId xmlns:a16="http://schemas.microsoft.com/office/drawing/2014/main" id="{3B5DC1FF-E86F-1D4D-3B81-9A7FD374940E}"/>
            </a:ext>
          </a:extLst>
        </xdr:cNvPr>
        <xdr:cNvCxnSpPr/>
      </xdr:nvCxnSpPr>
      <xdr:spPr>
        <a:xfrm>
          <a:off x="8420100" y="962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47</xdr:row>
      <xdr:rowOff>76200</xdr:rowOff>
    </xdr:from>
    <xdr:to>
      <xdr:col>15</xdr:col>
      <xdr:colOff>0</xdr:colOff>
      <xdr:row>52</xdr:row>
      <xdr:rowOff>76200</xdr:rowOff>
    </xdr:to>
    <xdr:cxnSp macro="">
      <xdr:nvCxnSpPr>
        <xdr:cNvPr id="624" name="Diagonal">
          <a:extLst>
            <a:ext uri="{FF2B5EF4-FFF2-40B4-BE49-F238E27FC236}">
              <a16:creationId xmlns:a16="http://schemas.microsoft.com/office/drawing/2014/main" id="{4305D443-BA3A-7F31-B310-CB104DF06DA9}"/>
            </a:ext>
          </a:extLst>
        </xdr:cNvPr>
        <xdr:cNvCxnSpPr/>
      </xdr:nvCxnSpPr>
      <xdr:spPr>
        <a:xfrm flipV="1">
          <a:off x="7912100" y="9626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152400</xdr:colOff>
      <xdr:row>52</xdr:row>
      <xdr:rowOff>152400</xdr:rowOff>
    </xdr:to>
    <xdr:sp macro="" textlink="">
      <xdr:nvSpPr>
        <xdr:cNvPr id="625" name="Triangle 22">
          <a:extLst>
            <a:ext uri="{FF2B5EF4-FFF2-40B4-BE49-F238E27FC236}">
              <a16:creationId xmlns:a16="http://schemas.microsoft.com/office/drawing/2014/main" id="{367EF210-76B5-85B8-25F3-97B58FB36F2E}"/>
            </a:ext>
          </a:extLst>
        </xdr:cNvPr>
        <xdr:cNvSpPr/>
      </xdr:nvSpPr>
      <xdr:spPr>
        <a:xfrm rot="16200000">
          <a:off x="10071100" y="1056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52</xdr:row>
      <xdr:rowOff>76200</xdr:rowOff>
    </xdr:from>
    <xdr:to>
      <xdr:col>17</xdr:col>
      <xdr:colOff>0</xdr:colOff>
      <xdr:row>52</xdr:row>
      <xdr:rowOff>76200</xdr:rowOff>
    </xdr:to>
    <xdr:cxnSp macro="">
      <xdr:nvCxnSpPr>
        <xdr:cNvPr id="626" name="Branch">
          <a:extLst>
            <a:ext uri="{FF2B5EF4-FFF2-40B4-BE49-F238E27FC236}">
              <a16:creationId xmlns:a16="http://schemas.microsoft.com/office/drawing/2014/main" id="{B93D174B-8EF5-113D-2B64-423CFEBFEAB5}"/>
            </a:ext>
          </a:extLst>
        </xdr:cNvPr>
        <xdr:cNvCxnSpPr/>
      </xdr:nvCxnSpPr>
      <xdr:spPr>
        <a:xfrm>
          <a:off x="8420100" y="1064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52</xdr:row>
      <xdr:rowOff>76200</xdr:rowOff>
    </xdr:from>
    <xdr:to>
      <xdr:col>15</xdr:col>
      <xdr:colOff>0</xdr:colOff>
      <xdr:row>52</xdr:row>
      <xdr:rowOff>76200</xdr:rowOff>
    </xdr:to>
    <xdr:cxnSp macro="">
      <xdr:nvCxnSpPr>
        <xdr:cNvPr id="627" name="Diagonal">
          <a:extLst>
            <a:ext uri="{FF2B5EF4-FFF2-40B4-BE49-F238E27FC236}">
              <a16:creationId xmlns:a16="http://schemas.microsoft.com/office/drawing/2014/main" id="{1C35FE9C-DA02-D19D-06D2-D9F5F0AA9161}"/>
            </a:ext>
          </a:extLst>
        </xdr:cNvPr>
        <xdr:cNvCxnSpPr/>
      </xdr:nvCxnSpPr>
      <xdr:spPr>
        <a:xfrm>
          <a:off x="7912100" y="10642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152400</xdr:colOff>
      <xdr:row>57</xdr:row>
      <xdr:rowOff>152400</xdr:rowOff>
    </xdr:to>
    <xdr:sp macro="" textlink="">
      <xdr:nvSpPr>
        <xdr:cNvPr id="628" name="Triangle 23">
          <a:extLst>
            <a:ext uri="{FF2B5EF4-FFF2-40B4-BE49-F238E27FC236}">
              <a16:creationId xmlns:a16="http://schemas.microsoft.com/office/drawing/2014/main" id="{B76D6A68-F223-EF2B-26B1-0EE13E179D3B}"/>
            </a:ext>
          </a:extLst>
        </xdr:cNvPr>
        <xdr:cNvSpPr/>
      </xdr:nvSpPr>
      <xdr:spPr>
        <a:xfrm rot="16200000">
          <a:off x="10071100" y="11582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57</xdr:row>
      <xdr:rowOff>76200</xdr:rowOff>
    </xdr:from>
    <xdr:to>
      <xdr:col>17</xdr:col>
      <xdr:colOff>0</xdr:colOff>
      <xdr:row>57</xdr:row>
      <xdr:rowOff>76200</xdr:rowOff>
    </xdr:to>
    <xdr:cxnSp macro="">
      <xdr:nvCxnSpPr>
        <xdr:cNvPr id="629" name="Branch">
          <a:extLst>
            <a:ext uri="{FF2B5EF4-FFF2-40B4-BE49-F238E27FC236}">
              <a16:creationId xmlns:a16="http://schemas.microsoft.com/office/drawing/2014/main" id="{983B398B-8263-9FB3-30D8-5F0E3FCD456B}"/>
            </a:ext>
          </a:extLst>
        </xdr:cNvPr>
        <xdr:cNvCxnSpPr/>
      </xdr:nvCxnSpPr>
      <xdr:spPr>
        <a:xfrm>
          <a:off x="8420100" y="1165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52</xdr:row>
      <xdr:rowOff>76200</xdr:rowOff>
    </xdr:from>
    <xdr:to>
      <xdr:col>15</xdr:col>
      <xdr:colOff>0</xdr:colOff>
      <xdr:row>57</xdr:row>
      <xdr:rowOff>76200</xdr:rowOff>
    </xdr:to>
    <xdr:cxnSp macro="">
      <xdr:nvCxnSpPr>
        <xdr:cNvPr id="630" name="Diagonal">
          <a:extLst>
            <a:ext uri="{FF2B5EF4-FFF2-40B4-BE49-F238E27FC236}">
              <a16:creationId xmlns:a16="http://schemas.microsoft.com/office/drawing/2014/main" id="{A2FCE8C1-FEF0-82EB-4901-64EF84C88549}"/>
            </a:ext>
          </a:extLst>
        </xdr:cNvPr>
        <xdr:cNvCxnSpPr/>
      </xdr:nvCxnSpPr>
      <xdr:spPr>
        <a:xfrm>
          <a:off x="7912100" y="10642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152400</xdr:colOff>
      <xdr:row>62</xdr:row>
      <xdr:rowOff>152400</xdr:rowOff>
    </xdr:to>
    <xdr:sp macro="" textlink="">
      <xdr:nvSpPr>
        <xdr:cNvPr id="631" name="Triangle 24">
          <a:extLst>
            <a:ext uri="{FF2B5EF4-FFF2-40B4-BE49-F238E27FC236}">
              <a16:creationId xmlns:a16="http://schemas.microsoft.com/office/drawing/2014/main" id="{35C8E0F5-3E7B-C2F0-7124-40DE1753F770}"/>
            </a:ext>
          </a:extLst>
        </xdr:cNvPr>
        <xdr:cNvSpPr/>
      </xdr:nvSpPr>
      <xdr:spPr>
        <a:xfrm rot="16200000">
          <a:off x="10071100" y="1259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62</xdr:row>
      <xdr:rowOff>76200</xdr:rowOff>
    </xdr:from>
    <xdr:to>
      <xdr:col>17</xdr:col>
      <xdr:colOff>0</xdr:colOff>
      <xdr:row>62</xdr:row>
      <xdr:rowOff>76200</xdr:rowOff>
    </xdr:to>
    <xdr:cxnSp macro="">
      <xdr:nvCxnSpPr>
        <xdr:cNvPr id="632" name="Branch">
          <a:extLst>
            <a:ext uri="{FF2B5EF4-FFF2-40B4-BE49-F238E27FC236}">
              <a16:creationId xmlns:a16="http://schemas.microsoft.com/office/drawing/2014/main" id="{D217D196-9D10-1302-BD2A-5300E6FA1F8C}"/>
            </a:ext>
          </a:extLst>
        </xdr:cNvPr>
        <xdr:cNvCxnSpPr/>
      </xdr:nvCxnSpPr>
      <xdr:spPr>
        <a:xfrm>
          <a:off x="8420100" y="1267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62</xdr:row>
      <xdr:rowOff>76200</xdr:rowOff>
    </xdr:from>
    <xdr:to>
      <xdr:col>15</xdr:col>
      <xdr:colOff>0</xdr:colOff>
      <xdr:row>67</xdr:row>
      <xdr:rowOff>76200</xdr:rowOff>
    </xdr:to>
    <xdr:cxnSp macro="">
      <xdr:nvCxnSpPr>
        <xdr:cNvPr id="633" name="Diagonal">
          <a:extLst>
            <a:ext uri="{FF2B5EF4-FFF2-40B4-BE49-F238E27FC236}">
              <a16:creationId xmlns:a16="http://schemas.microsoft.com/office/drawing/2014/main" id="{CAB90BDC-FF37-C6C4-7946-F9CBD9CB32CD}"/>
            </a:ext>
          </a:extLst>
        </xdr:cNvPr>
        <xdr:cNvCxnSpPr/>
      </xdr:nvCxnSpPr>
      <xdr:spPr>
        <a:xfrm flipV="1">
          <a:off x="7912100" y="12674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152400</xdr:colOff>
      <xdr:row>67</xdr:row>
      <xdr:rowOff>152400</xdr:rowOff>
    </xdr:to>
    <xdr:sp macro="" textlink="">
      <xdr:nvSpPr>
        <xdr:cNvPr id="634" name="Triangle 25">
          <a:extLst>
            <a:ext uri="{FF2B5EF4-FFF2-40B4-BE49-F238E27FC236}">
              <a16:creationId xmlns:a16="http://schemas.microsoft.com/office/drawing/2014/main" id="{DF54E09E-82D8-99BF-16A0-727FD707DA81}"/>
            </a:ext>
          </a:extLst>
        </xdr:cNvPr>
        <xdr:cNvSpPr/>
      </xdr:nvSpPr>
      <xdr:spPr>
        <a:xfrm rot="16200000">
          <a:off x="10071100" y="1361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67</xdr:row>
      <xdr:rowOff>76200</xdr:rowOff>
    </xdr:from>
    <xdr:to>
      <xdr:col>17</xdr:col>
      <xdr:colOff>0</xdr:colOff>
      <xdr:row>67</xdr:row>
      <xdr:rowOff>76200</xdr:rowOff>
    </xdr:to>
    <xdr:cxnSp macro="">
      <xdr:nvCxnSpPr>
        <xdr:cNvPr id="635" name="Branch">
          <a:extLst>
            <a:ext uri="{FF2B5EF4-FFF2-40B4-BE49-F238E27FC236}">
              <a16:creationId xmlns:a16="http://schemas.microsoft.com/office/drawing/2014/main" id="{C19E13A1-252B-10EE-54A7-6495E43AE5A3}"/>
            </a:ext>
          </a:extLst>
        </xdr:cNvPr>
        <xdr:cNvCxnSpPr/>
      </xdr:nvCxnSpPr>
      <xdr:spPr>
        <a:xfrm>
          <a:off x="8420100" y="1369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67</xdr:row>
      <xdr:rowOff>76200</xdr:rowOff>
    </xdr:from>
    <xdr:to>
      <xdr:col>15</xdr:col>
      <xdr:colOff>0</xdr:colOff>
      <xdr:row>67</xdr:row>
      <xdr:rowOff>76200</xdr:rowOff>
    </xdr:to>
    <xdr:cxnSp macro="">
      <xdr:nvCxnSpPr>
        <xdr:cNvPr id="636" name="Diagonal">
          <a:extLst>
            <a:ext uri="{FF2B5EF4-FFF2-40B4-BE49-F238E27FC236}">
              <a16:creationId xmlns:a16="http://schemas.microsoft.com/office/drawing/2014/main" id="{0BC8BF12-B53F-AE72-F047-476E46015440}"/>
            </a:ext>
          </a:extLst>
        </xdr:cNvPr>
        <xdr:cNvCxnSpPr/>
      </xdr:nvCxnSpPr>
      <xdr:spPr>
        <a:xfrm>
          <a:off x="7912100" y="13690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152400</xdr:colOff>
      <xdr:row>72</xdr:row>
      <xdr:rowOff>152400</xdr:rowOff>
    </xdr:to>
    <xdr:sp macro="" textlink="">
      <xdr:nvSpPr>
        <xdr:cNvPr id="637" name="Triangle 26">
          <a:extLst>
            <a:ext uri="{FF2B5EF4-FFF2-40B4-BE49-F238E27FC236}">
              <a16:creationId xmlns:a16="http://schemas.microsoft.com/office/drawing/2014/main" id="{B230CECC-8291-8561-5A6F-52F53DAB5991}"/>
            </a:ext>
          </a:extLst>
        </xdr:cNvPr>
        <xdr:cNvSpPr/>
      </xdr:nvSpPr>
      <xdr:spPr>
        <a:xfrm rot="16200000">
          <a:off x="10071100" y="14630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72</xdr:row>
      <xdr:rowOff>76200</xdr:rowOff>
    </xdr:from>
    <xdr:to>
      <xdr:col>17</xdr:col>
      <xdr:colOff>0</xdr:colOff>
      <xdr:row>72</xdr:row>
      <xdr:rowOff>76200</xdr:rowOff>
    </xdr:to>
    <xdr:cxnSp macro="">
      <xdr:nvCxnSpPr>
        <xdr:cNvPr id="638" name="Branch">
          <a:extLst>
            <a:ext uri="{FF2B5EF4-FFF2-40B4-BE49-F238E27FC236}">
              <a16:creationId xmlns:a16="http://schemas.microsoft.com/office/drawing/2014/main" id="{CE0E6572-DFE0-1F4A-EF14-26E1B62BC5A6}"/>
            </a:ext>
          </a:extLst>
        </xdr:cNvPr>
        <xdr:cNvCxnSpPr/>
      </xdr:nvCxnSpPr>
      <xdr:spPr>
        <a:xfrm>
          <a:off x="8420100" y="1470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67</xdr:row>
      <xdr:rowOff>76200</xdr:rowOff>
    </xdr:from>
    <xdr:to>
      <xdr:col>15</xdr:col>
      <xdr:colOff>0</xdr:colOff>
      <xdr:row>72</xdr:row>
      <xdr:rowOff>76200</xdr:rowOff>
    </xdr:to>
    <xdr:cxnSp macro="">
      <xdr:nvCxnSpPr>
        <xdr:cNvPr id="639" name="Diagonal">
          <a:extLst>
            <a:ext uri="{FF2B5EF4-FFF2-40B4-BE49-F238E27FC236}">
              <a16:creationId xmlns:a16="http://schemas.microsoft.com/office/drawing/2014/main" id="{80275A9A-9C57-2BED-52A2-26C35D7D916B}"/>
            </a:ext>
          </a:extLst>
        </xdr:cNvPr>
        <xdr:cNvCxnSpPr/>
      </xdr:nvCxnSpPr>
      <xdr:spPr>
        <a:xfrm>
          <a:off x="7912100" y="13690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152400</xdr:colOff>
      <xdr:row>77</xdr:row>
      <xdr:rowOff>152400</xdr:rowOff>
    </xdr:to>
    <xdr:sp macro="" textlink="">
      <xdr:nvSpPr>
        <xdr:cNvPr id="640" name="Triangle 27">
          <a:extLst>
            <a:ext uri="{FF2B5EF4-FFF2-40B4-BE49-F238E27FC236}">
              <a16:creationId xmlns:a16="http://schemas.microsoft.com/office/drawing/2014/main" id="{A513858D-501D-6F00-541B-F4E1F86D5A70}"/>
            </a:ext>
          </a:extLst>
        </xdr:cNvPr>
        <xdr:cNvSpPr/>
      </xdr:nvSpPr>
      <xdr:spPr>
        <a:xfrm rot="16200000">
          <a:off x="10071100" y="1564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77</xdr:row>
      <xdr:rowOff>76200</xdr:rowOff>
    </xdr:from>
    <xdr:to>
      <xdr:col>17</xdr:col>
      <xdr:colOff>0</xdr:colOff>
      <xdr:row>77</xdr:row>
      <xdr:rowOff>76200</xdr:rowOff>
    </xdr:to>
    <xdr:cxnSp macro="">
      <xdr:nvCxnSpPr>
        <xdr:cNvPr id="641" name="Branch">
          <a:extLst>
            <a:ext uri="{FF2B5EF4-FFF2-40B4-BE49-F238E27FC236}">
              <a16:creationId xmlns:a16="http://schemas.microsoft.com/office/drawing/2014/main" id="{5B7FEA67-042A-D486-3096-B3E030A1CCBA}"/>
            </a:ext>
          </a:extLst>
        </xdr:cNvPr>
        <xdr:cNvCxnSpPr/>
      </xdr:nvCxnSpPr>
      <xdr:spPr>
        <a:xfrm>
          <a:off x="8420100" y="1572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77</xdr:row>
      <xdr:rowOff>76200</xdr:rowOff>
    </xdr:from>
    <xdr:to>
      <xdr:col>15</xdr:col>
      <xdr:colOff>0</xdr:colOff>
      <xdr:row>82</xdr:row>
      <xdr:rowOff>76200</xdr:rowOff>
    </xdr:to>
    <xdr:cxnSp macro="">
      <xdr:nvCxnSpPr>
        <xdr:cNvPr id="642" name="Diagonal">
          <a:extLst>
            <a:ext uri="{FF2B5EF4-FFF2-40B4-BE49-F238E27FC236}">
              <a16:creationId xmlns:a16="http://schemas.microsoft.com/office/drawing/2014/main" id="{16E97B2D-432F-8DF4-A917-ADCD354F78EE}"/>
            </a:ext>
          </a:extLst>
        </xdr:cNvPr>
        <xdr:cNvCxnSpPr/>
      </xdr:nvCxnSpPr>
      <xdr:spPr>
        <a:xfrm flipV="1">
          <a:off x="7912100" y="15722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82</xdr:row>
      <xdr:rowOff>0</xdr:rowOff>
    </xdr:from>
    <xdr:to>
      <xdr:col>17</xdr:col>
      <xdr:colOff>152400</xdr:colOff>
      <xdr:row>82</xdr:row>
      <xdr:rowOff>152400</xdr:rowOff>
    </xdr:to>
    <xdr:sp macro="" textlink="">
      <xdr:nvSpPr>
        <xdr:cNvPr id="643" name="Triangle 28">
          <a:extLst>
            <a:ext uri="{FF2B5EF4-FFF2-40B4-BE49-F238E27FC236}">
              <a16:creationId xmlns:a16="http://schemas.microsoft.com/office/drawing/2014/main" id="{B4EFA148-45E4-8403-080C-CA3C306C8FEF}"/>
            </a:ext>
          </a:extLst>
        </xdr:cNvPr>
        <xdr:cNvSpPr/>
      </xdr:nvSpPr>
      <xdr:spPr>
        <a:xfrm rot="16200000">
          <a:off x="10071100" y="16662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82</xdr:row>
      <xdr:rowOff>76200</xdr:rowOff>
    </xdr:from>
    <xdr:to>
      <xdr:col>17</xdr:col>
      <xdr:colOff>0</xdr:colOff>
      <xdr:row>82</xdr:row>
      <xdr:rowOff>76200</xdr:rowOff>
    </xdr:to>
    <xdr:cxnSp macro="">
      <xdr:nvCxnSpPr>
        <xdr:cNvPr id="644" name="Branch">
          <a:extLst>
            <a:ext uri="{FF2B5EF4-FFF2-40B4-BE49-F238E27FC236}">
              <a16:creationId xmlns:a16="http://schemas.microsoft.com/office/drawing/2014/main" id="{28353821-7F1F-8AE8-CC5A-D1D3CAE0EA46}"/>
            </a:ext>
          </a:extLst>
        </xdr:cNvPr>
        <xdr:cNvCxnSpPr/>
      </xdr:nvCxnSpPr>
      <xdr:spPr>
        <a:xfrm>
          <a:off x="8420100" y="1673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82</xdr:row>
      <xdr:rowOff>76200</xdr:rowOff>
    </xdr:from>
    <xdr:to>
      <xdr:col>15</xdr:col>
      <xdr:colOff>0</xdr:colOff>
      <xdr:row>82</xdr:row>
      <xdr:rowOff>76200</xdr:rowOff>
    </xdr:to>
    <xdr:cxnSp macro="">
      <xdr:nvCxnSpPr>
        <xdr:cNvPr id="645" name="Diagonal">
          <a:extLst>
            <a:ext uri="{FF2B5EF4-FFF2-40B4-BE49-F238E27FC236}">
              <a16:creationId xmlns:a16="http://schemas.microsoft.com/office/drawing/2014/main" id="{B115DD00-775B-C855-870F-D9719F0F8583}"/>
            </a:ext>
          </a:extLst>
        </xdr:cNvPr>
        <xdr:cNvCxnSpPr/>
      </xdr:nvCxnSpPr>
      <xdr:spPr>
        <a:xfrm>
          <a:off x="7912100" y="16738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152400</xdr:colOff>
      <xdr:row>87</xdr:row>
      <xdr:rowOff>152400</xdr:rowOff>
    </xdr:to>
    <xdr:sp macro="" textlink="">
      <xdr:nvSpPr>
        <xdr:cNvPr id="646" name="Triangle 29">
          <a:extLst>
            <a:ext uri="{FF2B5EF4-FFF2-40B4-BE49-F238E27FC236}">
              <a16:creationId xmlns:a16="http://schemas.microsoft.com/office/drawing/2014/main" id="{95E7BD81-5563-9A79-FDA4-A71C5FD0FBE5}"/>
            </a:ext>
          </a:extLst>
        </xdr:cNvPr>
        <xdr:cNvSpPr/>
      </xdr:nvSpPr>
      <xdr:spPr>
        <a:xfrm rot="16200000">
          <a:off x="10071100" y="1767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87</xdr:row>
      <xdr:rowOff>76200</xdr:rowOff>
    </xdr:from>
    <xdr:to>
      <xdr:col>17</xdr:col>
      <xdr:colOff>0</xdr:colOff>
      <xdr:row>87</xdr:row>
      <xdr:rowOff>76200</xdr:rowOff>
    </xdr:to>
    <xdr:cxnSp macro="">
      <xdr:nvCxnSpPr>
        <xdr:cNvPr id="647" name="Branch">
          <a:extLst>
            <a:ext uri="{FF2B5EF4-FFF2-40B4-BE49-F238E27FC236}">
              <a16:creationId xmlns:a16="http://schemas.microsoft.com/office/drawing/2014/main" id="{75514D63-B84D-A487-450D-D28E97E3704F}"/>
            </a:ext>
          </a:extLst>
        </xdr:cNvPr>
        <xdr:cNvCxnSpPr/>
      </xdr:nvCxnSpPr>
      <xdr:spPr>
        <a:xfrm>
          <a:off x="8420100" y="1775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82</xdr:row>
      <xdr:rowOff>76200</xdr:rowOff>
    </xdr:from>
    <xdr:to>
      <xdr:col>15</xdr:col>
      <xdr:colOff>0</xdr:colOff>
      <xdr:row>87</xdr:row>
      <xdr:rowOff>76200</xdr:rowOff>
    </xdr:to>
    <xdr:cxnSp macro="">
      <xdr:nvCxnSpPr>
        <xdr:cNvPr id="648" name="Diagonal">
          <a:extLst>
            <a:ext uri="{FF2B5EF4-FFF2-40B4-BE49-F238E27FC236}">
              <a16:creationId xmlns:a16="http://schemas.microsoft.com/office/drawing/2014/main" id="{D26A1EE6-27B4-5D5A-1C52-38B0AFF494B0}"/>
            </a:ext>
          </a:extLst>
        </xdr:cNvPr>
        <xdr:cNvCxnSpPr/>
      </xdr:nvCxnSpPr>
      <xdr:spPr>
        <a:xfrm>
          <a:off x="7912100" y="16738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152400</xdr:colOff>
      <xdr:row>97</xdr:row>
      <xdr:rowOff>152400</xdr:rowOff>
    </xdr:to>
    <xdr:sp macro="" textlink="">
      <xdr:nvSpPr>
        <xdr:cNvPr id="649" name="Circle 30">
          <a:extLst>
            <a:ext uri="{FF2B5EF4-FFF2-40B4-BE49-F238E27FC236}">
              <a16:creationId xmlns:a16="http://schemas.microsoft.com/office/drawing/2014/main" id="{E7B84314-8E4E-9116-032F-3FE1928D05EF}"/>
            </a:ext>
          </a:extLst>
        </xdr:cNvPr>
        <xdr:cNvSpPr/>
      </xdr:nvSpPr>
      <xdr:spPr>
        <a:xfrm>
          <a:off x="7759700" y="19710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97</xdr:row>
      <xdr:rowOff>76200</xdr:rowOff>
    </xdr:from>
    <xdr:to>
      <xdr:col>13</xdr:col>
      <xdr:colOff>0</xdr:colOff>
      <xdr:row>97</xdr:row>
      <xdr:rowOff>76200</xdr:rowOff>
    </xdr:to>
    <xdr:cxnSp macro="">
      <xdr:nvCxnSpPr>
        <xdr:cNvPr id="650" name="Branch">
          <a:extLst>
            <a:ext uri="{FF2B5EF4-FFF2-40B4-BE49-F238E27FC236}">
              <a16:creationId xmlns:a16="http://schemas.microsoft.com/office/drawing/2014/main" id="{FB5FF797-E7D0-DD84-A142-2A0636722A87}"/>
            </a:ext>
          </a:extLst>
        </xdr:cNvPr>
        <xdr:cNvCxnSpPr/>
      </xdr:nvCxnSpPr>
      <xdr:spPr>
        <a:xfrm>
          <a:off x="6108700" y="1978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97</xdr:row>
      <xdr:rowOff>76200</xdr:rowOff>
    </xdr:from>
    <xdr:to>
      <xdr:col>11</xdr:col>
      <xdr:colOff>0</xdr:colOff>
      <xdr:row>112</xdr:row>
      <xdr:rowOff>76200</xdr:rowOff>
    </xdr:to>
    <xdr:cxnSp macro="">
      <xdr:nvCxnSpPr>
        <xdr:cNvPr id="651" name="Diagonal">
          <a:extLst>
            <a:ext uri="{FF2B5EF4-FFF2-40B4-BE49-F238E27FC236}">
              <a16:creationId xmlns:a16="http://schemas.microsoft.com/office/drawing/2014/main" id="{7FDD4C0F-0DA7-AF5E-15E7-30A19916A3E6}"/>
            </a:ext>
          </a:extLst>
        </xdr:cNvPr>
        <xdr:cNvCxnSpPr/>
      </xdr:nvCxnSpPr>
      <xdr:spPr>
        <a:xfrm flipV="1">
          <a:off x="5600700" y="19786600"/>
          <a:ext cx="508000" cy="3048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152400</xdr:colOff>
      <xdr:row>112</xdr:row>
      <xdr:rowOff>152400</xdr:rowOff>
    </xdr:to>
    <xdr:sp macro="" textlink="">
      <xdr:nvSpPr>
        <xdr:cNvPr id="652" name="Circle 31">
          <a:extLst>
            <a:ext uri="{FF2B5EF4-FFF2-40B4-BE49-F238E27FC236}">
              <a16:creationId xmlns:a16="http://schemas.microsoft.com/office/drawing/2014/main" id="{BB002618-75DE-038B-E07A-1FF047983769}"/>
            </a:ext>
          </a:extLst>
        </xdr:cNvPr>
        <xdr:cNvSpPr/>
      </xdr:nvSpPr>
      <xdr:spPr>
        <a:xfrm>
          <a:off x="7759700" y="22758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112</xdr:row>
      <xdr:rowOff>76200</xdr:rowOff>
    </xdr:from>
    <xdr:to>
      <xdr:col>13</xdr:col>
      <xdr:colOff>0</xdr:colOff>
      <xdr:row>112</xdr:row>
      <xdr:rowOff>76200</xdr:rowOff>
    </xdr:to>
    <xdr:cxnSp macro="">
      <xdr:nvCxnSpPr>
        <xdr:cNvPr id="653" name="Branch">
          <a:extLst>
            <a:ext uri="{FF2B5EF4-FFF2-40B4-BE49-F238E27FC236}">
              <a16:creationId xmlns:a16="http://schemas.microsoft.com/office/drawing/2014/main" id="{69669AAB-6BF3-037C-07B0-CA2D67047F5A}"/>
            </a:ext>
          </a:extLst>
        </xdr:cNvPr>
        <xdr:cNvCxnSpPr/>
      </xdr:nvCxnSpPr>
      <xdr:spPr>
        <a:xfrm>
          <a:off x="6108700" y="2283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112</xdr:row>
      <xdr:rowOff>76200</xdr:rowOff>
    </xdr:from>
    <xdr:to>
      <xdr:col>11</xdr:col>
      <xdr:colOff>0</xdr:colOff>
      <xdr:row>112</xdr:row>
      <xdr:rowOff>76200</xdr:rowOff>
    </xdr:to>
    <xdr:cxnSp macro="">
      <xdr:nvCxnSpPr>
        <xdr:cNvPr id="654" name="Diagonal">
          <a:extLst>
            <a:ext uri="{FF2B5EF4-FFF2-40B4-BE49-F238E27FC236}">
              <a16:creationId xmlns:a16="http://schemas.microsoft.com/office/drawing/2014/main" id="{3DB1888B-23BE-82EC-13CD-7D9C3A68D048}"/>
            </a:ext>
          </a:extLst>
        </xdr:cNvPr>
        <xdr:cNvCxnSpPr/>
      </xdr:nvCxnSpPr>
      <xdr:spPr>
        <a:xfrm>
          <a:off x="5600700" y="22834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152400</xdr:colOff>
      <xdr:row>127</xdr:row>
      <xdr:rowOff>152400</xdr:rowOff>
    </xdr:to>
    <xdr:sp macro="" textlink="">
      <xdr:nvSpPr>
        <xdr:cNvPr id="655" name="Circle 32">
          <a:extLst>
            <a:ext uri="{FF2B5EF4-FFF2-40B4-BE49-F238E27FC236}">
              <a16:creationId xmlns:a16="http://schemas.microsoft.com/office/drawing/2014/main" id="{7217C937-975F-0052-7AC1-BB426BAD5E03}"/>
            </a:ext>
          </a:extLst>
        </xdr:cNvPr>
        <xdr:cNvSpPr/>
      </xdr:nvSpPr>
      <xdr:spPr>
        <a:xfrm>
          <a:off x="7759700" y="25806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127</xdr:row>
      <xdr:rowOff>76200</xdr:rowOff>
    </xdr:from>
    <xdr:to>
      <xdr:col>13</xdr:col>
      <xdr:colOff>0</xdr:colOff>
      <xdr:row>127</xdr:row>
      <xdr:rowOff>76200</xdr:rowOff>
    </xdr:to>
    <xdr:cxnSp macro="">
      <xdr:nvCxnSpPr>
        <xdr:cNvPr id="656" name="Branch">
          <a:extLst>
            <a:ext uri="{FF2B5EF4-FFF2-40B4-BE49-F238E27FC236}">
              <a16:creationId xmlns:a16="http://schemas.microsoft.com/office/drawing/2014/main" id="{295A82B8-5A03-B074-F36D-2562FA368716}"/>
            </a:ext>
          </a:extLst>
        </xdr:cNvPr>
        <xdr:cNvCxnSpPr/>
      </xdr:nvCxnSpPr>
      <xdr:spPr>
        <a:xfrm>
          <a:off x="6108700" y="2588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112</xdr:row>
      <xdr:rowOff>76200</xdr:rowOff>
    </xdr:from>
    <xdr:to>
      <xdr:col>11</xdr:col>
      <xdr:colOff>0</xdr:colOff>
      <xdr:row>127</xdr:row>
      <xdr:rowOff>76200</xdr:rowOff>
    </xdr:to>
    <xdr:cxnSp macro="">
      <xdr:nvCxnSpPr>
        <xdr:cNvPr id="657" name="Diagonal">
          <a:extLst>
            <a:ext uri="{FF2B5EF4-FFF2-40B4-BE49-F238E27FC236}">
              <a16:creationId xmlns:a16="http://schemas.microsoft.com/office/drawing/2014/main" id="{70CFF065-9E99-3474-6C0F-EC1CD211948C}"/>
            </a:ext>
          </a:extLst>
        </xdr:cNvPr>
        <xdr:cNvCxnSpPr/>
      </xdr:nvCxnSpPr>
      <xdr:spPr>
        <a:xfrm>
          <a:off x="5600700" y="22834600"/>
          <a:ext cx="508000" cy="3048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152400</xdr:colOff>
      <xdr:row>92</xdr:row>
      <xdr:rowOff>152400</xdr:rowOff>
    </xdr:to>
    <xdr:sp macro="" textlink="">
      <xdr:nvSpPr>
        <xdr:cNvPr id="658" name="Triangle 33">
          <a:extLst>
            <a:ext uri="{FF2B5EF4-FFF2-40B4-BE49-F238E27FC236}">
              <a16:creationId xmlns:a16="http://schemas.microsoft.com/office/drawing/2014/main" id="{3CF9C74E-4DAB-301B-0C9F-9C858111D234}"/>
            </a:ext>
          </a:extLst>
        </xdr:cNvPr>
        <xdr:cNvSpPr/>
      </xdr:nvSpPr>
      <xdr:spPr>
        <a:xfrm rot="16200000">
          <a:off x="10071100" y="1869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92</xdr:row>
      <xdr:rowOff>76200</xdr:rowOff>
    </xdr:from>
    <xdr:to>
      <xdr:col>17</xdr:col>
      <xdr:colOff>0</xdr:colOff>
      <xdr:row>92</xdr:row>
      <xdr:rowOff>76200</xdr:rowOff>
    </xdr:to>
    <xdr:cxnSp macro="">
      <xdr:nvCxnSpPr>
        <xdr:cNvPr id="659" name="Branch">
          <a:extLst>
            <a:ext uri="{FF2B5EF4-FFF2-40B4-BE49-F238E27FC236}">
              <a16:creationId xmlns:a16="http://schemas.microsoft.com/office/drawing/2014/main" id="{BB2CFE43-C381-97C1-67E4-3F2F2B5A2899}"/>
            </a:ext>
          </a:extLst>
        </xdr:cNvPr>
        <xdr:cNvCxnSpPr/>
      </xdr:nvCxnSpPr>
      <xdr:spPr>
        <a:xfrm>
          <a:off x="8420100" y="1877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92</xdr:row>
      <xdr:rowOff>76200</xdr:rowOff>
    </xdr:from>
    <xdr:to>
      <xdr:col>15</xdr:col>
      <xdr:colOff>0</xdr:colOff>
      <xdr:row>97</xdr:row>
      <xdr:rowOff>76200</xdr:rowOff>
    </xdr:to>
    <xdr:cxnSp macro="">
      <xdr:nvCxnSpPr>
        <xdr:cNvPr id="660" name="Diagonal">
          <a:extLst>
            <a:ext uri="{FF2B5EF4-FFF2-40B4-BE49-F238E27FC236}">
              <a16:creationId xmlns:a16="http://schemas.microsoft.com/office/drawing/2014/main" id="{8546AD68-3F4B-8886-26E0-2D0CD71DB2A9}"/>
            </a:ext>
          </a:extLst>
        </xdr:cNvPr>
        <xdr:cNvCxnSpPr/>
      </xdr:nvCxnSpPr>
      <xdr:spPr>
        <a:xfrm flipV="1">
          <a:off x="7912100" y="18770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97</xdr:row>
      <xdr:rowOff>0</xdr:rowOff>
    </xdr:from>
    <xdr:to>
      <xdr:col>17</xdr:col>
      <xdr:colOff>152400</xdr:colOff>
      <xdr:row>97</xdr:row>
      <xdr:rowOff>152400</xdr:rowOff>
    </xdr:to>
    <xdr:sp macro="" textlink="">
      <xdr:nvSpPr>
        <xdr:cNvPr id="661" name="Triangle 34">
          <a:extLst>
            <a:ext uri="{FF2B5EF4-FFF2-40B4-BE49-F238E27FC236}">
              <a16:creationId xmlns:a16="http://schemas.microsoft.com/office/drawing/2014/main" id="{48B9BC94-8997-C520-A53B-B9513B76365F}"/>
            </a:ext>
          </a:extLst>
        </xdr:cNvPr>
        <xdr:cNvSpPr/>
      </xdr:nvSpPr>
      <xdr:spPr>
        <a:xfrm rot="16200000">
          <a:off x="10071100" y="19710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97</xdr:row>
      <xdr:rowOff>76200</xdr:rowOff>
    </xdr:from>
    <xdr:to>
      <xdr:col>17</xdr:col>
      <xdr:colOff>0</xdr:colOff>
      <xdr:row>97</xdr:row>
      <xdr:rowOff>76200</xdr:rowOff>
    </xdr:to>
    <xdr:cxnSp macro="">
      <xdr:nvCxnSpPr>
        <xdr:cNvPr id="662" name="Branch">
          <a:extLst>
            <a:ext uri="{FF2B5EF4-FFF2-40B4-BE49-F238E27FC236}">
              <a16:creationId xmlns:a16="http://schemas.microsoft.com/office/drawing/2014/main" id="{4A6CD797-B28E-00E0-2714-3C6E9BF0B213}"/>
            </a:ext>
          </a:extLst>
        </xdr:cNvPr>
        <xdr:cNvCxnSpPr/>
      </xdr:nvCxnSpPr>
      <xdr:spPr>
        <a:xfrm>
          <a:off x="8420100" y="1978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97</xdr:row>
      <xdr:rowOff>76200</xdr:rowOff>
    </xdr:from>
    <xdr:to>
      <xdr:col>15</xdr:col>
      <xdr:colOff>0</xdr:colOff>
      <xdr:row>97</xdr:row>
      <xdr:rowOff>76200</xdr:rowOff>
    </xdr:to>
    <xdr:cxnSp macro="">
      <xdr:nvCxnSpPr>
        <xdr:cNvPr id="663" name="Diagonal">
          <a:extLst>
            <a:ext uri="{FF2B5EF4-FFF2-40B4-BE49-F238E27FC236}">
              <a16:creationId xmlns:a16="http://schemas.microsoft.com/office/drawing/2014/main" id="{1166DF35-79DD-8568-1603-744D4691A791}"/>
            </a:ext>
          </a:extLst>
        </xdr:cNvPr>
        <xdr:cNvCxnSpPr/>
      </xdr:nvCxnSpPr>
      <xdr:spPr>
        <a:xfrm>
          <a:off x="7912100" y="19786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102</xdr:row>
      <xdr:rowOff>0</xdr:rowOff>
    </xdr:from>
    <xdr:to>
      <xdr:col>17</xdr:col>
      <xdr:colOff>152400</xdr:colOff>
      <xdr:row>102</xdr:row>
      <xdr:rowOff>152400</xdr:rowOff>
    </xdr:to>
    <xdr:sp macro="" textlink="">
      <xdr:nvSpPr>
        <xdr:cNvPr id="664" name="Triangle 35">
          <a:extLst>
            <a:ext uri="{FF2B5EF4-FFF2-40B4-BE49-F238E27FC236}">
              <a16:creationId xmlns:a16="http://schemas.microsoft.com/office/drawing/2014/main" id="{C4F61524-AEB3-0CD9-7AC9-9EECE30238A4}"/>
            </a:ext>
          </a:extLst>
        </xdr:cNvPr>
        <xdr:cNvSpPr/>
      </xdr:nvSpPr>
      <xdr:spPr>
        <a:xfrm rot="16200000">
          <a:off x="10071100" y="2072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102</xdr:row>
      <xdr:rowOff>76200</xdr:rowOff>
    </xdr:from>
    <xdr:to>
      <xdr:col>17</xdr:col>
      <xdr:colOff>0</xdr:colOff>
      <xdr:row>102</xdr:row>
      <xdr:rowOff>76200</xdr:rowOff>
    </xdr:to>
    <xdr:cxnSp macro="">
      <xdr:nvCxnSpPr>
        <xdr:cNvPr id="665" name="Branch">
          <a:extLst>
            <a:ext uri="{FF2B5EF4-FFF2-40B4-BE49-F238E27FC236}">
              <a16:creationId xmlns:a16="http://schemas.microsoft.com/office/drawing/2014/main" id="{9345A207-9664-FF11-CCDC-04847CE046F4}"/>
            </a:ext>
          </a:extLst>
        </xdr:cNvPr>
        <xdr:cNvCxnSpPr/>
      </xdr:nvCxnSpPr>
      <xdr:spPr>
        <a:xfrm>
          <a:off x="8420100" y="2080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97</xdr:row>
      <xdr:rowOff>76200</xdr:rowOff>
    </xdr:from>
    <xdr:to>
      <xdr:col>15</xdr:col>
      <xdr:colOff>0</xdr:colOff>
      <xdr:row>102</xdr:row>
      <xdr:rowOff>76200</xdr:rowOff>
    </xdr:to>
    <xdr:cxnSp macro="">
      <xdr:nvCxnSpPr>
        <xdr:cNvPr id="666" name="Diagonal">
          <a:extLst>
            <a:ext uri="{FF2B5EF4-FFF2-40B4-BE49-F238E27FC236}">
              <a16:creationId xmlns:a16="http://schemas.microsoft.com/office/drawing/2014/main" id="{D4144328-FE63-93AC-1214-1A2A07960A5D}"/>
            </a:ext>
          </a:extLst>
        </xdr:cNvPr>
        <xdr:cNvCxnSpPr/>
      </xdr:nvCxnSpPr>
      <xdr:spPr>
        <a:xfrm>
          <a:off x="7912100" y="19786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107</xdr:row>
      <xdr:rowOff>0</xdr:rowOff>
    </xdr:from>
    <xdr:to>
      <xdr:col>17</xdr:col>
      <xdr:colOff>152400</xdr:colOff>
      <xdr:row>107</xdr:row>
      <xdr:rowOff>152400</xdr:rowOff>
    </xdr:to>
    <xdr:sp macro="" textlink="">
      <xdr:nvSpPr>
        <xdr:cNvPr id="667" name="Triangle 36">
          <a:extLst>
            <a:ext uri="{FF2B5EF4-FFF2-40B4-BE49-F238E27FC236}">
              <a16:creationId xmlns:a16="http://schemas.microsoft.com/office/drawing/2014/main" id="{E1040F53-D04C-12FC-CF6B-B59537231C1A}"/>
            </a:ext>
          </a:extLst>
        </xdr:cNvPr>
        <xdr:cNvSpPr/>
      </xdr:nvSpPr>
      <xdr:spPr>
        <a:xfrm rot="16200000">
          <a:off x="10071100" y="21742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107</xdr:row>
      <xdr:rowOff>76200</xdr:rowOff>
    </xdr:from>
    <xdr:to>
      <xdr:col>17</xdr:col>
      <xdr:colOff>0</xdr:colOff>
      <xdr:row>107</xdr:row>
      <xdr:rowOff>76200</xdr:rowOff>
    </xdr:to>
    <xdr:cxnSp macro="">
      <xdr:nvCxnSpPr>
        <xdr:cNvPr id="668" name="Branch">
          <a:extLst>
            <a:ext uri="{FF2B5EF4-FFF2-40B4-BE49-F238E27FC236}">
              <a16:creationId xmlns:a16="http://schemas.microsoft.com/office/drawing/2014/main" id="{2C73CBEB-4D62-5B64-E002-49AA68AF3C11}"/>
            </a:ext>
          </a:extLst>
        </xdr:cNvPr>
        <xdr:cNvCxnSpPr/>
      </xdr:nvCxnSpPr>
      <xdr:spPr>
        <a:xfrm>
          <a:off x="8420100" y="2181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107</xdr:row>
      <xdr:rowOff>76200</xdr:rowOff>
    </xdr:from>
    <xdr:to>
      <xdr:col>15</xdr:col>
      <xdr:colOff>0</xdr:colOff>
      <xdr:row>112</xdr:row>
      <xdr:rowOff>76200</xdr:rowOff>
    </xdr:to>
    <xdr:cxnSp macro="">
      <xdr:nvCxnSpPr>
        <xdr:cNvPr id="669" name="Diagonal">
          <a:extLst>
            <a:ext uri="{FF2B5EF4-FFF2-40B4-BE49-F238E27FC236}">
              <a16:creationId xmlns:a16="http://schemas.microsoft.com/office/drawing/2014/main" id="{9F4080C9-B46E-BB6B-B09E-E28F6B080928}"/>
            </a:ext>
          </a:extLst>
        </xdr:cNvPr>
        <xdr:cNvCxnSpPr/>
      </xdr:nvCxnSpPr>
      <xdr:spPr>
        <a:xfrm flipV="1">
          <a:off x="7912100" y="21818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112</xdr:row>
      <xdr:rowOff>0</xdr:rowOff>
    </xdr:from>
    <xdr:to>
      <xdr:col>17</xdr:col>
      <xdr:colOff>152400</xdr:colOff>
      <xdr:row>112</xdr:row>
      <xdr:rowOff>152400</xdr:rowOff>
    </xdr:to>
    <xdr:sp macro="" textlink="">
      <xdr:nvSpPr>
        <xdr:cNvPr id="670" name="Triangle 37">
          <a:extLst>
            <a:ext uri="{FF2B5EF4-FFF2-40B4-BE49-F238E27FC236}">
              <a16:creationId xmlns:a16="http://schemas.microsoft.com/office/drawing/2014/main" id="{7AA497D3-5027-9D1F-9423-76234633A716}"/>
            </a:ext>
          </a:extLst>
        </xdr:cNvPr>
        <xdr:cNvSpPr/>
      </xdr:nvSpPr>
      <xdr:spPr>
        <a:xfrm rot="16200000">
          <a:off x="10071100" y="2275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112</xdr:row>
      <xdr:rowOff>76200</xdr:rowOff>
    </xdr:from>
    <xdr:to>
      <xdr:col>17</xdr:col>
      <xdr:colOff>0</xdr:colOff>
      <xdr:row>112</xdr:row>
      <xdr:rowOff>76200</xdr:rowOff>
    </xdr:to>
    <xdr:cxnSp macro="">
      <xdr:nvCxnSpPr>
        <xdr:cNvPr id="671" name="Branch">
          <a:extLst>
            <a:ext uri="{FF2B5EF4-FFF2-40B4-BE49-F238E27FC236}">
              <a16:creationId xmlns:a16="http://schemas.microsoft.com/office/drawing/2014/main" id="{ABB31BB5-F6BA-8F57-6A8D-5AE4FCE8176C}"/>
            </a:ext>
          </a:extLst>
        </xdr:cNvPr>
        <xdr:cNvCxnSpPr/>
      </xdr:nvCxnSpPr>
      <xdr:spPr>
        <a:xfrm>
          <a:off x="8420100" y="22834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112</xdr:row>
      <xdr:rowOff>76200</xdr:rowOff>
    </xdr:from>
    <xdr:to>
      <xdr:col>15</xdr:col>
      <xdr:colOff>0</xdr:colOff>
      <xdr:row>112</xdr:row>
      <xdr:rowOff>76200</xdr:rowOff>
    </xdr:to>
    <xdr:cxnSp macro="">
      <xdr:nvCxnSpPr>
        <xdr:cNvPr id="672" name="Diagonal">
          <a:extLst>
            <a:ext uri="{FF2B5EF4-FFF2-40B4-BE49-F238E27FC236}">
              <a16:creationId xmlns:a16="http://schemas.microsoft.com/office/drawing/2014/main" id="{7DDC9FBC-7DD9-4CB3-340F-CE3D0AB87454}"/>
            </a:ext>
          </a:extLst>
        </xdr:cNvPr>
        <xdr:cNvCxnSpPr/>
      </xdr:nvCxnSpPr>
      <xdr:spPr>
        <a:xfrm>
          <a:off x="7912100" y="22834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117</xdr:row>
      <xdr:rowOff>0</xdr:rowOff>
    </xdr:from>
    <xdr:to>
      <xdr:col>17</xdr:col>
      <xdr:colOff>152400</xdr:colOff>
      <xdr:row>117</xdr:row>
      <xdr:rowOff>152400</xdr:rowOff>
    </xdr:to>
    <xdr:sp macro="" textlink="">
      <xdr:nvSpPr>
        <xdr:cNvPr id="673" name="Triangle 38">
          <a:extLst>
            <a:ext uri="{FF2B5EF4-FFF2-40B4-BE49-F238E27FC236}">
              <a16:creationId xmlns:a16="http://schemas.microsoft.com/office/drawing/2014/main" id="{E881DA54-C7D4-836A-758A-563791012A9F}"/>
            </a:ext>
          </a:extLst>
        </xdr:cNvPr>
        <xdr:cNvSpPr/>
      </xdr:nvSpPr>
      <xdr:spPr>
        <a:xfrm rot="16200000">
          <a:off x="10071100" y="2377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117</xdr:row>
      <xdr:rowOff>76200</xdr:rowOff>
    </xdr:from>
    <xdr:to>
      <xdr:col>17</xdr:col>
      <xdr:colOff>0</xdr:colOff>
      <xdr:row>117</xdr:row>
      <xdr:rowOff>76200</xdr:rowOff>
    </xdr:to>
    <xdr:cxnSp macro="">
      <xdr:nvCxnSpPr>
        <xdr:cNvPr id="674" name="Branch">
          <a:extLst>
            <a:ext uri="{FF2B5EF4-FFF2-40B4-BE49-F238E27FC236}">
              <a16:creationId xmlns:a16="http://schemas.microsoft.com/office/drawing/2014/main" id="{8137BBEC-3D50-AFB1-973D-1B6B9091F8DA}"/>
            </a:ext>
          </a:extLst>
        </xdr:cNvPr>
        <xdr:cNvCxnSpPr/>
      </xdr:nvCxnSpPr>
      <xdr:spPr>
        <a:xfrm>
          <a:off x="8420100" y="23850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112</xdr:row>
      <xdr:rowOff>76200</xdr:rowOff>
    </xdr:from>
    <xdr:to>
      <xdr:col>15</xdr:col>
      <xdr:colOff>0</xdr:colOff>
      <xdr:row>117</xdr:row>
      <xdr:rowOff>76200</xdr:rowOff>
    </xdr:to>
    <xdr:cxnSp macro="">
      <xdr:nvCxnSpPr>
        <xdr:cNvPr id="675" name="Diagonal">
          <a:extLst>
            <a:ext uri="{FF2B5EF4-FFF2-40B4-BE49-F238E27FC236}">
              <a16:creationId xmlns:a16="http://schemas.microsoft.com/office/drawing/2014/main" id="{FA010483-82BF-BED4-11C0-0DA25B6D7234}"/>
            </a:ext>
          </a:extLst>
        </xdr:cNvPr>
        <xdr:cNvCxnSpPr/>
      </xdr:nvCxnSpPr>
      <xdr:spPr>
        <a:xfrm>
          <a:off x="7912100" y="22834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122</xdr:row>
      <xdr:rowOff>0</xdr:rowOff>
    </xdr:from>
    <xdr:to>
      <xdr:col>17</xdr:col>
      <xdr:colOff>152400</xdr:colOff>
      <xdr:row>122</xdr:row>
      <xdr:rowOff>152400</xdr:rowOff>
    </xdr:to>
    <xdr:sp macro="" textlink="">
      <xdr:nvSpPr>
        <xdr:cNvPr id="676" name="Triangle 39">
          <a:extLst>
            <a:ext uri="{FF2B5EF4-FFF2-40B4-BE49-F238E27FC236}">
              <a16:creationId xmlns:a16="http://schemas.microsoft.com/office/drawing/2014/main" id="{313866F2-709F-D545-88B9-56DE3E86C99B}"/>
            </a:ext>
          </a:extLst>
        </xdr:cNvPr>
        <xdr:cNvSpPr/>
      </xdr:nvSpPr>
      <xdr:spPr>
        <a:xfrm rot="16200000">
          <a:off x="10071100" y="24790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122</xdr:row>
      <xdr:rowOff>76200</xdr:rowOff>
    </xdr:from>
    <xdr:to>
      <xdr:col>17</xdr:col>
      <xdr:colOff>0</xdr:colOff>
      <xdr:row>122</xdr:row>
      <xdr:rowOff>76200</xdr:rowOff>
    </xdr:to>
    <xdr:cxnSp macro="">
      <xdr:nvCxnSpPr>
        <xdr:cNvPr id="677" name="Branch">
          <a:extLst>
            <a:ext uri="{FF2B5EF4-FFF2-40B4-BE49-F238E27FC236}">
              <a16:creationId xmlns:a16="http://schemas.microsoft.com/office/drawing/2014/main" id="{FDD1918B-14C8-62C5-022C-310832B7BE93}"/>
            </a:ext>
          </a:extLst>
        </xdr:cNvPr>
        <xdr:cNvCxnSpPr/>
      </xdr:nvCxnSpPr>
      <xdr:spPr>
        <a:xfrm>
          <a:off x="8420100" y="24866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122</xdr:row>
      <xdr:rowOff>76200</xdr:rowOff>
    </xdr:from>
    <xdr:to>
      <xdr:col>15</xdr:col>
      <xdr:colOff>0</xdr:colOff>
      <xdr:row>127</xdr:row>
      <xdr:rowOff>76200</xdr:rowOff>
    </xdr:to>
    <xdr:cxnSp macro="">
      <xdr:nvCxnSpPr>
        <xdr:cNvPr id="678" name="Diagonal">
          <a:extLst>
            <a:ext uri="{FF2B5EF4-FFF2-40B4-BE49-F238E27FC236}">
              <a16:creationId xmlns:a16="http://schemas.microsoft.com/office/drawing/2014/main" id="{3505F4B1-6B9E-130B-1729-D20CEC2BC941}"/>
            </a:ext>
          </a:extLst>
        </xdr:cNvPr>
        <xdr:cNvCxnSpPr/>
      </xdr:nvCxnSpPr>
      <xdr:spPr>
        <a:xfrm flipV="1">
          <a:off x="7912100" y="24866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127</xdr:row>
      <xdr:rowOff>0</xdr:rowOff>
    </xdr:from>
    <xdr:to>
      <xdr:col>17</xdr:col>
      <xdr:colOff>152400</xdr:colOff>
      <xdr:row>127</xdr:row>
      <xdr:rowOff>152400</xdr:rowOff>
    </xdr:to>
    <xdr:sp macro="" textlink="">
      <xdr:nvSpPr>
        <xdr:cNvPr id="679" name="Triangle 40">
          <a:extLst>
            <a:ext uri="{FF2B5EF4-FFF2-40B4-BE49-F238E27FC236}">
              <a16:creationId xmlns:a16="http://schemas.microsoft.com/office/drawing/2014/main" id="{5873BF47-4C8C-BC4F-2D81-F1A454049FCB}"/>
            </a:ext>
          </a:extLst>
        </xdr:cNvPr>
        <xdr:cNvSpPr/>
      </xdr:nvSpPr>
      <xdr:spPr>
        <a:xfrm rot="16200000">
          <a:off x="10071100" y="2580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127</xdr:row>
      <xdr:rowOff>76200</xdr:rowOff>
    </xdr:from>
    <xdr:to>
      <xdr:col>17</xdr:col>
      <xdr:colOff>0</xdr:colOff>
      <xdr:row>127</xdr:row>
      <xdr:rowOff>76200</xdr:rowOff>
    </xdr:to>
    <xdr:cxnSp macro="">
      <xdr:nvCxnSpPr>
        <xdr:cNvPr id="680" name="Branch">
          <a:extLst>
            <a:ext uri="{FF2B5EF4-FFF2-40B4-BE49-F238E27FC236}">
              <a16:creationId xmlns:a16="http://schemas.microsoft.com/office/drawing/2014/main" id="{4C7E2DC5-18A0-3650-7773-CB5B4EC1D128}"/>
            </a:ext>
          </a:extLst>
        </xdr:cNvPr>
        <xdr:cNvCxnSpPr/>
      </xdr:nvCxnSpPr>
      <xdr:spPr>
        <a:xfrm>
          <a:off x="8420100" y="25882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127</xdr:row>
      <xdr:rowOff>76200</xdr:rowOff>
    </xdr:from>
    <xdr:to>
      <xdr:col>15</xdr:col>
      <xdr:colOff>0</xdr:colOff>
      <xdr:row>127</xdr:row>
      <xdr:rowOff>76200</xdr:rowOff>
    </xdr:to>
    <xdr:cxnSp macro="">
      <xdr:nvCxnSpPr>
        <xdr:cNvPr id="681" name="Diagonal">
          <a:extLst>
            <a:ext uri="{FF2B5EF4-FFF2-40B4-BE49-F238E27FC236}">
              <a16:creationId xmlns:a16="http://schemas.microsoft.com/office/drawing/2014/main" id="{442FF321-A624-6142-2CE3-E02400DD589E}"/>
            </a:ext>
          </a:extLst>
        </xdr:cNvPr>
        <xdr:cNvCxnSpPr/>
      </xdr:nvCxnSpPr>
      <xdr:spPr>
        <a:xfrm>
          <a:off x="7912100" y="25882600"/>
          <a:ext cx="508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132</xdr:row>
      <xdr:rowOff>0</xdr:rowOff>
    </xdr:from>
    <xdr:to>
      <xdr:col>17</xdr:col>
      <xdr:colOff>152400</xdr:colOff>
      <xdr:row>132</xdr:row>
      <xdr:rowOff>152400</xdr:rowOff>
    </xdr:to>
    <xdr:sp macro="" textlink="">
      <xdr:nvSpPr>
        <xdr:cNvPr id="682" name="Triangle 41">
          <a:extLst>
            <a:ext uri="{FF2B5EF4-FFF2-40B4-BE49-F238E27FC236}">
              <a16:creationId xmlns:a16="http://schemas.microsoft.com/office/drawing/2014/main" id="{13201023-9F3F-F35E-7CA2-A72E5B439477}"/>
            </a:ext>
          </a:extLst>
        </xdr:cNvPr>
        <xdr:cNvSpPr/>
      </xdr:nvSpPr>
      <xdr:spPr>
        <a:xfrm rot="16200000">
          <a:off x="10071100" y="26822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0</xdr:colOff>
      <xdr:row>132</xdr:row>
      <xdr:rowOff>76200</xdr:rowOff>
    </xdr:from>
    <xdr:to>
      <xdr:col>17</xdr:col>
      <xdr:colOff>0</xdr:colOff>
      <xdr:row>132</xdr:row>
      <xdr:rowOff>76200</xdr:rowOff>
    </xdr:to>
    <xdr:cxnSp macro="">
      <xdr:nvCxnSpPr>
        <xdr:cNvPr id="683" name="Branch">
          <a:extLst>
            <a:ext uri="{FF2B5EF4-FFF2-40B4-BE49-F238E27FC236}">
              <a16:creationId xmlns:a16="http://schemas.microsoft.com/office/drawing/2014/main" id="{6839CC91-F919-6C94-32B4-8221945F215C}"/>
            </a:ext>
          </a:extLst>
        </xdr:cNvPr>
        <xdr:cNvCxnSpPr/>
      </xdr:nvCxnSpPr>
      <xdr:spPr>
        <a:xfrm>
          <a:off x="8420100" y="26898600"/>
          <a:ext cx="16510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127</xdr:row>
      <xdr:rowOff>76200</xdr:rowOff>
    </xdr:from>
    <xdr:to>
      <xdr:col>15</xdr:col>
      <xdr:colOff>0</xdr:colOff>
      <xdr:row>132</xdr:row>
      <xdr:rowOff>76200</xdr:rowOff>
    </xdr:to>
    <xdr:cxnSp macro="">
      <xdr:nvCxnSpPr>
        <xdr:cNvPr id="684" name="Diagonal">
          <a:extLst>
            <a:ext uri="{FF2B5EF4-FFF2-40B4-BE49-F238E27FC236}">
              <a16:creationId xmlns:a16="http://schemas.microsoft.com/office/drawing/2014/main" id="{64DC81F6-5EE7-3261-54A6-D5E6EED9286D}"/>
            </a:ext>
          </a:extLst>
        </xdr:cNvPr>
        <xdr:cNvCxnSpPr/>
      </xdr:nvCxnSpPr>
      <xdr:spPr>
        <a:xfrm>
          <a:off x="7912100" y="25882600"/>
          <a:ext cx="508000" cy="1016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sp macro="" textlink="">
      <xdr:nvSpPr>
        <xdr:cNvPr id="685" name="Square 0">
          <a:extLst>
            <a:ext uri="{FF2B5EF4-FFF2-40B4-BE49-F238E27FC236}">
              <a16:creationId xmlns:a16="http://schemas.microsoft.com/office/drawing/2014/main" id="{922DBA70-0CED-41EE-3E2D-78808489B016}"/>
            </a:ext>
          </a:extLst>
        </xdr:cNvPr>
        <xdr:cNvSpPr/>
      </xdr:nvSpPr>
      <xdr:spPr>
        <a:xfrm>
          <a:off x="825500" y="207264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0</xdr:colOff>
      <xdr:row>102</xdr:row>
      <xdr:rowOff>76200</xdr:rowOff>
    </xdr:from>
    <xdr:to>
      <xdr:col>1</xdr:col>
      <xdr:colOff>0</xdr:colOff>
      <xdr:row>102</xdr:row>
      <xdr:rowOff>76200</xdr:rowOff>
    </xdr:to>
    <xdr:cxnSp macro="">
      <xdr:nvCxnSpPr>
        <xdr:cNvPr id="686" name="TreePlan">
          <a:extLst>
            <a:ext uri="{FF2B5EF4-FFF2-40B4-BE49-F238E27FC236}">
              <a16:creationId xmlns:a16="http://schemas.microsoft.com/office/drawing/2014/main" id="{F4402535-18E4-8318-2A16-63AD6F5B908B}"/>
            </a:ext>
          </a:extLst>
        </xdr:cNvPr>
        <xdr:cNvCxnSpPr/>
      </xdr:nvCxnSpPr>
      <xdr:spPr>
        <a:xfrm>
          <a:off x="0" y="20802600"/>
          <a:ext cx="8255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452439</xdr:colOff>
      <xdr:row>3</xdr:row>
      <xdr:rowOff>178593</xdr:rowOff>
    </xdr:from>
    <xdr:to>
      <xdr:col>50</xdr:col>
      <xdr:colOff>509588</xdr:colOff>
      <xdr:row>26</xdr:row>
      <xdr:rowOff>157626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68E510-F37F-EB12-38D2-40336153B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44345" y="785812"/>
          <a:ext cx="7772400" cy="4634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218</xdr:row>
      <xdr:rowOff>1</xdr:rowOff>
    </xdr:from>
    <xdr:to>
      <xdr:col>5</xdr:col>
      <xdr:colOff>152400</xdr:colOff>
      <xdr:row>218</xdr:row>
      <xdr:rowOff>152401</xdr:rowOff>
    </xdr:to>
    <xdr:sp macro="" textlink="">
      <xdr:nvSpPr>
        <xdr:cNvPr id="14372" name="Square 1">
          <a:extLst>
            <a:ext uri="{FF2B5EF4-FFF2-40B4-BE49-F238E27FC236}">
              <a16:creationId xmlns:a16="http://schemas.microsoft.com/office/drawing/2014/main" id="{CAECF4DD-E72B-D4AF-67A6-472CB7FA7CA6}"/>
            </a:ext>
          </a:extLst>
        </xdr:cNvPr>
        <xdr:cNvSpPr/>
      </xdr:nvSpPr>
      <xdr:spPr>
        <a:xfrm>
          <a:off x="2651760" y="43190161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431800</xdr:colOff>
      <xdr:row>218</xdr:row>
      <xdr:rowOff>78740</xdr:rowOff>
    </xdr:from>
    <xdr:to>
      <xdr:col>5</xdr:col>
      <xdr:colOff>2540</xdr:colOff>
      <xdr:row>218</xdr:row>
      <xdr:rowOff>78740</xdr:rowOff>
    </xdr:to>
    <xdr:cxnSp macro="">
      <xdr:nvCxnSpPr>
        <xdr:cNvPr id="14373" name="Branch">
          <a:extLst>
            <a:ext uri="{FF2B5EF4-FFF2-40B4-BE49-F238E27FC236}">
              <a16:creationId xmlns:a16="http://schemas.microsoft.com/office/drawing/2014/main" id="{4D69F07D-02CA-ED04-0EE8-650BB96C97FC}"/>
            </a:ext>
          </a:extLst>
        </xdr:cNvPr>
        <xdr:cNvCxnSpPr/>
      </xdr:nvCxnSpPr>
      <xdr:spPr>
        <a:xfrm>
          <a:off x="1308100" y="43268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154940</xdr:colOff>
      <xdr:row>218</xdr:row>
      <xdr:rowOff>78740</xdr:rowOff>
    </xdr:from>
    <xdr:to>
      <xdr:col>2</xdr:col>
      <xdr:colOff>431800</xdr:colOff>
      <xdr:row>388</xdr:row>
      <xdr:rowOff>78740</xdr:rowOff>
    </xdr:to>
    <xdr:cxnSp macro="">
      <xdr:nvCxnSpPr>
        <xdr:cNvPr id="14374" name="Diagonal">
          <a:extLst>
            <a:ext uri="{FF2B5EF4-FFF2-40B4-BE49-F238E27FC236}">
              <a16:creationId xmlns:a16="http://schemas.microsoft.com/office/drawing/2014/main" id="{5EAEBE91-7BF0-603E-9BA1-222E65CA108C}"/>
            </a:ext>
          </a:extLst>
        </xdr:cNvPr>
        <xdr:cNvCxnSpPr/>
      </xdr:nvCxnSpPr>
      <xdr:spPr>
        <a:xfrm flipV="1">
          <a:off x="825500" y="43268900"/>
          <a:ext cx="482600" cy="33680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557</xdr:row>
      <xdr:rowOff>198118</xdr:rowOff>
    </xdr:from>
    <xdr:to>
      <xdr:col>5</xdr:col>
      <xdr:colOff>152400</xdr:colOff>
      <xdr:row>558</xdr:row>
      <xdr:rowOff>152398</xdr:rowOff>
    </xdr:to>
    <xdr:sp macro="" textlink="">
      <xdr:nvSpPr>
        <xdr:cNvPr id="14375" name="Triangle 2">
          <a:extLst>
            <a:ext uri="{FF2B5EF4-FFF2-40B4-BE49-F238E27FC236}">
              <a16:creationId xmlns:a16="http://schemas.microsoft.com/office/drawing/2014/main" id="{681FFDD5-E8AA-0CAC-0356-87B0A5F77F7A}"/>
            </a:ext>
          </a:extLst>
        </xdr:cNvPr>
        <xdr:cNvSpPr/>
      </xdr:nvSpPr>
      <xdr:spPr>
        <a:xfrm rot="16200000">
          <a:off x="2651760" y="110550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558</xdr:row>
      <xdr:rowOff>78740</xdr:rowOff>
    </xdr:from>
    <xdr:to>
      <xdr:col>26</xdr:col>
      <xdr:colOff>0</xdr:colOff>
      <xdr:row>558</xdr:row>
      <xdr:rowOff>78740</xdr:rowOff>
    </xdr:to>
    <xdr:cxnSp macro="">
      <xdr:nvCxnSpPr>
        <xdr:cNvPr id="14376" name="Connector">
          <a:extLst>
            <a:ext uri="{FF2B5EF4-FFF2-40B4-BE49-F238E27FC236}">
              <a16:creationId xmlns:a16="http://schemas.microsoft.com/office/drawing/2014/main" id="{93DDE37F-3E00-83AF-CB18-847BCBEA2A73}"/>
            </a:ext>
          </a:extLst>
        </xdr:cNvPr>
        <xdr:cNvCxnSpPr/>
      </xdr:nvCxnSpPr>
      <xdr:spPr>
        <a:xfrm>
          <a:off x="2857500" y="110629700"/>
          <a:ext cx="99060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558</xdr:row>
      <xdr:rowOff>78740</xdr:rowOff>
    </xdr:from>
    <xdr:to>
      <xdr:col>5</xdr:col>
      <xdr:colOff>2540</xdr:colOff>
      <xdr:row>558</xdr:row>
      <xdr:rowOff>78740</xdr:rowOff>
    </xdr:to>
    <xdr:cxnSp macro="">
      <xdr:nvCxnSpPr>
        <xdr:cNvPr id="14377" name="Branch">
          <a:extLst>
            <a:ext uri="{FF2B5EF4-FFF2-40B4-BE49-F238E27FC236}">
              <a16:creationId xmlns:a16="http://schemas.microsoft.com/office/drawing/2014/main" id="{A8EEC0C2-B45E-5382-2EBC-59D9B60F4954}"/>
            </a:ext>
          </a:extLst>
        </xdr:cNvPr>
        <xdr:cNvCxnSpPr/>
      </xdr:nvCxnSpPr>
      <xdr:spPr>
        <a:xfrm>
          <a:off x="1308100" y="110629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154940</xdr:colOff>
      <xdr:row>388</xdr:row>
      <xdr:rowOff>78740</xdr:rowOff>
    </xdr:from>
    <xdr:to>
      <xdr:col>2</xdr:col>
      <xdr:colOff>431800</xdr:colOff>
      <xdr:row>558</xdr:row>
      <xdr:rowOff>78740</xdr:rowOff>
    </xdr:to>
    <xdr:cxnSp macro="">
      <xdr:nvCxnSpPr>
        <xdr:cNvPr id="14378" name="Diagonal">
          <a:extLst>
            <a:ext uri="{FF2B5EF4-FFF2-40B4-BE49-F238E27FC236}">
              <a16:creationId xmlns:a16="http://schemas.microsoft.com/office/drawing/2014/main" id="{9448038A-8F0A-E8E2-A461-9486DB32A08B}"/>
            </a:ext>
          </a:extLst>
        </xdr:cNvPr>
        <xdr:cNvCxnSpPr/>
      </xdr:nvCxnSpPr>
      <xdr:spPr>
        <a:xfrm>
          <a:off x="825500" y="76949300"/>
          <a:ext cx="482600" cy="33680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83</xdr:row>
      <xdr:rowOff>1</xdr:rowOff>
    </xdr:from>
    <xdr:to>
      <xdr:col>9</xdr:col>
      <xdr:colOff>152400</xdr:colOff>
      <xdr:row>83</xdr:row>
      <xdr:rowOff>152401</xdr:rowOff>
    </xdr:to>
    <xdr:sp macro="" textlink="">
      <xdr:nvSpPr>
        <xdr:cNvPr id="14379" name="Square 3">
          <a:extLst>
            <a:ext uri="{FF2B5EF4-FFF2-40B4-BE49-F238E27FC236}">
              <a16:creationId xmlns:a16="http://schemas.microsoft.com/office/drawing/2014/main" id="{DE768310-4346-4436-5A55-8D2A47156DDC}"/>
            </a:ext>
          </a:extLst>
        </xdr:cNvPr>
        <xdr:cNvSpPr/>
      </xdr:nvSpPr>
      <xdr:spPr>
        <a:xfrm>
          <a:off x="4632960" y="16443961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431800</xdr:colOff>
      <xdr:row>83</xdr:row>
      <xdr:rowOff>78740</xdr:rowOff>
    </xdr:from>
    <xdr:to>
      <xdr:col>9</xdr:col>
      <xdr:colOff>2540</xdr:colOff>
      <xdr:row>83</xdr:row>
      <xdr:rowOff>78740</xdr:rowOff>
    </xdr:to>
    <xdr:cxnSp macro="">
      <xdr:nvCxnSpPr>
        <xdr:cNvPr id="14380" name="Branch">
          <a:extLst>
            <a:ext uri="{FF2B5EF4-FFF2-40B4-BE49-F238E27FC236}">
              <a16:creationId xmlns:a16="http://schemas.microsoft.com/office/drawing/2014/main" id="{CB9B2E29-53C6-68B3-C84D-E8A3B11B6C37}"/>
            </a:ext>
          </a:extLst>
        </xdr:cNvPr>
        <xdr:cNvCxnSpPr/>
      </xdr:nvCxnSpPr>
      <xdr:spPr>
        <a:xfrm>
          <a:off x="3289300" y="16522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154940</xdr:colOff>
      <xdr:row>83</xdr:row>
      <xdr:rowOff>78740</xdr:rowOff>
    </xdr:from>
    <xdr:to>
      <xdr:col>6</xdr:col>
      <xdr:colOff>431800</xdr:colOff>
      <xdr:row>218</xdr:row>
      <xdr:rowOff>78740</xdr:rowOff>
    </xdr:to>
    <xdr:cxnSp macro="">
      <xdr:nvCxnSpPr>
        <xdr:cNvPr id="14381" name="Diagonal">
          <a:extLst>
            <a:ext uri="{FF2B5EF4-FFF2-40B4-BE49-F238E27FC236}">
              <a16:creationId xmlns:a16="http://schemas.microsoft.com/office/drawing/2014/main" id="{6F700D73-7E9D-2AA4-95B4-292D83BAB1F0}"/>
            </a:ext>
          </a:extLst>
        </xdr:cNvPr>
        <xdr:cNvCxnSpPr/>
      </xdr:nvCxnSpPr>
      <xdr:spPr>
        <a:xfrm flipV="1">
          <a:off x="2806700" y="16522700"/>
          <a:ext cx="482600" cy="267462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352</xdr:row>
      <xdr:rowOff>198118</xdr:rowOff>
    </xdr:from>
    <xdr:to>
      <xdr:col>9</xdr:col>
      <xdr:colOff>152400</xdr:colOff>
      <xdr:row>353</xdr:row>
      <xdr:rowOff>152398</xdr:rowOff>
    </xdr:to>
    <xdr:sp macro="" textlink="">
      <xdr:nvSpPr>
        <xdr:cNvPr id="14382" name="Circle 4">
          <a:extLst>
            <a:ext uri="{FF2B5EF4-FFF2-40B4-BE49-F238E27FC236}">
              <a16:creationId xmlns:a16="http://schemas.microsoft.com/office/drawing/2014/main" id="{12247F3A-C19B-EE32-FA61-52720A63EDC0}"/>
            </a:ext>
          </a:extLst>
        </xdr:cNvPr>
        <xdr:cNvSpPr/>
      </xdr:nvSpPr>
      <xdr:spPr>
        <a:xfrm>
          <a:off x="4632960" y="699363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431800</xdr:colOff>
      <xdr:row>353</xdr:row>
      <xdr:rowOff>78740</xdr:rowOff>
    </xdr:from>
    <xdr:to>
      <xdr:col>9</xdr:col>
      <xdr:colOff>2540</xdr:colOff>
      <xdr:row>353</xdr:row>
      <xdr:rowOff>78740</xdr:rowOff>
    </xdr:to>
    <xdr:cxnSp macro="">
      <xdr:nvCxnSpPr>
        <xdr:cNvPr id="14383" name="Branch">
          <a:extLst>
            <a:ext uri="{FF2B5EF4-FFF2-40B4-BE49-F238E27FC236}">
              <a16:creationId xmlns:a16="http://schemas.microsoft.com/office/drawing/2014/main" id="{DB12AA24-1E91-1A2E-0F34-2C0C85433D28}"/>
            </a:ext>
          </a:extLst>
        </xdr:cNvPr>
        <xdr:cNvCxnSpPr/>
      </xdr:nvCxnSpPr>
      <xdr:spPr>
        <a:xfrm>
          <a:off x="3289300" y="70015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154940</xdr:colOff>
      <xdr:row>218</xdr:row>
      <xdr:rowOff>78740</xdr:rowOff>
    </xdr:from>
    <xdr:to>
      <xdr:col>6</xdr:col>
      <xdr:colOff>431800</xdr:colOff>
      <xdr:row>353</xdr:row>
      <xdr:rowOff>78740</xdr:rowOff>
    </xdr:to>
    <xdr:cxnSp macro="">
      <xdr:nvCxnSpPr>
        <xdr:cNvPr id="14384" name="Diagonal">
          <a:extLst>
            <a:ext uri="{FF2B5EF4-FFF2-40B4-BE49-F238E27FC236}">
              <a16:creationId xmlns:a16="http://schemas.microsoft.com/office/drawing/2014/main" id="{1C6EA810-39C2-4C01-3338-86BBFA61AAF7}"/>
            </a:ext>
          </a:extLst>
        </xdr:cNvPr>
        <xdr:cNvCxnSpPr/>
      </xdr:nvCxnSpPr>
      <xdr:spPr>
        <a:xfrm>
          <a:off x="2806700" y="43268900"/>
          <a:ext cx="482600" cy="267462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152400</xdr:colOff>
      <xdr:row>38</xdr:row>
      <xdr:rowOff>152400</xdr:rowOff>
    </xdr:to>
    <xdr:sp macro="" textlink="">
      <xdr:nvSpPr>
        <xdr:cNvPr id="14385" name="Circle 5">
          <a:extLst>
            <a:ext uri="{FF2B5EF4-FFF2-40B4-BE49-F238E27FC236}">
              <a16:creationId xmlns:a16="http://schemas.microsoft.com/office/drawing/2014/main" id="{0A41A8DF-807B-2079-4B88-81AFA713EAB3}"/>
            </a:ext>
          </a:extLst>
        </xdr:cNvPr>
        <xdr:cNvSpPr/>
      </xdr:nvSpPr>
      <xdr:spPr>
        <a:xfrm>
          <a:off x="6614160" y="75285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431800</xdr:colOff>
      <xdr:row>38</xdr:row>
      <xdr:rowOff>78740</xdr:rowOff>
    </xdr:from>
    <xdr:to>
      <xdr:col>13</xdr:col>
      <xdr:colOff>2540</xdr:colOff>
      <xdr:row>38</xdr:row>
      <xdr:rowOff>78740</xdr:rowOff>
    </xdr:to>
    <xdr:cxnSp macro="">
      <xdr:nvCxnSpPr>
        <xdr:cNvPr id="14386" name="Branch">
          <a:extLst>
            <a:ext uri="{FF2B5EF4-FFF2-40B4-BE49-F238E27FC236}">
              <a16:creationId xmlns:a16="http://schemas.microsoft.com/office/drawing/2014/main" id="{1DEE4DD1-4961-915B-93BD-37734A1813B3}"/>
            </a:ext>
          </a:extLst>
        </xdr:cNvPr>
        <xdr:cNvCxnSpPr/>
      </xdr:nvCxnSpPr>
      <xdr:spPr>
        <a:xfrm>
          <a:off x="5270500" y="7607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154940</xdr:colOff>
      <xdr:row>38</xdr:row>
      <xdr:rowOff>78740</xdr:rowOff>
    </xdr:from>
    <xdr:to>
      <xdr:col>10</xdr:col>
      <xdr:colOff>431800</xdr:colOff>
      <xdr:row>83</xdr:row>
      <xdr:rowOff>78740</xdr:rowOff>
    </xdr:to>
    <xdr:cxnSp macro="">
      <xdr:nvCxnSpPr>
        <xdr:cNvPr id="14387" name="Diagonal">
          <a:extLst>
            <a:ext uri="{FF2B5EF4-FFF2-40B4-BE49-F238E27FC236}">
              <a16:creationId xmlns:a16="http://schemas.microsoft.com/office/drawing/2014/main" id="{479E5C78-23C5-F513-F97F-14D7EAE13F98}"/>
            </a:ext>
          </a:extLst>
        </xdr:cNvPr>
        <xdr:cNvCxnSpPr/>
      </xdr:nvCxnSpPr>
      <xdr:spPr>
        <a:xfrm flipV="1">
          <a:off x="4787900" y="76073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83</xdr:row>
      <xdr:rowOff>1</xdr:rowOff>
    </xdr:from>
    <xdr:to>
      <xdr:col>13</xdr:col>
      <xdr:colOff>152400</xdr:colOff>
      <xdr:row>83</xdr:row>
      <xdr:rowOff>152401</xdr:rowOff>
    </xdr:to>
    <xdr:sp macro="" textlink="">
      <xdr:nvSpPr>
        <xdr:cNvPr id="14388" name="Circle 6">
          <a:extLst>
            <a:ext uri="{FF2B5EF4-FFF2-40B4-BE49-F238E27FC236}">
              <a16:creationId xmlns:a16="http://schemas.microsoft.com/office/drawing/2014/main" id="{8DBE3BB4-A1DA-1053-A255-46611318A0EE}"/>
            </a:ext>
          </a:extLst>
        </xdr:cNvPr>
        <xdr:cNvSpPr/>
      </xdr:nvSpPr>
      <xdr:spPr>
        <a:xfrm>
          <a:off x="6614160" y="164439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431800</xdr:colOff>
      <xdr:row>83</xdr:row>
      <xdr:rowOff>78740</xdr:rowOff>
    </xdr:from>
    <xdr:to>
      <xdr:col>13</xdr:col>
      <xdr:colOff>2540</xdr:colOff>
      <xdr:row>83</xdr:row>
      <xdr:rowOff>78740</xdr:rowOff>
    </xdr:to>
    <xdr:cxnSp macro="">
      <xdr:nvCxnSpPr>
        <xdr:cNvPr id="14389" name="Branch">
          <a:extLst>
            <a:ext uri="{FF2B5EF4-FFF2-40B4-BE49-F238E27FC236}">
              <a16:creationId xmlns:a16="http://schemas.microsoft.com/office/drawing/2014/main" id="{CA67E3B2-A05B-2CE8-62E2-8B9ECCC95156}"/>
            </a:ext>
          </a:extLst>
        </xdr:cNvPr>
        <xdr:cNvCxnSpPr/>
      </xdr:nvCxnSpPr>
      <xdr:spPr>
        <a:xfrm>
          <a:off x="5270500" y="16522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154940</xdr:colOff>
      <xdr:row>83</xdr:row>
      <xdr:rowOff>78740</xdr:rowOff>
    </xdr:from>
    <xdr:to>
      <xdr:col>10</xdr:col>
      <xdr:colOff>431800</xdr:colOff>
      <xdr:row>83</xdr:row>
      <xdr:rowOff>78740</xdr:rowOff>
    </xdr:to>
    <xdr:cxnSp macro="">
      <xdr:nvCxnSpPr>
        <xdr:cNvPr id="14390" name="Diagonal">
          <a:extLst>
            <a:ext uri="{FF2B5EF4-FFF2-40B4-BE49-F238E27FC236}">
              <a16:creationId xmlns:a16="http://schemas.microsoft.com/office/drawing/2014/main" id="{51498645-0BE7-4698-6869-A0A9D01BFFE4}"/>
            </a:ext>
          </a:extLst>
        </xdr:cNvPr>
        <xdr:cNvCxnSpPr/>
      </xdr:nvCxnSpPr>
      <xdr:spPr>
        <a:xfrm>
          <a:off x="4787900" y="16522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128</xdr:row>
      <xdr:rowOff>1</xdr:rowOff>
    </xdr:from>
    <xdr:to>
      <xdr:col>13</xdr:col>
      <xdr:colOff>152400</xdr:colOff>
      <xdr:row>128</xdr:row>
      <xdr:rowOff>152401</xdr:rowOff>
    </xdr:to>
    <xdr:sp macro="" textlink="">
      <xdr:nvSpPr>
        <xdr:cNvPr id="14391" name="Circle 7">
          <a:extLst>
            <a:ext uri="{FF2B5EF4-FFF2-40B4-BE49-F238E27FC236}">
              <a16:creationId xmlns:a16="http://schemas.microsoft.com/office/drawing/2014/main" id="{590B1C80-E42D-C34E-FDF9-3704E0BD024C}"/>
            </a:ext>
          </a:extLst>
        </xdr:cNvPr>
        <xdr:cNvSpPr/>
      </xdr:nvSpPr>
      <xdr:spPr>
        <a:xfrm>
          <a:off x="6614160" y="253593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431800</xdr:colOff>
      <xdr:row>128</xdr:row>
      <xdr:rowOff>78740</xdr:rowOff>
    </xdr:from>
    <xdr:to>
      <xdr:col>13</xdr:col>
      <xdr:colOff>2540</xdr:colOff>
      <xdr:row>128</xdr:row>
      <xdr:rowOff>78740</xdr:rowOff>
    </xdr:to>
    <xdr:cxnSp macro="">
      <xdr:nvCxnSpPr>
        <xdr:cNvPr id="14392" name="Branch">
          <a:extLst>
            <a:ext uri="{FF2B5EF4-FFF2-40B4-BE49-F238E27FC236}">
              <a16:creationId xmlns:a16="http://schemas.microsoft.com/office/drawing/2014/main" id="{4436BDC9-2FBA-ADD2-0555-5C387E52E527}"/>
            </a:ext>
          </a:extLst>
        </xdr:cNvPr>
        <xdr:cNvCxnSpPr/>
      </xdr:nvCxnSpPr>
      <xdr:spPr>
        <a:xfrm>
          <a:off x="5270500" y="25438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154940</xdr:colOff>
      <xdr:row>83</xdr:row>
      <xdr:rowOff>78740</xdr:rowOff>
    </xdr:from>
    <xdr:to>
      <xdr:col>10</xdr:col>
      <xdr:colOff>431800</xdr:colOff>
      <xdr:row>128</xdr:row>
      <xdr:rowOff>78740</xdr:rowOff>
    </xdr:to>
    <xdr:cxnSp macro="">
      <xdr:nvCxnSpPr>
        <xdr:cNvPr id="14393" name="Diagonal">
          <a:extLst>
            <a:ext uri="{FF2B5EF4-FFF2-40B4-BE49-F238E27FC236}">
              <a16:creationId xmlns:a16="http://schemas.microsoft.com/office/drawing/2014/main" id="{15D32602-D37A-E0DD-0B83-145CC968D9E3}"/>
            </a:ext>
          </a:extLst>
        </xdr:cNvPr>
        <xdr:cNvCxnSpPr/>
      </xdr:nvCxnSpPr>
      <xdr:spPr>
        <a:xfrm>
          <a:off x="4787900" y="165227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152400</xdr:colOff>
      <xdr:row>23</xdr:row>
      <xdr:rowOff>152400</xdr:rowOff>
    </xdr:to>
    <xdr:sp macro="" textlink="">
      <xdr:nvSpPr>
        <xdr:cNvPr id="14394" name="Circle 8">
          <a:extLst>
            <a:ext uri="{FF2B5EF4-FFF2-40B4-BE49-F238E27FC236}">
              <a16:creationId xmlns:a16="http://schemas.microsoft.com/office/drawing/2014/main" id="{F15A9B04-1D6C-2298-66B9-8B74B91C5BE9}"/>
            </a:ext>
          </a:extLst>
        </xdr:cNvPr>
        <xdr:cNvSpPr/>
      </xdr:nvSpPr>
      <xdr:spPr>
        <a:xfrm>
          <a:off x="8595360" y="45567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23</xdr:row>
      <xdr:rowOff>78740</xdr:rowOff>
    </xdr:from>
    <xdr:to>
      <xdr:col>17</xdr:col>
      <xdr:colOff>2540</xdr:colOff>
      <xdr:row>23</xdr:row>
      <xdr:rowOff>78740</xdr:rowOff>
    </xdr:to>
    <xdr:cxnSp macro="">
      <xdr:nvCxnSpPr>
        <xdr:cNvPr id="14395" name="Branch">
          <a:extLst>
            <a:ext uri="{FF2B5EF4-FFF2-40B4-BE49-F238E27FC236}">
              <a16:creationId xmlns:a16="http://schemas.microsoft.com/office/drawing/2014/main" id="{8F06243B-C671-092D-3549-46DF766AEE54}"/>
            </a:ext>
          </a:extLst>
        </xdr:cNvPr>
        <xdr:cNvCxnSpPr/>
      </xdr:nvCxnSpPr>
      <xdr:spPr>
        <a:xfrm>
          <a:off x="7251700" y="4635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23</xdr:row>
      <xdr:rowOff>78740</xdr:rowOff>
    </xdr:from>
    <xdr:to>
      <xdr:col>14</xdr:col>
      <xdr:colOff>431800</xdr:colOff>
      <xdr:row>38</xdr:row>
      <xdr:rowOff>78740</xdr:rowOff>
    </xdr:to>
    <xdr:cxnSp macro="">
      <xdr:nvCxnSpPr>
        <xdr:cNvPr id="14396" name="Diagonal">
          <a:extLst>
            <a:ext uri="{FF2B5EF4-FFF2-40B4-BE49-F238E27FC236}">
              <a16:creationId xmlns:a16="http://schemas.microsoft.com/office/drawing/2014/main" id="{23F423CD-25DD-D16F-B702-1D030BE6CFC5}"/>
            </a:ext>
          </a:extLst>
        </xdr:cNvPr>
        <xdr:cNvCxnSpPr/>
      </xdr:nvCxnSpPr>
      <xdr:spPr>
        <a:xfrm flipV="1">
          <a:off x="6769100" y="46355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152400</xdr:colOff>
      <xdr:row>38</xdr:row>
      <xdr:rowOff>152400</xdr:rowOff>
    </xdr:to>
    <xdr:sp macro="" textlink="">
      <xdr:nvSpPr>
        <xdr:cNvPr id="14397" name="Circle 9">
          <a:extLst>
            <a:ext uri="{FF2B5EF4-FFF2-40B4-BE49-F238E27FC236}">
              <a16:creationId xmlns:a16="http://schemas.microsoft.com/office/drawing/2014/main" id="{4FD46457-EB0F-5AC9-FB9B-C45E4FB702A5}"/>
            </a:ext>
          </a:extLst>
        </xdr:cNvPr>
        <xdr:cNvSpPr/>
      </xdr:nvSpPr>
      <xdr:spPr>
        <a:xfrm>
          <a:off x="8595360" y="75285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38</xdr:row>
      <xdr:rowOff>78740</xdr:rowOff>
    </xdr:from>
    <xdr:to>
      <xdr:col>17</xdr:col>
      <xdr:colOff>2540</xdr:colOff>
      <xdr:row>38</xdr:row>
      <xdr:rowOff>78740</xdr:rowOff>
    </xdr:to>
    <xdr:cxnSp macro="">
      <xdr:nvCxnSpPr>
        <xdr:cNvPr id="14398" name="Branch">
          <a:extLst>
            <a:ext uri="{FF2B5EF4-FFF2-40B4-BE49-F238E27FC236}">
              <a16:creationId xmlns:a16="http://schemas.microsoft.com/office/drawing/2014/main" id="{8695566E-F7D9-18AE-56CF-C8F434E1C150}"/>
            </a:ext>
          </a:extLst>
        </xdr:cNvPr>
        <xdr:cNvCxnSpPr/>
      </xdr:nvCxnSpPr>
      <xdr:spPr>
        <a:xfrm>
          <a:off x="7251700" y="7607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38</xdr:row>
      <xdr:rowOff>78740</xdr:rowOff>
    </xdr:from>
    <xdr:to>
      <xdr:col>14</xdr:col>
      <xdr:colOff>431800</xdr:colOff>
      <xdr:row>38</xdr:row>
      <xdr:rowOff>78740</xdr:rowOff>
    </xdr:to>
    <xdr:cxnSp macro="">
      <xdr:nvCxnSpPr>
        <xdr:cNvPr id="14399" name="Diagonal">
          <a:extLst>
            <a:ext uri="{FF2B5EF4-FFF2-40B4-BE49-F238E27FC236}">
              <a16:creationId xmlns:a16="http://schemas.microsoft.com/office/drawing/2014/main" id="{38A5D515-3318-18E9-922E-D32BEAF19733}"/>
            </a:ext>
          </a:extLst>
        </xdr:cNvPr>
        <xdr:cNvCxnSpPr/>
      </xdr:nvCxnSpPr>
      <xdr:spPr>
        <a:xfrm>
          <a:off x="6769100" y="7607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152400</xdr:colOff>
      <xdr:row>53</xdr:row>
      <xdr:rowOff>152400</xdr:rowOff>
    </xdr:to>
    <xdr:sp macro="" textlink="">
      <xdr:nvSpPr>
        <xdr:cNvPr id="14400" name="Circle 10">
          <a:extLst>
            <a:ext uri="{FF2B5EF4-FFF2-40B4-BE49-F238E27FC236}">
              <a16:creationId xmlns:a16="http://schemas.microsoft.com/office/drawing/2014/main" id="{8184A686-B748-84D4-17EC-35EFE19C0B70}"/>
            </a:ext>
          </a:extLst>
        </xdr:cNvPr>
        <xdr:cNvSpPr/>
      </xdr:nvSpPr>
      <xdr:spPr>
        <a:xfrm>
          <a:off x="8595360" y="105003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53</xdr:row>
      <xdr:rowOff>78740</xdr:rowOff>
    </xdr:from>
    <xdr:to>
      <xdr:col>17</xdr:col>
      <xdr:colOff>2540</xdr:colOff>
      <xdr:row>53</xdr:row>
      <xdr:rowOff>78740</xdr:rowOff>
    </xdr:to>
    <xdr:cxnSp macro="">
      <xdr:nvCxnSpPr>
        <xdr:cNvPr id="14401" name="Branch">
          <a:extLst>
            <a:ext uri="{FF2B5EF4-FFF2-40B4-BE49-F238E27FC236}">
              <a16:creationId xmlns:a16="http://schemas.microsoft.com/office/drawing/2014/main" id="{51255DE4-CD90-FF3A-1BFB-A53B2B7F82E0}"/>
            </a:ext>
          </a:extLst>
        </xdr:cNvPr>
        <xdr:cNvCxnSpPr/>
      </xdr:nvCxnSpPr>
      <xdr:spPr>
        <a:xfrm>
          <a:off x="7251700" y="10579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38</xdr:row>
      <xdr:rowOff>78740</xdr:rowOff>
    </xdr:from>
    <xdr:to>
      <xdr:col>14</xdr:col>
      <xdr:colOff>431800</xdr:colOff>
      <xdr:row>53</xdr:row>
      <xdr:rowOff>78740</xdr:rowOff>
    </xdr:to>
    <xdr:cxnSp macro="">
      <xdr:nvCxnSpPr>
        <xdr:cNvPr id="14402" name="Diagonal">
          <a:extLst>
            <a:ext uri="{FF2B5EF4-FFF2-40B4-BE49-F238E27FC236}">
              <a16:creationId xmlns:a16="http://schemas.microsoft.com/office/drawing/2014/main" id="{262470DC-8C00-454F-874E-8C8139A7D06F}"/>
            </a:ext>
          </a:extLst>
        </xdr:cNvPr>
        <xdr:cNvCxnSpPr/>
      </xdr:nvCxnSpPr>
      <xdr:spPr>
        <a:xfrm>
          <a:off x="6769100" y="76073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68</xdr:row>
      <xdr:rowOff>1</xdr:rowOff>
    </xdr:from>
    <xdr:to>
      <xdr:col>17</xdr:col>
      <xdr:colOff>152400</xdr:colOff>
      <xdr:row>68</xdr:row>
      <xdr:rowOff>152401</xdr:rowOff>
    </xdr:to>
    <xdr:sp macro="" textlink="">
      <xdr:nvSpPr>
        <xdr:cNvPr id="14403" name="Circle 11">
          <a:extLst>
            <a:ext uri="{FF2B5EF4-FFF2-40B4-BE49-F238E27FC236}">
              <a16:creationId xmlns:a16="http://schemas.microsoft.com/office/drawing/2014/main" id="{69FB0A82-0C26-A26A-BCC1-75E330A45E6E}"/>
            </a:ext>
          </a:extLst>
        </xdr:cNvPr>
        <xdr:cNvSpPr/>
      </xdr:nvSpPr>
      <xdr:spPr>
        <a:xfrm>
          <a:off x="8595360" y="134721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68</xdr:row>
      <xdr:rowOff>78740</xdr:rowOff>
    </xdr:from>
    <xdr:to>
      <xdr:col>17</xdr:col>
      <xdr:colOff>2540</xdr:colOff>
      <xdr:row>68</xdr:row>
      <xdr:rowOff>78740</xdr:rowOff>
    </xdr:to>
    <xdr:cxnSp macro="">
      <xdr:nvCxnSpPr>
        <xdr:cNvPr id="14404" name="Branch">
          <a:extLst>
            <a:ext uri="{FF2B5EF4-FFF2-40B4-BE49-F238E27FC236}">
              <a16:creationId xmlns:a16="http://schemas.microsoft.com/office/drawing/2014/main" id="{F7AB6976-1DF6-1B60-8ECC-7FCFD3B9A4F7}"/>
            </a:ext>
          </a:extLst>
        </xdr:cNvPr>
        <xdr:cNvCxnSpPr/>
      </xdr:nvCxnSpPr>
      <xdr:spPr>
        <a:xfrm>
          <a:off x="7251700" y="13550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68</xdr:row>
      <xdr:rowOff>78740</xdr:rowOff>
    </xdr:from>
    <xdr:to>
      <xdr:col>14</xdr:col>
      <xdr:colOff>431800</xdr:colOff>
      <xdr:row>83</xdr:row>
      <xdr:rowOff>78740</xdr:rowOff>
    </xdr:to>
    <xdr:cxnSp macro="">
      <xdr:nvCxnSpPr>
        <xdr:cNvPr id="14405" name="Diagonal">
          <a:extLst>
            <a:ext uri="{FF2B5EF4-FFF2-40B4-BE49-F238E27FC236}">
              <a16:creationId xmlns:a16="http://schemas.microsoft.com/office/drawing/2014/main" id="{79481A86-72C6-D05E-CE9E-1F2971E1C4E4}"/>
            </a:ext>
          </a:extLst>
        </xdr:cNvPr>
        <xdr:cNvCxnSpPr/>
      </xdr:nvCxnSpPr>
      <xdr:spPr>
        <a:xfrm flipV="1">
          <a:off x="6769100" y="135509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83</xdr:row>
      <xdr:rowOff>1</xdr:rowOff>
    </xdr:from>
    <xdr:to>
      <xdr:col>17</xdr:col>
      <xdr:colOff>152400</xdr:colOff>
      <xdr:row>83</xdr:row>
      <xdr:rowOff>152401</xdr:rowOff>
    </xdr:to>
    <xdr:sp macro="" textlink="">
      <xdr:nvSpPr>
        <xdr:cNvPr id="14406" name="Circle 12">
          <a:extLst>
            <a:ext uri="{FF2B5EF4-FFF2-40B4-BE49-F238E27FC236}">
              <a16:creationId xmlns:a16="http://schemas.microsoft.com/office/drawing/2014/main" id="{CC448493-2E36-8E8C-5690-D6086B5A6793}"/>
            </a:ext>
          </a:extLst>
        </xdr:cNvPr>
        <xdr:cNvSpPr/>
      </xdr:nvSpPr>
      <xdr:spPr>
        <a:xfrm>
          <a:off x="8595360" y="164439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83</xdr:row>
      <xdr:rowOff>78740</xdr:rowOff>
    </xdr:from>
    <xdr:to>
      <xdr:col>17</xdr:col>
      <xdr:colOff>2540</xdr:colOff>
      <xdr:row>83</xdr:row>
      <xdr:rowOff>78740</xdr:rowOff>
    </xdr:to>
    <xdr:cxnSp macro="">
      <xdr:nvCxnSpPr>
        <xdr:cNvPr id="14407" name="Branch">
          <a:extLst>
            <a:ext uri="{FF2B5EF4-FFF2-40B4-BE49-F238E27FC236}">
              <a16:creationId xmlns:a16="http://schemas.microsoft.com/office/drawing/2014/main" id="{AFA80B04-D730-263B-9C5C-9DA9CE63BBA7}"/>
            </a:ext>
          </a:extLst>
        </xdr:cNvPr>
        <xdr:cNvCxnSpPr/>
      </xdr:nvCxnSpPr>
      <xdr:spPr>
        <a:xfrm>
          <a:off x="7251700" y="16522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83</xdr:row>
      <xdr:rowOff>78740</xdr:rowOff>
    </xdr:from>
    <xdr:to>
      <xdr:col>14</xdr:col>
      <xdr:colOff>431800</xdr:colOff>
      <xdr:row>83</xdr:row>
      <xdr:rowOff>78740</xdr:rowOff>
    </xdr:to>
    <xdr:cxnSp macro="">
      <xdr:nvCxnSpPr>
        <xdr:cNvPr id="14408" name="Diagonal">
          <a:extLst>
            <a:ext uri="{FF2B5EF4-FFF2-40B4-BE49-F238E27FC236}">
              <a16:creationId xmlns:a16="http://schemas.microsoft.com/office/drawing/2014/main" id="{3887AF3B-60B9-5BF7-9A59-12AC94B0FC92}"/>
            </a:ext>
          </a:extLst>
        </xdr:cNvPr>
        <xdr:cNvCxnSpPr/>
      </xdr:nvCxnSpPr>
      <xdr:spPr>
        <a:xfrm>
          <a:off x="6769100" y="16522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98</xdr:row>
      <xdr:rowOff>1</xdr:rowOff>
    </xdr:from>
    <xdr:to>
      <xdr:col>17</xdr:col>
      <xdr:colOff>152400</xdr:colOff>
      <xdr:row>98</xdr:row>
      <xdr:rowOff>152401</xdr:rowOff>
    </xdr:to>
    <xdr:sp macro="" textlink="">
      <xdr:nvSpPr>
        <xdr:cNvPr id="14409" name="Circle 13">
          <a:extLst>
            <a:ext uri="{FF2B5EF4-FFF2-40B4-BE49-F238E27FC236}">
              <a16:creationId xmlns:a16="http://schemas.microsoft.com/office/drawing/2014/main" id="{79583239-12AE-4EE0-AC80-E2CD8F52DD91}"/>
            </a:ext>
          </a:extLst>
        </xdr:cNvPr>
        <xdr:cNvSpPr/>
      </xdr:nvSpPr>
      <xdr:spPr>
        <a:xfrm>
          <a:off x="8595360" y="194157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98</xdr:row>
      <xdr:rowOff>78740</xdr:rowOff>
    </xdr:from>
    <xdr:to>
      <xdr:col>17</xdr:col>
      <xdr:colOff>2540</xdr:colOff>
      <xdr:row>98</xdr:row>
      <xdr:rowOff>78740</xdr:rowOff>
    </xdr:to>
    <xdr:cxnSp macro="">
      <xdr:nvCxnSpPr>
        <xdr:cNvPr id="14410" name="Branch">
          <a:extLst>
            <a:ext uri="{FF2B5EF4-FFF2-40B4-BE49-F238E27FC236}">
              <a16:creationId xmlns:a16="http://schemas.microsoft.com/office/drawing/2014/main" id="{E94B74A8-4434-D5DE-E54C-5F14B698A8F4}"/>
            </a:ext>
          </a:extLst>
        </xdr:cNvPr>
        <xdr:cNvCxnSpPr/>
      </xdr:nvCxnSpPr>
      <xdr:spPr>
        <a:xfrm>
          <a:off x="7251700" y="19494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83</xdr:row>
      <xdr:rowOff>78740</xdr:rowOff>
    </xdr:from>
    <xdr:to>
      <xdr:col>14</xdr:col>
      <xdr:colOff>431800</xdr:colOff>
      <xdr:row>98</xdr:row>
      <xdr:rowOff>78740</xdr:rowOff>
    </xdr:to>
    <xdr:cxnSp macro="">
      <xdr:nvCxnSpPr>
        <xdr:cNvPr id="14411" name="Diagonal">
          <a:extLst>
            <a:ext uri="{FF2B5EF4-FFF2-40B4-BE49-F238E27FC236}">
              <a16:creationId xmlns:a16="http://schemas.microsoft.com/office/drawing/2014/main" id="{0197E593-74B5-82AE-942B-502DA0890142}"/>
            </a:ext>
          </a:extLst>
        </xdr:cNvPr>
        <xdr:cNvCxnSpPr/>
      </xdr:nvCxnSpPr>
      <xdr:spPr>
        <a:xfrm>
          <a:off x="6769100" y="165227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113</xdr:row>
      <xdr:rowOff>1</xdr:rowOff>
    </xdr:from>
    <xdr:to>
      <xdr:col>17</xdr:col>
      <xdr:colOff>152400</xdr:colOff>
      <xdr:row>113</xdr:row>
      <xdr:rowOff>152401</xdr:rowOff>
    </xdr:to>
    <xdr:sp macro="" textlink="">
      <xdr:nvSpPr>
        <xdr:cNvPr id="14412" name="Circle 14">
          <a:extLst>
            <a:ext uri="{FF2B5EF4-FFF2-40B4-BE49-F238E27FC236}">
              <a16:creationId xmlns:a16="http://schemas.microsoft.com/office/drawing/2014/main" id="{04019E20-3EBB-EA6F-578F-3DE54F19A562}"/>
            </a:ext>
          </a:extLst>
        </xdr:cNvPr>
        <xdr:cNvSpPr/>
      </xdr:nvSpPr>
      <xdr:spPr>
        <a:xfrm>
          <a:off x="8595360" y="223875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113</xdr:row>
      <xdr:rowOff>78740</xdr:rowOff>
    </xdr:from>
    <xdr:to>
      <xdr:col>17</xdr:col>
      <xdr:colOff>2540</xdr:colOff>
      <xdr:row>113</xdr:row>
      <xdr:rowOff>78740</xdr:rowOff>
    </xdr:to>
    <xdr:cxnSp macro="">
      <xdr:nvCxnSpPr>
        <xdr:cNvPr id="14413" name="Branch">
          <a:extLst>
            <a:ext uri="{FF2B5EF4-FFF2-40B4-BE49-F238E27FC236}">
              <a16:creationId xmlns:a16="http://schemas.microsoft.com/office/drawing/2014/main" id="{CA5FC81A-7C79-BC57-9360-251B3F38D198}"/>
            </a:ext>
          </a:extLst>
        </xdr:cNvPr>
        <xdr:cNvCxnSpPr/>
      </xdr:nvCxnSpPr>
      <xdr:spPr>
        <a:xfrm>
          <a:off x="7251700" y="22466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113</xdr:row>
      <xdr:rowOff>78740</xdr:rowOff>
    </xdr:from>
    <xdr:to>
      <xdr:col>14</xdr:col>
      <xdr:colOff>431800</xdr:colOff>
      <xdr:row>128</xdr:row>
      <xdr:rowOff>78740</xdr:rowOff>
    </xdr:to>
    <xdr:cxnSp macro="">
      <xdr:nvCxnSpPr>
        <xdr:cNvPr id="14414" name="Diagonal">
          <a:extLst>
            <a:ext uri="{FF2B5EF4-FFF2-40B4-BE49-F238E27FC236}">
              <a16:creationId xmlns:a16="http://schemas.microsoft.com/office/drawing/2014/main" id="{1520342D-D88B-4E4A-0DB6-2D51BA84E6A0}"/>
            </a:ext>
          </a:extLst>
        </xdr:cNvPr>
        <xdr:cNvCxnSpPr/>
      </xdr:nvCxnSpPr>
      <xdr:spPr>
        <a:xfrm flipV="1">
          <a:off x="6769100" y="224663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128</xdr:row>
      <xdr:rowOff>1</xdr:rowOff>
    </xdr:from>
    <xdr:to>
      <xdr:col>17</xdr:col>
      <xdr:colOff>152400</xdr:colOff>
      <xdr:row>128</xdr:row>
      <xdr:rowOff>152401</xdr:rowOff>
    </xdr:to>
    <xdr:sp macro="" textlink="">
      <xdr:nvSpPr>
        <xdr:cNvPr id="14415" name="Circle 15">
          <a:extLst>
            <a:ext uri="{FF2B5EF4-FFF2-40B4-BE49-F238E27FC236}">
              <a16:creationId xmlns:a16="http://schemas.microsoft.com/office/drawing/2014/main" id="{36A3DB34-121D-0B14-35DF-167AED401054}"/>
            </a:ext>
          </a:extLst>
        </xdr:cNvPr>
        <xdr:cNvSpPr/>
      </xdr:nvSpPr>
      <xdr:spPr>
        <a:xfrm>
          <a:off x="8595360" y="253593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128</xdr:row>
      <xdr:rowOff>78740</xdr:rowOff>
    </xdr:from>
    <xdr:to>
      <xdr:col>17</xdr:col>
      <xdr:colOff>2540</xdr:colOff>
      <xdr:row>128</xdr:row>
      <xdr:rowOff>78740</xdr:rowOff>
    </xdr:to>
    <xdr:cxnSp macro="">
      <xdr:nvCxnSpPr>
        <xdr:cNvPr id="14416" name="Branch">
          <a:extLst>
            <a:ext uri="{FF2B5EF4-FFF2-40B4-BE49-F238E27FC236}">
              <a16:creationId xmlns:a16="http://schemas.microsoft.com/office/drawing/2014/main" id="{518BE0D4-5991-6224-D633-EBFFBD639E3C}"/>
            </a:ext>
          </a:extLst>
        </xdr:cNvPr>
        <xdr:cNvCxnSpPr/>
      </xdr:nvCxnSpPr>
      <xdr:spPr>
        <a:xfrm>
          <a:off x="7251700" y="25438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128</xdr:row>
      <xdr:rowOff>78740</xdr:rowOff>
    </xdr:from>
    <xdr:to>
      <xdr:col>14</xdr:col>
      <xdr:colOff>431800</xdr:colOff>
      <xdr:row>128</xdr:row>
      <xdr:rowOff>78740</xdr:rowOff>
    </xdr:to>
    <xdr:cxnSp macro="">
      <xdr:nvCxnSpPr>
        <xdr:cNvPr id="14417" name="Diagonal">
          <a:extLst>
            <a:ext uri="{FF2B5EF4-FFF2-40B4-BE49-F238E27FC236}">
              <a16:creationId xmlns:a16="http://schemas.microsoft.com/office/drawing/2014/main" id="{9D8FEF4C-3F2F-3BC2-C317-50B92995B327}"/>
            </a:ext>
          </a:extLst>
        </xdr:cNvPr>
        <xdr:cNvCxnSpPr/>
      </xdr:nvCxnSpPr>
      <xdr:spPr>
        <a:xfrm>
          <a:off x="6769100" y="25438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143</xdr:row>
      <xdr:rowOff>1</xdr:rowOff>
    </xdr:from>
    <xdr:to>
      <xdr:col>17</xdr:col>
      <xdr:colOff>152400</xdr:colOff>
      <xdr:row>143</xdr:row>
      <xdr:rowOff>152401</xdr:rowOff>
    </xdr:to>
    <xdr:sp macro="" textlink="">
      <xdr:nvSpPr>
        <xdr:cNvPr id="14418" name="Circle 16">
          <a:extLst>
            <a:ext uri="{FF2B5EF4-FFF2-40B4-BE49-F238E27FC236}">
              <a16:creationId xmlns:a16="http://schemas.microsoft.com/office/drawing/2014/main" id="{352EA767-74AE-698B-15F2-A53C8A7A5CAB}"/>
            </a:ext>
          </a:extLst>
        </xdr:cNvPr>
        <xdr:cNvSpPr/>
      </xdr:nvSpPr>
      <xdr:spPr>
        <a:xfrm>
          <a:off x="8595360" y="283311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143</xdr:row>
      <xdr:rowOff>78740</xdr:rowOff>
    </xdr:from>
    <xdr:to>
      <xdr:col>17</xdr:col>
      <xdr:colOff>2540</xdr:colOff>
      <xdr:row>143</xdr:row>
      <xdr:rowOff>78740</xdr:rowOff>
    </xdr:to>
    <xdr:cxnSp macro="">
      <xdr:nvCxnSpPr>
        <xdr:cNvPr id="14419" name="Branch">
          <a:extLst>
            <a:ext uri="{FF2B5EF4-FFF2-40B4-BE49-F238E27FC236}">
              <a16:creationId xmlns:a16="http://schemas.microsoft.com/office/drawing/2014/main" id="{702AE8AF-AE8F-CF01-81B6-99D32ACED75B}"/>
            </a:ext>
          </a:extLst>
        </xdr:cNvPr>
        <xdr:cNvCxnSpPr/>
      </xdr:nvCxnSpPr>
      <xdr:spPr>
        <a:xfrm>
          <a:off x="7251700" y="28409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128</xdr:row>
      <xdr:rowOff>78740</xdr:rowOff>
    </xdr:from>
    <xdr:to>
      <xdr:col>14</xdr:col>
      <xdr:colOff>431800</xdr:colOff>
      <xdr:row>143</xdr:row>
      <xdr:rowOff>78740</xdr:rowOff>
    </xdr:to>
    <xdr:cxnSp macro="">
      <xdr:nvCxnSpPr>
        <xdr:cNvPr id="14420" name="Diagonal">
          <a:extLst>
            <a:ext uri="{FF2B5EF4-FFF2-40B4-BE49-F238E27FC236}">
              <a16:creationId xmlns:a16="http://schemas.microsoft.com/office/drawing/2014/main" id="{827BB1AF-5A0C-1D3A-D624-95DB89245C40}"/>
            </a:ext>
          </a:extLst>
        </xdr:cNvPr>
        <xdr:cNvCxnSpPr/>
      </xdr:nvCxnSpPr>
      <xdr:spPr>
        <a:xfrm>
          <a:off x="6769100" y="254381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152400</xdr:colOff>
      <xdr:row>18</xdr:row>
      <xdr:rowOff>152400</xdr:rowOff>
    </xdr:to>
    <xdr:sp macro="" textlink="">
      <xdr:nvSpPr>
        <xdr:cNvPr id="14421" name="Triangle 17">
          <a:extLst>
            <a:ext uri="{FF2B5EF4-FFF2-40B4-BE49-F238E27FC236}">
              <a16:creationId xmlns:a16="http://schemas.microsoft.com/office/drawing/2014/main" id="{0466802C-8F14-B5E4-E044-05786F9D20E2}"/>
            </a:ext>
          </a:extLst>
        </xdr:cNvPr>
        <xdr:cNvSpPr/>
      </xdr:nvSpPr>
      <xdr:spPr>
        <a:xfrm rot="16200000">
          <a:off x="10576560" y="35661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18</xdr:row>
      <xdr:rowOff>78740</xdr:rowOff>
    </xdr:from>
    <xdr:to>
      <xdr:col>26</xdr:col>
      <xdr:colOff>0</xdr:colOff>
      <xdr:row>18</xdr:row>
      <xdr:rowOff>78740</xdr:rowOff>
    </xdr:to>
    <xdr:cxnSp macro="">
      <xdr:nvCxnSpPr>
        <xdr:cNvPr id="14422" name="Connector">
          <a:extLst>
            <a:ext uri="{FF2B5EF4-FFF2-40B4-BE49-F238E27FC236}">
              <a16:creationId xmlns:a16="http://schemas.microsoft.com/office/drawing/2014/main" id="{9C2EFFB8-D012-C6EC-EC10-2CFCAA91CA53}"/>
            </a:ext>
          </a:extLst>
        </xdr:cNvPr>
        <xdr:cNvCxnSpPr/>
      </xdr:nvCxnSpPr>
      <xdr:spPr>
        <a:xfrm>
          <a:off x="10782300" y="36449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18</xdr:row>
      <xdr:rowOff>78740</xdr:rowOff>
    </xdr:from>
    <xdr:to>
      <xdr:col>21</xdr:col>
      <xdr:colOff>2540</xdr:colOff>
      <xdr:row>18</xdr:row>
      <xdr:rowOff>78740</xdr:rowOff>
    </xdr:to>
    <xdr:cxnSp macro="">
      <xdr:nvCxnSpPr>
        <xdr:cNvPr id="14423" name="Branch">
          <a:extLst>
            <a:ext uri="{FF2B5EF4-FFF2-40B4-BE49-F238E27FC236}">
              <a16:creationId xmlns:a16="http://schemas.microsoft.com/office/drawing/2014/main" id="{794FFEBA-8092-2E68-083E-770AA8C3D280}"/>
            </a:ext>
          </a:extLst>
        </xdr:cNvPr>
        <xdr:cNvCxnSpPr/>
      </xdr:nvCxnSpPr>
      <xdr:spPr>
        <a:xfrm>
          <a:off x="9232900" y="3644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18</xdr:row>
      <xdr:rowOff>78740</xdr:rowOff>
    </xdr:from>
    <xdr:to>
      <xdr:col>18</xdr:col>
      <xdr:colOff>431800</xdr:colOff>
      <xdr:row>23</xdr:row>
      <xdr:rowOff>78740</xdr:rowOff>
    </xdr:to>
    <xdr:cxnSp macro="">
      <xdr:nvCxnSpPr>
        <xdr:cNvPr id="14424" name="Diagonal">
          <a:extLst>
            <a:ext uri="{FF2B5EF4-FFF2-40B4-BE49-F238E27FC236}">
              <a16:creationId xmlns:a16="http://schemas.microsoft.com/office/drawing/2014/main" id="{4BA8EA6C-D298-1F82-3F28-475F1381F690}"/>
            </a:ext>
          </a:extLst>
        </xdr:cNvPr>
        <xdr:cNvCxnSpPr/>
      </xdr:nvCxnSpPr>
      <xdr:spPr>
        <a:xfrm flipV="1">
          <a:off x="8750300" y="3644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152400</xdr:colOff>
      <xdr:row>23</xdr:row>
      <xdr:rowOff>152400</xdr:rowOff>
    </xdr:to>
    <xdr:sp macro="" textlink="">
      <xdr:nvSpPr>
        <xdr:cNvPr id="14425" name="Triangle 18">
          <a:extLst>
            <a:ext uri="{FF2B5EF4-FFF2-40B4-BE49-F238E27FC236}">
              <a16:creationId xmlns:a16="http://schemas.microsoft.com/office/drawing/2014/main" id="{DD213530-5EED-B7EA-1C95-79384DFF16A1}"/>
            </a:ext>
          </a:extLst>
        </xdr:cNvPr>
        <xdr:cNvSpPr/>
      </xdr:nvSpPr>
      <xdr:spPr>
        <a:xfrm rot="16200000">
          <a:off x="10576560" y="45567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23</xdr:row>
      <xdr:rowOff>78740</xdr:rowOff>
    </xdr:from>
    <xdr:to>
      <xdr:col>26</xdr:col>
      <xdr:colOff>0</xdr:colOff>
      <xdr:row>23</xdr:row>
      <xdr:rowOff>78740</xdr:rowOff>
    </xdr:to>
    <xdr:cxnSp macro="">
      <xdr:nvCxnSpPr>
        <xdr:cNvPr id="14426" name="Connector">
          <a:extLst>
            <a:ext uri="{FF2B5EF4-FFF2-40B4-BE49-F238E27FC236}">
              <a16:creationId xmlns:a16="http://schemas.microsoft.com/office/drawing/2014/main" id="{A339C5AE-4A2F-9582-ED27-C4000CDBF0EB}"/>
            </a:ext>
          </a:extLst>
        </xdr:cNvPr>
        <xdr:cNvCxnSpPr/>
      </xdr:nvCxnSpPr>
      <xdr:spPr>
        <a:xfrm>
          <a:off x="10782300" y="46355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23</xdr:row>
      <xdr:rowOff>78740</xdr:rowOff>
    </xdr:from>
    <xdr:to>
      <xdr:col>21</xdr:col>
      <xdr:colOff>2540</xdr:colOff>
      <xdr:row>23</xdr:row>
      <xdr:rowOff>78740</xdr:rowOff>
    </xdr:to>
    <xdr:cxnSp macro="">
      <xdr:nvCxnSpPr>
        <xdr:cNvPr id="14427" name="Branch">
          <a:extLst>
            <a:ext uri="{FF2B5EF4-FFF2-40B4-BE49-F238E27FC236}">
              <a16:creationId xmlns:a16="http://schemas.microsoft.com/office/drawing/2014/main" id="{3ADFBA5B-40EC-F73B-B794-8FF5C4738285}"/>
            </a:ext>
          </a:extLst>
        </xdr:cNvPr>
        <xdr:cNvCxnSpPr/>
      </xdr:nvCxnSpPr>
      <xdr:spPr>
        <a:xfrm>
          <a:off x="9232900" y="4635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23</xdr:row>
      <xdr:rowOff>78740</xdr:rowOff>
    </xdr:from>
    <xdr:to>
      <xdr:col>18</xdr:col>
      <xdr:colOff>431800</xdr:colOff>
      <xdr:row>23</xdr:row>
      <xdr:rowOff>78740</xdr:rowOff>
    </xdr:to>
    <xdr:cxnSp macro="">
      <xdr:nvCxnSpPr>
        <xdr:cNvPr id="14428" name="Diagonal">
          <a:extLst>
            <a:ext uri="{FF2B5EF4-FFF2-40B4-BE49-F238E27FC236}">
              <a16:creationId xmlns:a16="http://schemas.microsoft.com/office/drawing/2014/main" id="{30E958F6-AB0A-A34C-871D-2770B79CFAE2}"/>
            </a:ext>
          </a:extLst>
        </xdr:cNvPr>
        <xdr:cNvCxnSpPr/>
      </xdr:nvCxnSpPr>
      <xdr:spPr>
        <a:xfrm>
          <a:off x="8750300" y="4635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152400</xdr:colOff>
      <xdr:row>28</xdr:row>
      <xdr:rowOff>152400</xdr:rowOff>
    </xdr:to>
    <xdr:sp macro="" textlink="">
      <xdr:nvSpPr>
        <xdr:cNvPr id="14429" name="Triangle 19">
          <a:extLst>
            <a:ext uri="{FF2B5EF4-FFF2-40B4-BE49-F238E27FC236}">
              <a16:creationId xmlns:a16="http://schemas.microsoft.com/office/drawing/2014/main" id="{4A09E3B5-A4BB-91EA-518D-452E0C94F7E2}"/>
            </a:ext>
          </a:extLst>
        </xdr:cNvPr>
        <xdr:cNvSpPr/>
      </xdr:nvSpPr>
      <xdr:spPr>
        <a:xfrm rot="16200000">
          <a:off x="10576560" y="55473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28</xdr:row>
      <xdr:rowOff>78740</xdr:rowOff>
    </xdr:from>
    <xdr:to>
      <xdr:col>26</xdr:col>
      <xdr:colOff>0</xdr:colOff>
      <xdr:row>28</xdr:row>
      <xdr:rowOff>78740</xdr:rowOff>
    </xdr:to>
    <xdr:cxnSp macro="">
      <xdr:nvCxnSpPr>
        <xdr:cNvPr id="14430" name="Connector">
          <a:extLst>
            <a:ext uri="{FF2B5EF4-FFF2-40B4-BE49-F238E27FC236}">
              <a16:creationId xmlns:a16="http://schemas.microsoft.com/office/drawing/2014/main" id="{7B1382AE-4DCB-DEC9-BCCC-E43B6E313C5C}"/>
            </a:ext>
          </a:extLst>
        </xdr:cNvPr>
        <xdr:cNvCxnSpPr/>
      </xdr:nvCxnSpPr>
      <xdr:spPr>
        <a:xfrm>
          <a:off x="10782300" y="56261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28</xdr:row>
      <xdr:rowOff>78740</xdr:rowOff>
    </xdr:from>
    <xdr:to>
      <xdr:col>21</xdr:col>
      <xdr:colOff>2540</xdr:colOff>
      <xdr:row>28</xdr:row>
      <xdr:rowOff>78740</xdr:rowOff>
    </xdr:to>
    <xdr:cxnSp macro="">
      <xdr:nvCxnSpPr>
        <xdr:cNvPr id="14431" name="Branch">
          <a:extLst>
            <a:ext uri="{FF2B5EF4-FFF2-40B4-BE49-F238E27FC236}">
              <a16:creationId xmlns:a16="http://schemas.microsoft.com/office/drawing/2014/main" id="{9D89A8B1-CBBE-480B-D7CA-4CEC06248A7A}"/>
            </a:ext>
          </a:extLst>
        </xdr:cNvPr>
        <xdr:cNvCxnSpPr/>
      </xdr:nvCxnSpPr>
      <xdr:spPr>
        <a:xfrm>
          <a:off x="9232900" y="5626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23</xdr:row>
      <xdr:rowOff>78740</xdr:rowOff>
    </xdr:from>
    <xdr:to>
      <xdr:col>18</xdr:col>
      <xdr:colOff>431800</xdr:colOff>
      <xdr:row>28</xdr:row>
      <xdr:rowOff>78740</xdr:rowOff>
    </xdr:to>
    <xdr:cxnSp macro="">
      <xdr:nvCxnSpPr>
        <xdr:cNvPr id="14432" name="Diagonal">
          <a:extLst>
            <a:ext uri="{FF2B5EF4-FFF2-40B4-BE49-F238E27FC236}">
              <a16:creationId xmlns:a16="http://schemas.microsoft.com/office/drawing/2014/main" id="{5280EF6E-411D-34D5-8375-E6C5B33E26BE}"/>
            </a:ext>
          </a:extLst>
        </xdr:cNvPr>
        <xdr:cNvCxnSpPr/>
      </xdr:nvCxnSpPr>
      <xdr:spPr>
        <a:xfrm>
          <a:off x="8750300" y="4635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152400</xdr:colOff>
      <xdr:row>33</xdr:row>
      <xdr:rowOff>152400</xdr:rowOff>
    </xdr:to>
    <xdr:sp macro="" textlink="">
      <xdr:nvSpPr>
        <xdr:cNvPr id="14433" name="Triangle 20">
          <a:extLst>
            <a:ext uri="{FF2B5EF4-FFF2-40B4-BE49-F238E27FC236}">
              <a16:creationId xmlns:a16="http://schemas.microsoft.com/office/drawing/2014/main" id="{74897EC0-D0A2-8791-57AF-DF67AD910252}"/>
            </a:ext>
          </a:extLst>
        </xdr:cNvPr>
        <xdr:cNvSpPr/>
      </xdr:nvSpPr>
      <xdr:spPr>
        <a:xfrm rot="16200000">
          <a:off x="10576560" y="65379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33</xdr:row>
      <xdr:rowOff>78740</xdr:rowOff>
    </xdr:from>
    <xdr:to>
      <xdr:col>26</xdr:col>
      <xdr:colOff>0</xdr:colOff>
      <xdr:row>33</xdr:row>
      <xdr:rowOff>78740</xdr:rowOff>
    </xdr:to>
    <xdr:cxnSp macro="">
      <xdr:nvCxnSpPr>
        <xdr:cNvPr id="14434" name="Connector">
          <a:extLst>
            <a:ext uri="{FF2B5EF4-FFF2-40B4-BE49-F238E27FC236}">
              <a16:creationId xmlns:a16="http://schemas.microsoft.com/office/drawing/2014/main" id="{0320EC4E-A92D-9947-3FB9-C282B8AEA218}"/>
            </a:ext>
          </a:extLst>
        </xdr:cNvPr>
        <xdr:cNvCxnSpPr/>
      </xdr:nvCxnSpPr>
      <xdr:spPr>
        <a:xfrm>
          <a:off x="10782300" y="66167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33</xdr:row>
      <xdr:rowOff>78740</xdr:rowOff>
    </xdr:from>
    <xdr:to>
      <xdr:col>21</xdr:col>
      <xdr:colOff>2540</xdr:colOff>
      <xdr:row>33</xdr:row>
      <xdr:rowOff>78740</xdr:rowOff>
    </xdr:to>
    <xdr:cxnSp macro="">
      <xdr:nvCxnSpPr>
        <xdr:cNvPr id="14435" name="Branch">
          <a:extLst>
            <a:ext uri="{FF2B5EF4-FFF2-40B4-BE49-F238E27FC236}">
              <a16:creationId xmlns:a16="http://schemas.microsoft.com/office/drawing/2014/main" id="{5ED9F89E-F6FA-69F4-B981-7D29F4DB0CFD}"/>
            </a:ext>
          </a:extLst>
        </xdr:cNvPr>
        <xdr:cNvCxnSpPr/>
      </xdr:nvCxnSpPr>
      <xdr:spPr>
        <a:xfrm>
          <a:off x="9232900" y="6616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33</xdr:row>
      <xdr:rowOff>78740</xdr:rowOff>
    </xdr:from>
    <xdr:to>
      <xdr:col>18</xdr:col>
      <xdr:colOff>431800</xdr:colOff>
      <xdr:row>38</xdr:row>
      <xdr:rowOff>78740</xdr:rowOff>
    </xdr:to>
    <xdr:cxnSp macro="">
      <xdr:nvCxnSpPr>
        <xdr:cNvPr id="14436" name="Diagonal">
          <a:extLst>
            <a:ext uri="{FF2B5EF4-FFF2-40B4-BE49-F238E27FC236}">
              <a16:creationId xmlns:a16="http://schemas.microsoft.com/office/drawing/2014/main" id="{0D935951-D7A3-8FE9-A90B-90B40E1B42E7}"/>
            </a:ext>
          </a:extLst>
        </xdr:cNvPr>
        <xdr:cNvCxnSpPr/>
      </xdr:nvCxnSpPr>
      <xdr:spPr>
        <a:xfrm flipV="1">
          <a:off x="8750300" y="6616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152400</xdr:colOff>
      <xdr:row>38</xdr:row>
      <xdr:rowOff>152400</xdr:rowOff>
    </xdr:to>
    <xdr:sp macro="" textlink="">
      <xdr:nvSpPr>
        <xdr:cNvPr id="14437" name="Triangle 21">
          <a:extLst>
            <a:ext uri="{FF2B5EF4-FFF2-40B4-BE49-F238E27FC236}">
              <a16:creationId xmlns:a16="http://schemas.microsoft.com/office/drawing/2014/main" id="{F0EA3D3C-9C00-34D7-1952-4EBD27FE9C2A}"/>
            </a:ext>
          </a:extLst>
        </xdr:cNvPr>
        <xdr:cNvSpPr/>
      </xdr:nvSpPr>
      <xdr:spPr>
        <a:xfrm rot="16200000">
          <a:off x="10576560" y="75285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38</xdr:row>
      <xdr:rowOff>78740</xdr:rowOff>
    </xdr:from>
    <xdr:to>
      <xdr:col>26</xdr:col>
      <xdr:colOff>0</xdr:colOff>
      <xdr:row>38</xdr:row>
      <xdr:rowOff>78740</xdr:rowOff>
    </xdr:to>
    <xdr:cxnSp macro="">
      <xdr:nvCxnSpPr>
        <xdr:cNvPr id="14438" name="Connector">
          <a:extLst>
            <a:ext uri="{FF2B5EF4-FFF2-40B4-BE49-F238E27FC236}">
              <a16:creationId xmlns:a16="http://schemas.microsoft.com/office/drawing/2014/main" id="{C0DE0F87-BC6C-79B6-FBE0-33330EEDDDCB}"/>
            </a:ext>
          </a:extLst>
        </xdr:cNvPr>
        <xdr:cNvCxnSpPr/>
      </xdr:nvCxnSpPr>
      <xdr:spPr>
        <a:xfrm>
          <a:off x="10782300" y="76073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38</xdr:row>
      <xdr:rowOff>78740</xdr:rowOff>
    </xdr:from>
    <xdr:to>
      <xdr:col>21</xdr:col>
      <xdr:colOff>2540</xdr:colOff>
      <xdr:row>38</xdr:row>
      <xdr:rowOff>78740</xdr:rowOff>
    </xdr:to>
    <xdr:cxnSp macro="">
      <xdr:nvCxnSpPr>
        <xdr:cNvPr id="14439" name="Branch">
          <a:extLst>
            <a:ext uri="{FF2B5EF4-FFF2-40B4-BE49-F238E27FC236}">
              <a16:creationId xmlns:a16="http://schemas.microsoft.com/office/drawing/2014/main" id="{9BF31C55-175C-1449-A8EE-81E6BC67F80F}"/>
            </a:ext>
          </a:extLst>
        </xdr:cNvPr>
        <xdr:cNvCxnSpPr/>
      </xdr:nvCxnSpPr>
      <xdr:spPr>
        <a:xfrm>
          <a:off x="9232900" y="7607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38</xdr:row>
      <xdr:rowOff>78740</xdr:rowOff>
    </xdr:from>
    <xdr:to>
      <xdr:col>18</xdr:col>
      <xdr:colOff>431800</xdr:colOff>
      <xdr:row>38</xdr:row>
      <xdr:rowOff>78740</xdr:rowOff>
    </xdr:to>
    <xdr:cxnSp macro="">
      <xdr:nvCxnSpPr>
        <xdr:cNvPr id="14440" name="Diagonal">
          <a:extLst>
            <a:ext uri="{FF2B5EF4-FFF2-40B4-BE49-F238E27FC236}">
              <a16:creationId xmlns:a16="http://schemas.microsoft.com/office/drawing/2014/main" id="{C7A4374A-E50B-392E-4EF5-5CED3765929A}"/>
            </a:ext>
          </a:extLst>
        </xdr:cNvPr>
        <xdr:cNvCxnSpPr/>
      </xdr:nvCxnSpPr>
      <xdr:spPr>
        <a:xfrm>
          <a:off x="8750300" y="7607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43</xdr:row>
      <xdr:rowOff>0</xdr:rowOff>
    </xdr:from>
    <xdr:to>
      <xdr:col>21</xdr:col>
      <xdr:colOff>152400</xdr:colOff>
      <xdr:row>43</xdr:row>
      <xdr:rowOff>152400</xdr:rowOff>
    </xdr:to>
    <xdr:sp macro="" textlink="">
      <xdr:nvSpPr>
        <xdr:cNvPr id="14441" name="Triangle 22">
          <a:extLst>
            <a:ext uri="{FF2B5EF4-FFF2-40B4-BE49-F238E27FC236}">
              <a16:creationId xmlns:a16="http://schemas.microsoft.com/office/drawing/2014/main" id="{8BBB8AA3-F8A1-0D8A-F843-4B7D420745BA}"/>
            </a:ext>
          </a:extLst>
        </xdr:cNvPr>
        <xdr:cNvSpPr/>
      </xdr:nvSpPr>
      <xdr:spPr>
        <a:xfrm rot="16200000">
          <a:off x="10576560" y="85191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43</xdr:row>
      <xdr:rowOff>78740</xdr:rowOff>
    </xdr:from>
    <xdr:to>
      <xdr:col>26</xdr:col>
      <xdr:colOff>0</xdr:colOff>
      <xdr:row>43</xdr:row>
      <xdr:rowOff>78740</xdr:rowOff>
    </xdr:to>
    <xdr:cxnSp macro="">
      <xdr:nvCxnSpPr>
        <xdr:cNvPr id="14442" name="Connector">
          <a:extLst>
            <a:ext uri="{FF2B5EF4-FFF2-40B4-BE49-F238E27FC236}">
              <a16:creationId xmlns:a16="http://schemas.microsoft.com/office/drawing/2014/main" id="{E4130C20-62DE-B027-62FE-49489D37F3EB}"/>
            </a:ext>
          </a:extLst>
        </xdr:cNvPr>
        <xdr:cNvCxnSpPr/>
      </xdr:nvCxnSpPr>
      <xdr:spPr>
        <a:xfrm>
          <a:off x="10782300" y="85979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43</xdr:row>
      <xdr:rowOff>78740</xdr:rowOff>
    </xdr:from>
    <xdr:to>
      <xdr:col>21</xdr:col>
      <xdr:colOff>2540</xdr:colOff>
      <xdr:row>43</xdr:row>
      <xdr:rowOff>78740</xdr:rowOff>
    </xdr:to>
    <xdr:cxnSp macro="">
      <xdr:nvCxnSpPr>
        <xdr:cNvPr id="14443" name="Branch">
          <a:extLst>
            <a:ext uri="{FF2B5EF4-FFF2-40B4-BE49-F238E27FC236}">
              <a16:creationId xmlns:a16="http://schemas.microsoft.com/office/drawing/2014/main" id="{B9E364BD-CE3C-6929-2522-0A21EB4D021B}"/>
            </a:ext>
          </a:extLst>
        </xdr:cNvPr>
        <xdr:cNvCxnSpPr/>
      </xdr:nvCxnSpPr>
      <xdr:spPr>
        <a:xfrm>
          <a:off x="9232900" y="8597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38</xdr:row>
      <xdr:rowOff>78740</xdr:rowOff>
    </xdr:from>
    <xdr:to>
      <xdr:col>18</xdr:col>
      <xdr:colOff>431800</xdr:colOff>
      <xdr:row>43</xdr:row>
      <xdr:rowOff>78740</xdr:rowOff>
    </xdr:to>
    <xdr:cxnSp macro="">
      <xdr:nvCxnSpPr>
        <xdr:cNvPr id="14444" name="Diagonal">
          <a:extLst>
            <a:ext uri="{FF2B5EF4-FFF2-40B4-BE49-F238E27FC236}">
              <a16:creationId xmlns:a16="http://schemas.microsoft.com/office/drawing/2014/main" id="{BD2BE21B-226E-26F4-9077-200EEC85B90C}"/>
            </a:ext>
          </a:extLst>
        </xdr:cNvPr>
        <xdr:cNvCxnSpPr/>
      </xdr:nvCxnSpPr>
      <xdr:spPr>
        <a:xfrm>
          <a:off x="8750300" y="7607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48</xdr:row>
      <xdr:rowOff>0</xdr:rowOff>
    </xdr:from>
    <xdr:to>
      <xdr:col>21</xdr:col>
      <xdr:colOff>152400</xdr:colOff>
      <xdr:row>48</xdr:row>
      <xdr:rowOff>152400</xdr:rowOff>
    </xdr:to>
    <xdr:sp macro="" textlink="">
      <xdr:nvSpPr>
        <xdr:cNvPr id="14445" name="Triangle 23">
          <a:extLst>
            <a:ext uri="{FF2B5EF4-FFF2-40B4-BE49-F238E27FC236}">
              <a16:creationId xmlns:a16="http://schemas.microsoft.com/office/drawing/2014/main" id="{712D8ACF-6B97-89E9-1073-7529E269A5F9}"/>
            </a:ext>
          </a:extLst>
        </xdr:cNvPr>
        <xdr:cNvSpPr/>
      </xdr:nvSpPr>
      <xdr:spPr>
        <a:xfrm rot="16200000">
          <a:off x="10576560" y="95097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48</xdr:row>
      <xdr:rowOff>78740</xdr:rowOff>
    </xdr:from>
    <xdr:to>
      <xdr:col>26</xdr:col>
      <xdr:colOff>0</xdr:colOff>
      <xdr:row>48</xdr:row>
      <xdr:rowOff>78740</xdr:rowOff>
    </xdr:to>
    <xdr:cxnSp macro="">
      <xdr:nvCxnSpPr>
        <xdr:cNvPr id="14446" name="Connector">
          <a:extLst>
            <a:ext uri="{FF2B5EF4-FFF2-40B4-BE49-F238E27FC236}">
              <a16:creationId xmlns:a16="http://schemas.microsoft.com/office/drawing/2014/main" id="{9AE453AF-0215-2FD2-F740-C09A00AC67D0}"/>
            </a:ext>
          </a:extLst>
        </xdr:cNvPr>
        <xdr:cNvCxnSpPr/>
      </xdr:nvCxnSpPr>
      <xdr:spPr>
        <a:xfrm>
          <a:off x="10782300" y="95885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48</xdr:row>
      <xdr:rowOff>78740</xdr:rowOff>
    </xdr:from>
    <xdr:to>
      <xdr:col>21</xdr:col>
      <xdr:colOff>2540</xdr:colOff>
      <xdr:row>48</xdr:row>
      <xdr:rowOff>78740</xdr:rowOff>
    </xdr:to>
    <xdr:cxnSp macro="">
      <xdr:nvCxnSpPr>
        <xdr:cNvPr id="14447" name="Branch">
          <a:extLst>
            <a:ext uri="{FF2B5EF4-FFF2-40B4-BE49-F238E27FC236}">
              <a16:creationId xmlns:a16="http://schemas.microsoft.com/office/drawing/2014/main" id="{736F8180-4A1F-4551-C180-94C27FF5C44C}"/>
            </a:ext>
          </a:extLst>
        </xdr:cNvPr>
        <xdr:cNvCxnSpPr/>
      </xdr:nvCxnSpPr>
      <xdr:spPr>
        <a:xfrm>
          <a:off x="9232900" y="9588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48</xdr:row>
      <xdr:rowOff>78740</xdr:rowOff>
    </xdr:from>
    <xdr:to>
      <xdr:col>18</xdr:col>
      <xdr:colOff>431800</xdr:colOff>
      <xdr:row>53</xdr:row>
      <xdr:rowOff>78740</xdr:rowOff>
    </xdr:to>
    <xdr:cxnSp macro="">
      <xdr:nvCxnSpPr>
        <xdr:cNvPr id="14448" name="Diagonal">
          <a:extLst>
            <a:ext uri="{FF2B5EF4-FFF2-40B4-BE49-F238E27FC236}">
              <a16:creationId xmlns:a16="http://schemas.microsoft.com/office/drawing/2014/main" id="{816BEE4C-8061-F6A1-0E7E-303926FAB2EA}"/>
            </a:ext>
          </a:extLst>
        </xdr:cNvPr>
        <xdr:cNvCxnSpPr/>
      </xdr:nvCxnSpPr>
      <xdr:spPr>
        <a:xfrm flipV="1">
          <a:off x="8750300" y="9588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53</xdr:row>
      <xdr:rowOff>0</xdr:rowOff>
    </xdr:from>
    <xdr:to>
      <xdr:col>21</xdr:col>
      <xdr:colOff>152400</xdr:colOff>
      <xdr:row>53</xdr:row>
      <xdr:rowOff>152400</xdr:rowOff>
    </xdr:to>
    <xdr:sp macro="" textlink="">
      <xdr:nvSpPr>
        <xdr:cNvPr id="14449" name="Triangle 24">
          <a:extLst>
            <a:ext uri="{FF2B5EF4-FFF2-40B4-BE49-F238E27FC236}">
              <a16:creationId xmlns:a16="http://schemas.microsoft.com/office/drawing/2014/main" id="{01A1284B-5948-C8D0-A42F-E1252CEEABE2}"/>
            </a:ext>
          </a:extLst>
        </xdr:cNvPr>
        <xdr:cNvSpPr/>
      </xdr:nvSpPr>
      <xdr:spPr>
        <a:xfrm rot="16200000">
          <a:off x="10576560" y="105003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53</xdr:row>
      <xdr:rowOff>78740</xdr:rowOff>
    </xdr:from>
    <xdr:to>
      <xdr:col>26</xdr:col>
      <xdr:colOff>0</xdr:colOff>
      <xdr:row>53</xdr:row>
      <xdr:rowOff>78740</xdr:rowOff>
    </xdr:to>
    <xdr:cxnSp macro="">
      <xdr:nvCxnSpPr>
        <xdr:cNvPr id="14450" name="Connector">
          <a:extLst>
            <a:ext uri="{FF2B5EF4-FFF2-40B4-BE49-F238E27FC236}">
              <a16:creationId xmlns:a16="http://schemas.microsoft.com/office/drawing/2014/main" id="{3A10A281-3E12-82C7-85E2-6DF2DE745AD4}"/>
            </a:ext>
          </a:extLst>
        </xdr:cNvPr>
        <xdr:cNvCxnSpPr/>
      </xdr:nvCxnSpPr>
      <xdr:spPr>
        <a:xfrm>
          <a:off x="10782300" y="105791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53</xdr:row>
      <xdr:rowOff>78740</xdr:rowOff>
    </xdr:from>
    <xdr:to>
      <xdr:col>21</xdr:col>
      <xdr:colOff>2540</xdr:colOff>
      <xdr:row>53</xdr:row>
      <xdr:rowOff>78740</xdr:rowOff>
    </xdr:to>
    <xdr:cxnSp macro="">
      <xdr:nvCxnSpPr>
        <xdr:cNvPr id="14451" name="Branch">
          <a:extLst>
            <a:ext uri="{FF2B5EF4-FFF2-40B4-BE49-F238E27FC236}">
              <a16:creationId xmlns:a16="http://schemas.microsoft.com/office/drawing/2014/main" id="{20F96955-542F-1B24-9C9F-AE86D75FF341}"/>
            </a:ext>
          </a:extLst>
        </xdr:cNvPr>
        <xdr:cNvCxnSpPr/>
      </xdr:nvCxnSpPr>
      <xdr:spPr>
        <a:xfrm>
          <a:off x="9232900" y="10579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53</xdr:row>
      <xdr:rowOff>78740</xdr:rowOff>
    </xdr:from>
    <xdr:to>
      <xdr:col>18</xdr:col>
      <xdr:colOff>431800</xdr:colOff>
      <xdr:row>53</xdr:row>
      <xdr:rowOff>78740</xdr:rowOff>
    </xdr:to>
    <xdr:cxnSp macro="">
      <xdr:nvCxnSpPr>
        <xdr:cNvPr id="14452" name="Diagonal">
          <a:extLst>
            <a:ext uri="{FF2B5EF4-FFF2-40B4-BE49-F238E27FC236}">
              <a16:creationId xmlns:a16="http://schemas.microsoft.com/office/drawing/2014/main" id="{730804E9-374D-E16C-5CC6-2F5CCAD1EAF3}"/>
            </a:ext>
          </a:extLst>
        </xdr:cNvPr>
        <xdr:cNvCxnSpPr/>
      </xdr:nvCxnSpPr>
      <xdr:spPr>
        <a:xfrm>
          <a:off x="8750300" y="10579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58</xdr:row>
      <xdr:rowOff>0</xdr:rowOff>
    </xdr:from>
    <xdr:to>
      <xdr:col>21</xdr:col>
      <xdr:colOff>152400</xdr:colOff>
      <xdr:row>58</xdr:row>
      <xdr:rowOff>152400</xdr:rowOff>
    </xdr:to>
    <xdr:sp macro="" textlink="">
      <xdr:nvSpPr>
        <xdr:cNvPr id="14453" name="Triangle 25">
          <a:extLst>
            <a:ext uri="{FF2B5EF4-FFF2-40B4-BE49-F238E27FC236}">
              <a16:creationId xmlns:a16="http://schemas.microsoft.com/office/drawing/2014/main" id="{A2B29723-8DD9-51F6-1BB6-FA3A3BCF78FE}"/>
            </a:ext>
          </a:extLst>
        </xdr:cNvPr>
        <xdr:cNvSpPr/>
      </xdr:nvSpPr>
      <xdr:spPr>
        <a:xfrm rot="16200000">
          <a:off x="10576560" y="114909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58</xdr:row>
      <xdr:rowOff>78740</xdr:rowOff>
    </xdr:from>
    <xdr:to>
      <xdr:col>26</xdr:col>
      <xdr:colOff>0</xdr:colOff>
      <xdr:row>58</xdr:row>
      <xdr:rowOff>78740</xdr:rowOff>
    </xdr:to>
    <xdr:cxnSp macro="">
      <xdr:nvCxnSpPr>
        <xdr:cNvPr id="14454" name="Connector">
          <a:extLst>
            <a:ext uri="{FF2B5EF4-FFF2-40B4-BE49-F238E27FC236}">
              <a16:creationId xmlns:a16="http://schemas.microsoft.com/office/drawing/2014/main" id="{AAAFA3C6-3352-7C66-FDFC-74E31F30F35F}"/>
            </a:ext>
          </a:extLst>
        </xdr:cNvPr>
        <xdr:cNvCxnSpPr/>
      </xdr:nvCxnSpPr>
      <xdr:spPr>
        <a:xfrm>
          <a:off x="10782300" y="115697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58</xdr:row>
      <xdr:rowOff>78740</xdr:rowOff>
    </xdr:from>
    <xdr:to>
      <xdr:col>21</xdr:col>
      <xdr:colOff>2540</xdr:colOff>
      <xdr:row>58</xdr:row>
      <xdr:rowOff>78740</xdr:rowOff>
    </xdr:to>
    <xdr:cxnSp macro="">
      <xdr:nvCxnSpPr>
        <xdr:cNvPr id="14455" name="Branch">
          <a:extLst>
            <a:ext uri="{FF2B5EF4-FFF2-40B4-BE49-F238E27FC236}">
              <a16:creationId xmlns:a16="http://schemas.microsoft.com/office/drawing/2014/main" id="{ABB507B6-DD1A-B552-337D-E353F048D7B1}"/>
            </a:ext>
          </a:extLst>
        </xdr:cNvPr>
        <xdr:cNvCxnSpPr/>
      </xdr:nvCxnSpPr>
      <xdr:spPr>
        <a:xfrm>
          <a:off x="9232900" y="11569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53</xdr:row>
      <xdr:rowOff>78740</xdr:rowOff>
    </xdr:from>
    <xdr:to>
      <xdr:col>18</xdr:col>
      <xdr:colOff>431800</xdr:colOff>
      <xdr:row>58</xdr:row>
      <xdr:rowOff>78740</xdr:rowOff>
    </xdr:to>
    <xdr:cxnSp macro="">
      <xdr:nvCxnSpPr>
        <xdr:cNvPr id="14456" name="Diagonal">
          <a:extLst>
            <a:ext uri="{FF2B5EF4-FFF2-40B4-BE49-F238E27FC236}">
              <a16:creationId xmlns:a16="http://schemas.microsoft.com/office/drawing/2014/main" id="{62B8CEEB-1FD4-27D4-EECA-1420C4F36656}"/>
            </a:ext>
          </a:extLst>
        </xdr:cNvPr>
        <xdr:cNvCxnSpPr/>
      </xdr:nvCxnSpPr>
      <xdr:spPr>
        <a:xfrm>
          <a:off x="8750300" y="10579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63</xdr:row>
      <xdr:rowOff>0</xdr:rowOff>
    </xdr:from>
    <xdr:to>
      <xdr:col>21</xdr:col>
      <xdr:colOff>152400</xdr:colOff>
      <xdr:row>63</xdr:row>
      <xdr:rowOff>152400</xdr:rowOff>
    </xdr:to>
    <xdr:sp macro="" textlink="">
      <xdr:nvSpPr>
        <xdr:cNvPr id="14457" name="Triangle 26">
          <a:extLst>
            <a:ext uri="{FF2B5EF4-FFF2-40B4-BE49-F238E27FC236}">
              <a16:creationId xmlns:a16="http://schemas.microsoft.com/office/drawing/2014/main" id="{160C81BB-6AFA-0356-32CA-B0F13B5A9FEE}"/>
            </a:ext>
          </a:extLst>
        </xdr:cNvPr>
        <xdr:cNvSpPr/>
      </xdr:nvSpPr>
      <xdr:spPr>
        <a:xfrm rot="16200000">
          <a:off x="10576560" y="124815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63</xdr:row>
      <xdr:rowOff>78740</xdr:rowOff>
    </xdr:from>
    <xdr:to>
      <xdr:col>26</xdr:col>
      <xdr:colOff>0</xdr:colOff>
      <xdr:row>63</xdr:row>
      <xdr:rowOff>78740</xdr:rowOff>
    </xdr:to>
    <xdr:cxnSp macro="">
      <xdr:nvCxnSpPr>
        <xdr:cNvPr id="14458" name="Connector">
          <a:extLst>
            <a:ext uri="{FF2B5EF4-FFF2-40B4-BE49-F238E27FC236}">
              <a16:creationId xmlns:a16="http://schemas.microsoft.com/office/drawing/2014/main" id="{6AD613EF-88CF-A58F-616A-24F7177C4A1C}"/>
            </a:ext>
          </a:extLst>
        </xdr:cNvPr>
        <xdr:cNvCxnSpPr/>
      </xdr:nvCxnSpPr>
      <xdr:spPr>
        <a:xfrm>
          <a:off x="10782300" y="125603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63</xdr:row>
      <xdr:rowOff>78740</xdr:rowOff>
    </xdr:from>
    <xdr:to>
      <xdr:col>21</xdr:col>
      <xdr:colOff>2540</xdr:colOff>
      <xdr:row>63</xdr:row>
      <xdr:rowOff>78740</xdr:rowOff>
    </xdr:to>
    <xdr:cxnSp macro="">
      <xdr:nvCxnSpPr>
        <xdr:cNvPr id="14459" name="Branch">
          <a:extLst>
            <a:ext uri="{FF2B5EF4-FFF2-40B4-BE49-F238E27FC236}">
              <a16:creationId xmlns:a16="http://schemas.microsoft.com/office/drawing/2014/main" id="{0CF5289F-1DA9-5770-D106-769B682BF388}"/>
            </a:ext>
          </a:extLst>
        </xdr:cNvPr>
        <xdr:cNvCxnSpPr/>
      </xdr:nvCxnSpPr>
      <xdr:spPr>
        <a:xfrm>
          <a:off x="9232900" y="12560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63</xdr:row>
      <xdr:rowOff>78740</xdr:rowOff>
    </xdr:from>
    <xdr:to>
      <xdr:col>18</xdr:col>
      <xdr:colOff>431800</xdr:colOff>
      <xdr:row>68</xdr:row>
      <xdr:rowOff>78740</xdr:rowOff>
    </xdr:to>
    <xdr:cxnSp macro="">
      <xdr:nvCxnSpPr>
        <xdr:cNvPr id="14460" name="Diagonal">
          <a:extLst>
            <a:ext uri="{FF2B5EF4-FFF2-40B4-BE49-F238E27FC236}">
              <a16:creationId xmlns:a16="http://schemas.microsoft.com/office/drawing/2014/main" id="{1ACE6695-1B8D-89AE-190D-801F767735F7}"/>
            </a:ext>
          </a:extLst>
        </xdr:cNvPr>
        <xdr:cNvCxnSpPr/>
      </xdr:nvCxnSpPr>
      <xdr:spPr>
        <a:xfrm flipV="1">
          <a:off x="8750300" y="12560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68</xdr:row>
      <xdr:rowOff>1</xdr:rowOff>
    </xdr:from>
    <xdr:to>
      <xdr:col>21</xdr:col>
      <xdr:colOff>152400</xdr:colOff>
      <xdr:row>68</xdr:row>
      <xdr:rowOff>152401</xdr:rowOff>
    </xdr:to>
    <xdr:sp macro="" textlink="">
      <xdr:nvSpPr>
        <xdr:cNvPr id="14461" name="Triangle 27">
          <a:extLst>
            <a:ext uri="{FF2B5EF4-FFF2-40B4-BE49-F238E27FC236}">
              <a16:creationId xmlns:a16="http://schemas.microsoft.com/office/drawing/2014/main" id="{7E3C54FD-8163-988B-5059-46433EE72E6C}"/>
            </a:ext>
          </a:extLst>
        </xdr:cNvPr>
        <xdr:cNvSpPr/>
      </xdr:nvSpPr>
      <xdr:spPr>
        <a:xfrm rot="16200000">
          <a:off x="10576560" y="13472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68</xdr:row>
      <xdr:rowOff>78740</xdr:rowOff>
    </xdr:from>
    <xdr:to>
      <xdr:col>26</xdr:col>
      <xdr:colOff>0</xdr:colOff>
      <xdr:row>68</xdr:row>
      <xdr:rowOff>78740</xdr:rowOff>
    </xdr:to>
    <xdr:cxnSp macro="">
      <xdr:nvCxnSpPr>
        <xdr:cNvPr id="14462" name="Connector">
          <a:extLst>
            <a:ext uri="{FF2B5EF4-FFF2-40B4-BE49-F238E27FC236}">
              <a16:creationId xmlns:a16="http://schemas.microsoft.com/office/drawing/2014/main" id="{1228BA14-56D6-E968-C1F5-A9EC6AFB1E79}"/>
            </a:ext>
          </a:extLst>
        </xdr:cNvPr>
        <xdr:cNvCxnSpPr/>
      </xdr:nvCxnSpPr>
      <xdr:spPr>
        <a:xfrm>
          <a:off x="10782300" y="135509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68</xdr:row>
      <xdr:rowOff>78740</xdr:rowOff>
    </xdr:from>
    <xdr:to>
      <xdr:col>21</xdr:col>
      <xdr:colOff>2540</xdr:colOff>
      <xdr:row>68</xdr:row>
      <xdr:rowOff>78740</xdr:rowOff>
    </xdr:to>
    <xdr:cxnSp macro="">
      <xdr:nvCxnSpPr>
        <xdr:cNvPr id="14463" name="Branch">
          <a:extLst>
            <a:ext uri="{FF2B5EF4-FFF2-40B4-BE49-F238E27FC236}">
              <a16:creationId xmlns:a16="http://schemas.microsoft.com/office/drawing/2014/main" id="{94B37EA0-8DCA-853F-589D-A5A48D33CCFF}"/>
            </a:ext>
          </a:extLst>
        </xdr:cNvPr>
        <xdr:cNvCxnSpPr/>
      </xdr:nvCxnSpPr>
      <xdr:spPr>
        <a:xfrm>
          <a:off x="9232900" y="13550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68</xdr:row>
      <xdr:rowOff>78740</xdr:rowOff>
    </xdr:from>
    <xdr:to>
      <xdr:col>18</xdr:col>
      <xdr:colOff>431800</xdr:colOff>
      <xdr:row>68</xdr:row>
      <xdr:rowOff>78740</xdr:rowOff>
    </xdr:to>
    <xdr:cxnSp macro="">
      <xdr:nvCxnSpPr>
        <xdr:cNvPr id="14464" name="Diagonal">
          <a:extLst>
            <a:ext uri="{FF2B5EF4-FFF2-40B4-BE49-F238E27FC236}">
              <a16:creationId xmlns:a16="http://schemas.microsoft.com/office/drawing/2014/main" id="{F418A629-B8E4-5079-4993-53629CD2A694}"/>
            </a:ext>
          </a:extLst>
        </xdr:cNvPr>
        <xdr:cNvCxnSpPr/>
      </xdr:nvCxnSpPr>
      <xdr:spPr>
        <a:xfrm>
          <a:off x="8750300" y="13550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73</xdr:row>
      <xdr:rowOff>1</xdr:rowOff>
    </xdr:from>
    <xdr:to>
      <xdr:col>21</xdr:col>
      <xdr:colOff>152400</xdr:colOff>
      <xdr:row>73</xdr:row>
      <xdr:rowOff>152401</xdr:rowOff>
    </xdr:to>
    <xdr:sp macro="" textlink="">
      <xdr:nvSpPr>
        <xdr:cNvPr id="14465" name="Triangle 28">
          <a:extLst>
            <a:ext uri="{FF2B5EF4-FFF2-40B4-BE49-F238E27FC236}">
              <a16:creationId xmlns:a16="http://schemas.microsoft.com/office/drawing/2014/main" id="{6A28FBA2-072E-BA41-0B0B-1B3AE032126F}"/>
            </a:ext>
          </a:extLst>
        </xdr:cNvPr>
        <xdr:cNvSpPr/>
      </xdr:nvSpPr>
      <xdr:spPr>
        <a:xfrm rot="16200000">
          <a:off x="10576560" y="14462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73</xdr:row>
      <xdr:rowOff>78740</xdr:rowOff>
    </xdr:from>
    <xdr:to>
      <xdr:col>26</xdr:col>
      <xdr:colOff>0</xdr:colOff>
      <xdr:row>73</xdr:row>
      <xdr:rowOff>78740</xdr:rowOff>
    </xdr:to>
    <xdr:cxnSp macro="">
      <xdr:nvCxnSpPr>
        <xdr:cNvPr id="14466" name="Connector">
          <a:extLst>
            <a:ext uri="{FF2B5EF4-FFF2-40B4-BE49-F238E27FC236}">
              <a16:creationId xmlns:a16="http://schemas.microsoft.com/office/drawing/2014/main" id="{3A53BD51-12D6-2061-4B2E-E3A6722E2F31}"/>
            </a:ext>
          </a:extLst>
        </xdr:cNvPr>
        <xdr:cNvCxnSpPr/>
      </xdr:nvCxnSpPr>
      <xdr:spPr>
        <a:xfrm>
          <a:off x="10782300" y="145415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73</xdr:row>
      <xdr:rowOff>78740</xdr:rowOff>
    </xdr:from>
    <xdr:to>
      <xdr:col>21</xdr:col>
      <xdr:colOff>2540</xdr:colOff>
      <xdr:row>73</xdr:row>
      <xdr:rowOff>78740</xdr:rowOff>
    </xdr:to>
    <xdr:cxnSp macro="">
      <xdr:nvCxnSpPr>
        <xdr:cNvPr id="14467" name="Branch">
          <a:extLst>
            <a:ext uri="{FF2B5EF4-FFF2-40B4-BE49-F238E27FC236}">
              <a16:creationId xmlns:a16="http://schemas.microsoft.com/office/drawing/2014/main" id="{CB95009F-117A-0F30-865A-99AF0BF3194A}"/>
            </a:ext>
          </a:extLst>
        </xdr:cNvPr>
        <xdr:cNvCxnSpPr/>
      </xdr:nvCxnSpPr>
      <xdr:spPr>
        <a:xfrm>
          <a:off x="9232900" y="14541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68</xdr:row>
      <xdr:rowOff>78740</xdr:rowOff>
    </xdr:from>
    <xdr:to>
      <xdr:col>18</xdr:col>
      <xdr:colOff>431800</xdr:colOff>
      <xdr:row>73</xdr:row>
      <xdr:rowOff>78740</xdr:rowOff>
    </xdr:to>
    <xdr:cxnSp macro="">
      <xdr:nvCxnSpPr>
        <xdr:cNvPr id="14468" name="Diagonal">
          <a:extLst>
            <a:ext uri="{FF2B5EF4-FFF2-40B4-BE49-F238E27FC236}">
              <a16:creationId xmlns:a16="http://schemas.microsoft.com/office/drawing/2014/main" id="{55D9C169-6625-F5A8-0322-686A6D566B48}"/>
            </a:ext>
          </a:extLst>
        </xdr:cNvPr>
        <xdr:cNvCxnSpPr/>
      </xdr:nvCxnSpPr>
      <xdr:spPr>
        <a:xfrm>
          <a:off x="8750300" y="13550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78</xdr:row>
      <xdr:rowOff>1</xdr:rowOff>
    </xdr:from>
    <xdr:to>
      <xdr:col>21</xdr:col>
      <xdr:colOff>152400</xdr:colOff>
      <xdr:row>78</xdr:row>
      <xdr:rowOff>152401</xdr:rowOff>
    </xdr:to>
    <xdr:sp macro="" textlink="">
      <xdr:nvSpPr>
        <xdr:cNvPr id="14469" name="Triangle 29">
          <a:extLst>
            <a:ext uri="{FF2B5EF4-FFF2-40B4-BE49-F238E27FC236}">
              <a16:creationId xmlns:a16="http://schemas.microsoft.com/office/drawing/2014/main" id="{D9540E07-DB1E-AF1B-7F01-DDDA1FA53BBA}"/>
            </a:ext>
          </a:extLst>
        </xdr:cNvPr>
        <xdr:cNvSpPr/>
      </xdr:nvSpPr>
      <xdr:spPr>
        <a:xfrm rot="16200000">
          <a:off x="10576560" y="15453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78</xdr:row>
      <xdr:rowOff>78740</xdr:rowOff>
    </xdr:from>
    <xdr:to>
      <xdr:col>26</xdr:col>
      <xdr:colOff>0</xdr:colOff>
      <xdr:row>78</xdr:row>
      <xdr:rowOff>78740</xdr:rowOff>
    </xdr:to>
    <xdr:cxnSp macro="">
      <xdr:nvCxnSpPr>
        <xdr:cNvPr id="14470" name="Connector">
          <a:extLst>
            <a:ext uri="{FF2B5EF4-FFF2-40B4-BE49-F238E27FC236}">
              <a16:creationId xmlns:a16="http://schemas.microsoft.com/office/drawing/2014/main" id="{6589E79C-6AEF-0349-2C6F-455272647B84}"/>
            </a:ext>
          </a:extLst>
        </xdr:cNvPr>
        <xdr:cNvCxnSpPr/>
      </xdr:nvCxnSpPr>
      <xdr:spPr>
        <a:xfrm>
          <a:off x="10782300" y="155321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78</xdr:row>
      <xdr:rowOff>78740</xdr:rowOff>
    </xdr:from>
    <xdr:to>
      <xdr:col>21</xdr:col>
      <xdr:colOff>2540</xdr:colOff>
      <xdr:row>78</xdr:row>
      <xdr:rowOff>78740</xdr:rowOff>
    </xdr:to>
    <xdr:cxnSp macro="">
      <xdr:nvCxnSpPr>
        <xdr:cNvPr id="14471" name="Branch">
          <a:extLst>
            <a:ext uri="{FF2B5EF4-FFF2-40B4-BE49-F238E27FC236}">
              <a16:creationId xmlns:a16="http://schemas.microsoft.com/office/drawing/2014/main" id="{E9E738F3-A310-B834-3C84-C74969935251}"/>
            </a:ext>
          </a:extLst>
        </xdr:cNvPr>
        <xdr:cNvCxnSpPr/>
      </xdr:nvCxnSpPr>
      <xdr:spPr>
        <a:xfrm>
          <a:off x="9232900" y="15532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78</xdr:row>
      <xdr:rowOff>78740</xdr:rowOff>
    </xdr:from>
    <xdr:to>
      <xdr:col>18</xdr:col>
      <xdr:colOff>431800</xdr:colOff>
      <xdr:row>83</xdr:row>
      <xdr:rowOff>78740</xdr:rowOff>
    </xdr:to>
    <xdr:cxnSp macro="">
      <xdr:nvCxnSpPr>
        <xdr:cNvPr id="14472" name="Diagonal">
          <a:extLst>
            <a:ext uri="{FF2B5EF4-FFF2-40B4-BE49-F238E27FC236}">
              <a16:creationId xmlns:a16="http://schemas.microsoft.com/office/drawing/2014/main" id="{9CC22438-0D7E-C3B4-4EAA-2220A143A138}"/>
            </a:ext>
          </a:extLst>
        </xdr:cNvPr>
        <xdr:cNvCxnSpPr/>
      </xdr:nvCxnSpPr>
      <xdr:spPr>
        <a:xfrm flipV="1">
          <a:off x="8750300" y="15532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83</xdr:row>
      <xdr:rowOff>1</xdr:rowOff>
    </xdr:from>
    <xdr:to>
      <xdr:col>21</xdr:col>
      <xdr:colOff>152400</xdr:colOff>
      <xdr:row>83</xdr:row>
      <xdr:rowOff>152401</xdr:rowOff>
    </xdr:to>
    <xdr:sp macro="" textlink="">
      <xdr:nvSpPr>
        <xdr:cNvPr id="14473" name="Triangle 30">
          <a:extLst>
            <a:ext uri="{FF2B5EF4-FFF2-40B4-BE49-F238E27FC236}">
              <a16:creationId xmlns:a16="http://schemas.microsoft.com/office/drawing/2014/main" id="{EA47A762-A560-5F59-4223-DCE2192076EF}"/>
            </a:ext>
          </a:extLst>
        </xdr:cNvPr>
        <xdr:cNvSpPr/>
      </xdr:nvSpPr>
      <xdr:spPr>
        <a:xfrm rot="16200000">
          <a:off x="10576560" y="16443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83</xdr:row>
      <xdr:rowOff>78740</xdr:rowOff>
    </xdr:from>
    <xdr:to>
      <xdr:col>26</xdr:col>
      <xdr:colOff>0</xdr:colOff>
      <xdr:row>83</xdr:row>
      <xdr:rowOff>78740</xdr:rowOff>
    </xdr:to>
    <xdr:cxnSp macro="">
      <xdr:nvCxnSpPr>
        <xdr:cNvPr id="14474" name="Connector">
          <a:extLst>
            <a:ext uri="{FF2B5EF4-FFF2-40B4-BE49-F238E27FC236}">
              <a16:creationId xmlns:a16="http://schemas.microsoft.com/office/drawing/2014/main" id="{C3DA3CE1-C778-68A4-7B4C-77D71FD98373}"/>
            </a:ext>
          </a:extLst>
        </xdr:cNvPr>
        <xdr:cNvCxnSpPr/>
      </xdr:nvCxnSpPr>
      <xdr:spPr>
        <a:xfrm>
          <a:off x="10782300" y="165227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83</xdr:row>
      <xdr:rowOff>78740</xdr:rowOff>
    </xdr:from>
    <xdr:to>
      <xdr:col>21</xdr:col>
      <xdr:colOff>2540</xdr:colOff>
      <xdr:row>83</xdr:row>
      <xdr:rowOff>78740</xdr:rowOff>
    </xdr:to>
    <xdr:cxnSp macro="">
      <xdr:nvCxnSpPr>
        <xdr:cNvPr id="14475" name="Branch">
          <a:extLst>
            <a:ext uri="{FF2B5EF4-FFF2-40B4-BE49-F238E27FC236}">
              <a16:creationId xmlns:a16="http://schemas.microsoft.com/office/drawing/2014/main" id="{A925C170-6DC4-EA94-8E10-0118EE182E3B}"/>
            </a:ext>
          </a:extLst>
        </xdr:cNvPr>
        <xdr:cNvCxnSpPr/>
      </xdr:nvCxnSpPr>
      <xdr:spPr>
        <a:xfrm>
          <a:off x="9232900" y="16522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83</xdr:row>
      <xdr:rowOff>78740</xdr:rowOff>
    </xdr:from>
    <xdr:to>
      <xdr:col>18</xdr:col>
      <xdr:colOff>431800</xdr:colOff>
      <xdr:row>83</xdr:row>
      <xdr:rowOff>78740</xdr:rowOff>
    </xdr:to>
    <xdr:cxnSp macro="">
      <xdr:nvCxnSpPr>
        <xdr:cNvPr id="14476" name="Diagonal">
          <a:extLst>
            <a:ext uri="{FF2B5EF4-FFF2-40B4-BE49-F238E27FC236}">
              <a16:creationId xmlns:a16="http://schemas.microsoft.com/office/drawing/2014/main" id="{94B2EF58-80AE-7E98-C495-F49E03903255}"/>
            </a:ext>
          </a:extLst>
        </xdr:cNvPr>
        <xdr:cNvCxnSpPr/>
      </xdr:nvCxnSpPr>
      <xdr:spPr>
        <a:xfrm>
          <a:off x="8750300" y="16522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88</xdr:row>
      <xdr:rowOff>1</xdr:rowOff>
    </xdr:from>
    <xdr:to>
      <xdr:col>21</xdr:col>
      <xdr:colOff>152400</xdr:colOff>
      <xdr:row>88</xdr:row>
      <xdr:rowOff>152401</xdr:rowOff>
    </xdr:to>
    <xdr:sp macro="" textlink="">
      <xdr:nvSpPr>
        <xdr:cNvPr id="14477" name="Triangle 31">
          <a:extLst>
            <a:ext uri="{FF2B5EF4-FFF2-40B4-BE49-F238E27FC236}">
              <a16:creationId xmlns:a16="http://schemas.microsoft.com/office/drawing/2014/main" id="{787B82A4-D620-C9EA-6633-708A03ACDC49}"/>
            </a:ext>
          </a:extLst>
        </xdr:cNvPr>
        <xdr:cNvSpPr/>
      </xdr:nvSpPr>
      <xdr:spPr>
        <a:xfrm rot="16200000">
          <a:off x="10576560" y="17434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88</xdr:row>
      <xdr:rowOff>78740</xdr:rowOff>
    </xdr:from>
    <xdr:to>
      <xdr:col>26</xdr:col>
      <xdr:colOff>0</xdr:colOff>
      <xdr:row>88</xdr:row>
      <xdr:rowOff>78740</xdr:rowOff>
    </xdr:to>
    <xdr:cxnSp macro="">
      <xdr:nvCxnSpPr>
        <xdr:cNvPr id="14478" name="Connector">
          <a:extLst>
            <a:ext uri="{FF2B5EF4-FFF2-40B4-BE49-F238E27FC236}">
              <a16:creationId xmlns:a16="http://schemas.microsoft.com/office/drawing/2014/main" id="{8BA87A28-415F-FF8C-2261-EBECFAEF8C3C}"/>
            </a:ext>
          </a:extLst>
        </xdr:cNvPr>
        <xdr:cNvCxnSpPr/>
      </xdr:nvCxnSpPr>
      <xdr:spPr>
        <a:xfrm>
          <a:off x="10782300" y="175133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88</xdr:row>
      <xdr:rowOff>78740</xdr:rowOff>
    </xdr:from>
    <xdr:to>
      <xdr:col>21</xdr:col>
      <xdr:colOff>2540</xdr:colOff>
      <xdr:row>88</xdr:row>
      <xdr:rowOff>78740</xdr:rowOff>
    </xdr:to>
    <xdr:cxnSp macro="">
      <xdr:nvCxnSpPr>
        <xdr:cNvPr id="14479" name="Branch">
          <a:extLst>
            <a:ext uri="{FF2B5EF4-FFF2-40B4-BE49-F238E27FC236}">
              <a16:creationId xmlns:a16="http://schemas.microsoft.com/office/drawing/2014/main" id="{AB05F1C4-14CE-F524-938C-DC3C42836CB7}"/>
            </a:ext>
          </a:extLst>
        </xdr:cNvPr>
        <xdr:cNvCxnSpPr/>
      </xdr:nvCxnSpPr>
      <xdr:spPr>
        <a:xfrm>
          <a:off x="9232900" y="17513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83</xdr:row>
      <xdr:rowOff>78740</xdr:rowOff>
    </xdr:from>
    <xdr:to>
      <xdr:col>18</xdr:col>
      <xdr:colOff>431800</xdr:colOff>
      <xdr:row>88</xdr:row>
      <xdr:rowOff>78740</xdr:rowOff>
    </xdr:to>
    <xdr:cxnSp macro="">
      <xdr:nvCxnSpPr>
        <xdr:cNvPr id="14480" name="Diagonal">
          <a:extLst>
            <a:ext uri="{FF2B5EF4-FFF2-40B4-BE49-F238E27FC236}">
              <a16:creationId xmlns:a16="http://schemas.microsoft.com/office/drawing/2014/main" id="{FA150E1F-117E-753E-C6ED-6B27C6D3A52C}"/>
            </a:ext>
          </a:extLst>
        </xdr:cNvPr>
        <xdr:cNvCxnSpPr/>
      </xdr:nvCxnSpPr>
      <xdr:spPr>
        <a:xfrm>
          <a:off x="8750300" y="16522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93</xdr:row>
      <xdr:rowOff>1</xdr:rowOff>
    </xdr:from>
    <xdr:to>
      <xdr:col>21</xdr:col>
      <xdr:colOff>152400</xdr:colOff>
      <xdr:row>93</xdr:row>
      <xdr:rowOff>152401</xdr:rowOff>
    </xdr:to>
    <xdr:sp macro="" textlink="">
      <xdr:nvSpPr>
        <xdr:cNvPr id="14481" name="Triangle 32">
          <a:extLst>
            <a:ext uri="{FF2B5EF4-FFF2-40B4-BE49-F238E27FC236}">
              <a16:creationId xmlns:a16="http://schemas.microsoft.com/office/drawing/2014/main" id="{A3CA4A13-A18B-06C7-242B-BA7A1BA1396C}"/>
            </a:ext>
          </a:extLst>
        </xdr:cNvPr>
        <xdr:cNvSpPr/>
      </xdr:nvSpPr>
      <xdr:spPr>
        <a:xfrm rot="16200000">
          <a:off x="10576560" y="18425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93</xdr:row>
      <xdr:rowOff>78740</xdr:rowOff>
    </xdr:from>
    <xdr:to>
      <xdr:col>26</xdr:col>
      <xdr:colOff>0</xdr:colOff>
      <xdr:row>93</xdr:row>
      <xdr:rowOff>78740</xdr:rowOff>
    </xdr:to>
    <xdr:cxnSp macro="">
      <xdr:nvCxnSpPr>
        <xdr:cNvPr id="14482" name="Connector">
          <a:extLst>
            <a:ext uri="{FF2B5EF4-FFF2-40B4-BE49-F238E27FC236}">
              <a16:creationId xmlns:a16="http://schemas.microsoft.com/office/drawing/2014/main" id="{F77C8647-719E-89A7-F74D-614B690D271A}"/>
            </a:ext>
          </a:extLst>
        </xdr:cNvPr>
        <xdr:cNvCxnSpPr/>
      </xdr:nvCxnSpPr>
      <xdr:spPr>
        <a:xfrm>
          <a:off x="10782300" y="185039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93</xdr:row>
      <xdr:rowOff>78740</xdr:rowOff>
    </xdr:from>
    <xdr:to>
      <xdr:col>21</xdr:col>
      <xdr:colOff>2540</xdr:colOff>
      <xdr:row>93</xdr:row>
      <xdr:rowOff>78740</xdr:rowOff>
    </xdr:to>
    <xdr:cxnSp macro="">
      <xdr:nvCxnSpPr>
        <xdr:cNvPr id="14483" name="Branch">
          <a:extLst>
            <a:ext uri="{FF2B5EF4-FFF2-40B4-BE49-F238E27FC236}">
              <a16:creationId xmlns:a16="http://schemas.microsoft.com/office/drawing/2014/main" id="{325A7F2B-80FA-A5FC-30B0-E80566C991E9}"/>
            </a:ext>
          </a:extLst>
        </xdr:cNvPr>
        <xdr:cNvCxnSpPr/>
      </xdr:nvCxnSpPr>
      <xdr:spPr>
        <a:xfrm>
          <a:off x="9232900" y="18503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93</xdr:row>
      <xdr:rowOff>78740</xdr:rowOff>
    </xdr:from>
    <xdr:to>
      <xdr:col>18</xdr:col>
      <xdr:colOff>431800</xdr:colOff>
      <xdr:row>98</xdr:row>
      <xdr:rowOff>78740</xdr:rowOff>
    </xdr:to>
    <xdr:cxnSp macro="">
      <xdr:nvCxnSpPr>
        <xdr:cNvPr id="14484" name="Diagonal">
          <a:extLst>
            <a:ext uri="{FF2B5EF4-FFF2-40B4-BE49-F238E27FC236}">
              <a16:creationId xmlns:a16="http://schemas.microsoft.com/office/drawing/2014/main" id="{4B7FE54A-2A49-1B37-2171-5E1991F04489}"/>
            </a:ext>
          </a:extLst>
        </xdr:cNvPr>
        <xdr:cNvCxnSpPr/>
      </xdr:nvCxnSpPr>
      <xdr:spPr>
        <a:xfrm flipV="1">
          <a:off x="8750300" y="18503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98</xdr:row>
      <xdr:rowOff>1</xdr:rowOff>
    </xdr:from>
    <xdr:to>
      <xdr:col>21</xdr:col>
      <xdr:colOff>152400</xdr:colOff>
      <xdr:row>98</xdr:row>
      <xdr:rowOff>152401</xdr:rowOff>
    </xdr:to>
    <xdr:sp macro="" textlink="">
      <xdr:nvSpPr>
        <xdr:cNvPr id="14485" name="Triangle 33">
          <a:extLst>
            <a:ext uri="{FF2B5EF4-FFF2-40B4-BE49-F238E27FC236}">
              <a16:creationId xmlns:a16="http://schemas.microsoft.com/office/drawing/2014/main" id="{95DB3AA5-6D04-E698-5506-82D3AAB03FBB}"/>
            </a:ext>
          </a:extLst>
        </xdr:cNvPr>
        <xdr:cNvSpPr/>
      </xdr:nvSpPr>
      <xdr:spPr>
        <a:xfrm rot="16200000">
          <a:off x="10576560" y="19415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98</xdr:row>
      <xdr:rowOff>78740</xdr:rowOff>
    </xdr:from>
    <xdr:to>
      <xdr:col>26</xdr:col>
      <xdr:colOff>0</xdr:colOff>
      <xdr:row>98</xdr:row>
      <xdr:rowOff>78740</xdr:rowOff>
    </xdr:to>
    <xdr:cxnSp macro="">
      <xdr:nvCxnSpPr>
        <xdr:cNvPr id="14486" name="Connector">
          <a:extLst>
            <a:ext uri="{FF2B5EF4-FFF2-40B4-BE49-F238E27FC236}">
              <a16:creationId xmlns:a16="http://schemas.microsoft.com/office/drawing/2014/main" id="{A8A46490-EDCE-F294-0ADF-A650B6ECED8C}"/>
            </a:ext>
          </a:extLst>
        </xdr:cNvPr>
        <xdr:cNvCxnSpPr/>
      </xdr:nvCxnSpPr>
      <xdr:spPr>
        <a:xfrm>
          <a:off x="10782300" y="194945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98</xdr:row>
      <xdr:rowOff>78740</xdr:rowOff>
    </xdr:from>
    <xdr:to>
      <xdr:col>21</xdr:col>
      <xdr:colOff>2540</xdr:colOff>
      <xdr:row>98</xdr:row>
      <xdr:rowOff>78740</xdr:rowOff>
    </xdr:to>
    <xdr:cxnSp macro="">
      <xdr:nvCxnSpPr>
        <xdr:cNvPr id="14487" name="Branch">
          <a:extLst>
            <a:ext uri="{FF2B5EF4-FFF2-40B4-BE49-F238E27FC236}">
              <a16:creationId xmlns:a16="http://schemas.microsoft.com/office/drawing/2014/main" id="{39C7AC5D-02C0-274A-5228-12533F813A6D}"/>
            </a:ext>
          </a:extLst>
        </xdr:cNvPr>
        <xdr:cNvCxnSpPr/>
      </xdr:nvCxnSpPr>
      <xdr:spPr>
        <a:xfrm>
          <a:off x="9232900" y="19494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98</xdr:row>
      <xdr:rowOff>78740</xdr:rowOff>
    </xdr:from>
    <xdr:to>
      <xdr:col>18</xdr:col>
      <xdr:colOff>431800</xdr:colOff>
      <xdr:row>98</xdr:row>
      <xdr:rowOff>78740</xdr:rowOff>
    </xdr:to>
    <xdr:cxnSp macro="">
      <xdr:nvCxnSpPr>
        <xdr:cNvPr id="14488" name="Diagonal">
          <a:extLst>
            <a:ext uri="{FF2B5EF4-FFF2-40B4-BE49-F238E27FC236}">
              <a16:creationId xmlns:a16="http://schemas.microsoft.com/office/drawing/2014/main" id="{FA21B5F5-B6F5-9AA1-D89A-81DDD6BDB2F5}"/>
            </a:ext>
          </a:extLst>
        </xdr:cNvPr>
        <xdr:cNvCxnSpPr/>
      </xdr:nvCxnSpPr>
      <xdr:spPr>
        <a:xfrm>
          <a:off x="8750300" y="19494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103</xdr:row>
      <xdr:rowOff>1</xdr:rowOff>
    </xdr:from>
    <xdr:to>
      <xdr:col>21</xdr:col>
      <xdr:colOff>152400</xdr:colOff>
      <xdr:row>103</xdr:row>
      <xdr:rowOff>152401</xdr:rowOff>
    </xdr:to>
    <xdr:sp macro="" textlink="">
      <xdr:nvSpPr>
        <xdr:cNvPr id="14489" name="Triangle 34">
          <a:extLst>
            <a:ext uri="{FF2B5EF4-FFF2-40B4-BE49-F238E27FC236}">
              <a16:creationId xmlns:a16="http://schemas.microsoft.com/office/drawing/2014/main" id="{032DB530-9165-D0F5-3D7C-D59936CA00B6}"/>
            </a:ext>
          </a:extLst>
        </xdr:cNvPr>
        <xdr:cNvSpPr/>
      </xdr:nvSpPr>
      <xdr:spPr>
        <a:xfrm rot="16200000">
          <a:off x="10576560" y="20406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103</xdr:row>
      <xdr:rowOff>78740</xdr:rowOff>
    </xdr:from>
    <xdr:to>
      <xdr:col>26</xdr:col>
      <xdr:colOff>0</xdr:colOff>
      <xdr:row>103</xdr:row>
      <xdr:rowOff>78740</xdr:rowOff>
    </xdr:to>
    <xdr:cxnSp macro="">
      <xdr:nvCxnSpPr>
        <xdr:cNvPr id="14490" name="Connector">
          <a:extLst>
            <a:ext uri="{FF2B5EF4-FFF2-40B4-BE49-F238E27FC236}">
              <a16:creationId xmlns:a16="http://schemas.microsoft.com/office/drawing/2014/main" id="{593239CD-A96C-6EED-1A35-F2F384834365}"/>
            </a:ext>
          </a:extLst>
        </xdr:cNvPr>
        <xdr:cNvCxnSpPr/>
      </xdr:nvCxnSpPr>
      <xdr:spPr>
        <a:xfrm>
          <a:off x="10782300" y="204851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103</xdr:row>
      <xdr:rowOff>78740</xdr:rowOff>
    </xdr:from>
    <xdr:to>
      <xdr:col>21</xdr:col>
      <xdr:colOff>2540</xdr:colOff>
      <xdr:row>103</xdr:row>
      <xdr:rowOff>78740</xdr:rowOff>
    </xdr:to>
    <xdr:cxnSp macro="">
      <xdr:nvCxnSpPr>
        <xdr:cNvPr id="14491" name="Branch">
          <a:extLst>
            <a:ext uri="{FF2B5EF4-FFF2-40B4-BE49-F238E27FC236}">
              <a16:creationId xmlns:a16="http://schemas.microsoft.com/office/drawing/2014/main" id="{E1A863ED-7F1B-CC9E-4A94-8C57D1869E20}"/>
            </a:ext>
          </a:extLst>
        </xdr:cNvPr>
        <xdr:cNvCxnSpPr/>
      </xdr:nvCxnSpPr>
      <xdr:spPr>
        <a:xfrm>
          <a:off x="9232900" y="20485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98</xdr:row>
      <xdr:rowOff>78740</xdr:rowOff>
    </xdr:from>
    <xdr:to>
      <xdr:col>18</xdr:col>
      <xdr:colOff>431800</xdr:colOff>
      <xdr:row>103</xdr:row>
      <xdr:rowOff>78740</xdr:rowOff>
    </xdr:to>
    <xdr:cxnSp macro="">
      <xdr:nvCxnSpPr>
        <xdr:cNvPr id="14492" name="Diagonal">
          <a:extLst>
            <a:ext uri="{FF2B5EF4-FFF2-40B4-BE49-F238E27FC236}">
              <a16:creationId xmlns:a16="http://schemas.microsoft.com/office/drawing/2014/main" id="{C1DA495B-6EBD-7DEA-8BC1-397F7BC8607D}"/>
            </a:ext>
          </a:extLst>
        </xdr:cNvPr>
        <xdr:cNvCxnSpPr/>
      </xdr:nvCxnSpPr>
      <xdr:spPr>
        <a:xfrm>
          <a:off x="8750300" y="19494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108</xdr:row>
      <xdr:rowOff>1</xdr:rowOff>
    </xdr:from>
    <xdr:to>
      <xdr:col>21</xdr:col>
      <xdr:colOff>152400</xdr:colOff>
      <xdr:row>108</xdr:row>
      <xdr:rowOff>152401</xdr:rowOff>
    </xdr:to>
    <xdr:sp macro="" textlink="">
      <xdr:nvSpPr>
        <xdr:cNvPr id="14493" name="Triangle 35">
          <a:extLst>
            <a:ext uri="{FF2B5EF4-FFF2-40B4-BE49-F238E27FC236}">
              <a16:creationId xmlns:a16="http://schemas.microsoft.com/office/drawing/2014/main" id="{CE5C0BA1-9893-2B4A-3278-2ED4FFA56B8D}"/>
            </a:ext>
          </a:extLst>
        </xdr:cNvPr>
        <xdr:cNvSpPr/>
      </xdr:nvSpPr>
      <xdr:spPr>
        <a:xfrm rot="16200000">
          <a:off x="10576560" y="21396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108</xdr:row>
      <xdr:rowOff>78740</xdr:rowOff>
    </xdr:from>
    <xdr:to>
      <xdr:col>26</xdr:col>
      <xdr:colOff>0</xdr:colOff>
      <xdr:row>108</xdr:row>
      <xdr:rowOff>78740</xdr:rowOff>
    </xdr:to>
    <xdr:cxnSp macro="">
      <xdr:nvCxnSpPr>
        <xdr:cNvPr id="14494" name="Connector">
          <a:extLst>
            <a:ext uri="{FF2B5EF4-FFF2-40B4-BE49-F238E27FC236}">
              <a16:creationId xmlns:a16="http://schemas.microsoft.com/office/drawing/2014/main" id="{41D7D22E-9D08-9D30-689F-62725B2D8327}"/>
            </a:ext>
          </a:extLst>
        </xdr:cNvPr>
        <xdr:cNvCxnSpPr/>
      </xdr:nvCxnSpPr>
      <xdr:spPr>
        <a:xfrm>
          <a:off x="10782300" y="214757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108</xdr:row>
      <xdr:rowOff>78740</xdr:rowOff>
    </xdr:from>
    <xdr:to>
      <xdr:col>21</xdr:col>
      <xdr:colOff>2540</xdr:colOff>
      <xdr:row>108</xdr:row>
      <xdr:rowOff>78740</xdr:rowOff>
    </xdr:to>
    <xdr:cxnSp macro="">
      <xdr:nvCxnSpPr>
        <xdr:cNvPr id="14495" name="Branch">
          <a:extLst>
            <a:ext uri="{FF2B5EF4-FFF2-40B4-BE49-F238E27FC236}">
              <a16:creationId xmlns:a16="http://schemas.microsoft.com/office/drawing/2014/main" id="{7423FC2A-CB45-9F73-FCAE-A3FF1AD4C9C4}"/>
            </a:ext>
          </a:extLst>
        </xdr:cNvPr>
        <xdr:cNvCxnSpPr/>
      </xdr:nvCxnSpPr>
      <xdr:spPr>
        <a:xfrm>
          <a:off x="9232900" y="21475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108</xdr:row>
      <xdr:rowOff>78740</xdr:rowOff>
    </xdr:from>
    <xdr:to>
      <xdr:col>18</xdr:col>
      <xdr:colOff>431800</xdr:colOff>
      <xdr:row>113</xdr:row>
      <xdr:rowOff>78740</xdr:rowOff>
    </xdr:to>
    <xdr:cxnSp macro="">
      <xdr:nvCxnSpPr>
        <xdr:cNvPr id="14496" name="Diagonal">
          <a:extLst>
            <a:ext uri="{FF2B5EF4-FFF2-40B4-BE49-F238E27FC236}">
              <a16:creationId xmlns:a16="http://schemas.microsoft.com/office/drawing/2014/main" id="{3380EAD8-8B3D-B65C-0E29-36AC367C986F}"/>
            </a:ext>
          </a:extLst>
        </xdr:cNvPr>
        <xdr:cNvCxnSpPr/>
      </xdr:nvCxnSpPr>
      <xdr:spPr>
        <a:xfrm flipV="1">
          <a:off x="8750300" y="21475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113</xdr:row>
      <xdr:rowOff>1</xdr:rowOff>
    </xdr:from>
    <xdr:to>
      <xdr:col>21</xdr:col>
      <xdr:colOff>152400</xdr:colOff>
      <xdr:row>113</xdr:row>
      <xdr:rowOff>152401</xdr:rowOff>
    </xdr:to>
    <xdr:sp macro="" textlink="">
      <xdr:nvSpPr>
        <xdr:cNvPr id="14497" name="Triangle 36">
          <a:extLst>
            <a:ext uri="{FF2B5EF4-FFF2-40B4-BE49-F238E27FC236}">
              <a16:creationId xmlns:a16="http://schemas.microsoft.com/office/drawing/2014/main" id="{4E2871BC-8E81-00F8-8DEA-27173988D852}"/>
            </a:ext>
          </a:extLst>
        </xdr:cNvPr>
        <xdr:cNvSpPr/>
      </xdr:nvSpPr>
      <xdr:spPr>
        <a:xfrm rot="16200000">
          <a:off x="10576560" y="22387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113</xdr:row>
      <xdr:rowOff>78740</xdr:rowOff>
    </xdr:from>
    <xdr:to>
      <xdr:col>26</xdr:col>
      <xdr:colOff>0</xdr:colOff>
      <xdr:row>113</xdr:row>
      <xdr:rowOff>78740</xdr:rowOff>
    </xdr:to>
    <xdr:cxnSp macro="">
      <xdr:nvCxnSpPr>
        <xdr:cNvPr id="14498" name="Connector">
          <a:extLst>
            <a:ext uri="{FF2B5EF4-FFF2-40B4-BE49-F238E27FC236}">
              <a16:creationId xmlns:a16="http://schemas.microsoft.com/office/drawing/2014/main" id="{3C4E00F4-A3DB-4ADD-1483-28B29C231A28}"/>
            </a:ext>
          </a:extLst>
        </xdr:cNvPr>
        <xdr:cNvCxnSpPr/>
      </xdr:nvCxnSpPr>
      <xdr:spPr>
        <a:xfrm>
          <a:off x="10782300" y="224663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113</xdr:row>
      <xdr:rowOff>78740</xdr:rowOff>
    </xdr:from>
    <xdr:to>
      <xdr:col>21</xdr:col>
      <xdr:colOff>2540</xdr:colOff>
      <xdr:row>113</xdr:row>
      <xdr:rowOff>78740</xdr:rowOff>
    </xdr:to>
    <xdr:cxnSp macro="">
      <xdr:nvCxnSpPr>
        <xdr:cNvPr id="14499" name="Branch">
          <a:extLst>
            <a:ext uri="{FF2B5EF4-FFF2-40B4-BE49-F238E27FC236}">
              <a16:creationId xmlns:a16="http://schemas.microsoft.com/office/drawing/2014/main" id="{DAD470AD-D3FB-7B25-B156-8A5C171F0C3D}"/>
            </a:ext>
          </a:extLst>
        </xdr:cNvPr>
        <xdr:cNvCxnSpPr/>
      </xdr:nvCxnSpPr>
      <xdr:spPr>
        <a:xfrm>
          <a:off x="9232900" y="22466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113</xdr:row>
      <xdr:rowOff>78740</xdr:rowOff>
    </xdr:from>
    <xdr:to>
      <xdr:col>18</xdr:col>
      <xdr:colOff>431800</xdr:colOff>
      <xdr:row>113</xdr:row>
      <xdr:rowOff>78740</xdr:rowOff>
    </xdr:to>
    <xdr:cxnSp macro="">
      <xdr:nvCxnSpPr>
        <xdr:cNvPr id="14500" name="Diagonal">
          <a:extLst>
            <a:ext uri="{FF2B5EF4-FFF2-40B4-BE49-F238E27FC236}">
              <a16:creationId xmlns:a16="http://schemas.microsoft.com/office/drawing/2014/main" id="{160AFB57-A0B9-E1E9-34C4-83C51FF095BE}"/>
            </a:ext>
          </a:extLst>
        </xdr:cNvPr>
        <xdr:cNvCxnSpPr/>
      </xdr:nvCxnSpPr>
      <xdr:spPr>
        <a:xfrm>
          <a:off x="8750300" y="22466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118</xdr:row>
      <xdr:rowOff>1</xdr:rowOff>
    </xdr:from>
    <xdr:to>
      <xdr:col>21</xdr:col>
      <xdr:colOff>152400</xdr:colOff>
      <xdr:row>118</xdr:row>
      <xdr:rowOff>152401</xdr:rowOff>
    </xdr:to>
    <xdr:sp macro="" textlink="">
      <xdr:nvSpPr>
        <xdr:cNvPr id="14501" name="Triangle 37">
          <a:extLst>
            <a:ext uri="{FF2B5EF4-FFF2-40B4-BE49-F238E27FC236}">
              <a16:creationId xmlns:a16="http://schemas.microsoft.com/office/drawing/2014/main" id="{A782CF09-A8FA-8186-3176-074D7F380912}"/>
            </a:ext>
          </a:extLst>
        </xdr:cNvPr>
        <xdr:cNvSpPr/>
      </xdr:nvSpPr>
      <xdr:spPr>
        <a:xfrm rot="16200000">
          <a:off x="10576560" y="23378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118</xdr:row>
      <xdr:rowOff>78740</xdr:rowOff>
    </xdr:from>
    <xdr:to>
      <xdr:col>26</xdr:col>
      <xdr:colOff>0</xdr:colOff>
      <xdr:row>118</xdr:row>
      <xdr:rowOff>78740</xdr:rowOff>
    </xdr:to>
    <xdr:cxnSp macro="">
      <xdr:nvCxnSpPr>
        <xdr:cNvPr id="14502" name="Connector">
          <a:extLst>
            <a:ext uri="{FF2B5EF4-FFF2-40B4-BE49-F238E27FC236}">
              <a16:creationId xmlns:a16="http://schemas.microsoft.com/office/drawing/2014/main" id="{4773CF67-1EE6-4F0E-3BFB-E2E5D676EA41}"/>
            </a:ext>
          </a:extLst>
        </xdr:cNvPr>
        <xdr:cNvCxnSpPr/>
      </xdr:nvCxnSpPr>
      <xdr:spPr>
        <a:xfrm>
          <a:off x="10782300" y="234569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118</xdr:row>
      <xdr:rowOff>78740</xdr:rowOff>
    </xdr:from>
    <xdr:to>
      <xdr:col>21</xdr:col>
      <xdr:colOff>2540</xdr:colOff>
      <xdr:row>118</xdr:row>
      <xdr:rowOff>78740</xdr:rowOff>
    </xdr:to>
    <xdr:cxnSp macro="">
      <xdr:nvCxnSpPr>
        <xdr:cNvPr id="14503" name="Branch">
          <a:extLst>
            <a:ext uri="{FF2B5EF4-FFF2-40B4-BE49-F238E27FC236}">
              <a16:creationId xmlns:a16="http://schemas.microsoft.com/office/drawing/2014/main" id="{DFE599A5-4B7E-516D-3B88-9D861AC19DD9}"/>
            </a:ext>
          </a:extLst>
        </xdr:cNvPr>
        <xdr:cNvCxnSpPr/>
      </xdr:nvCxnSpPr>
      <xdr:spPr>
        <a:xfrm>
          <a:off x="9232900" y="23456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113</xdr:row>
      <xdr:rowOff>78740</xdr:rowOff>
    </xdr:from>
    <xdr:to>
      <xdr:col>18</xdr:col>
      <xdr:colOff>431800</xdr:colOff>
      <xdr:row>118</xdr:row>
      <xdr:rowOff>78740</xdr:rowOff>
    </xdr:to>
    <xdr:cxnSp macro="">
      <xdr:nvCxnSpPr>
        <xdr:cNvPr id="14504" name="Diagonal">
          <a:extLst>
            <a:ext uri="{FF2B5EF4-FFF2-40B4-BE49-F238E27FC236}">
              <a16:creationId xmlns:a16="http://schemas.microsoft.com/office/drawing/2014/main" id="{1F2ADCC4-307A-247F-790F-A192F5A1086F}"/>
            </a:ext>
          </a:extLst>
        </xdr:cNvPr>
        <xdr:cNvCxnSpPr/>
      </xdr:nvCxnSpPr>
      <xdr:spPr>
        <a:xfrm>
          <a:off x="8750300" y="22466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123</xdr:row>
      <xdr:rowOff>1</xdr:rowOff>
    </xdr:from>
    <xdr:to>
      <xdr:col>21</xdr:col>
      <xdr:colOff>152400</xdr:colOff>
      <xdr:row>123</xdr:row>
      <xdr:rowOff>152401</xdr:rowOff>
    </xdr:to>
    <xdr:sp macro="" textlink="">
      <xdr:nvSpPr>
        <xdr:cNvPr id="14505" name="Triangle 38">
          <a:extLst>
            <a:ext uri="{FF2B5EF4-FFF2-40B4-BE49-F238E27FC236}">
              <a16:creationId xmlns:a16="http://schemas.microsoft.com/office/drawing/2014/main" id="{2BB00B4D-823A-BE16-1CDD-DDDA4C925A3E}"/>
            </a:ext>
          </a:extLst>
        </xdr:cNvPr>
        <xdr:cNvSpPr/>
      </xdr:nvSpPr>
      <xdr:spPr>
        <a:xfrm rot="16200000">
          <a:off x="10576560" y="24368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123</xdr:row>
      <xdr:rowOff>78740</xdr:rowOff>
    </xdr:from>
    <xdr:to>
      <xdr:col>26</xdr:col>
      <xdr:colOff>0</xdr:colOff>
      <xdr:row>123</xdr:row>
      <xdr:rowOff>78740</xdr:rowOff>
    </xdr:to>
    <xdr:cxnSp macro="">
      <xdr:nvCxnSpPr>
        <xdr:cNvPr id="14506" name="Connector">
          <a:extLst>
            <a:ext uri="{FF2B5EF4-FFF2-40B4-BE49-F238E27FC236}">
              <a16:creationId xmlns:a16="http://schemas.microsoft.com/office/drawing/2014/main" id="{B2BA1A9C-0067-B8DD-C6FF-C4E235F16A34}"/>
            </a:ext>
          </a:extLst>
        </xdr:cNvPr>
        <xdr:cNvCxnSpPr/>
      </xdr:nvCxnSpPr>
      <xdr:spPr>
        <a:xfrm>
          <a:off x="10782300" y="244475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123</xdr:row>
      <xdr:rowOff>78740</xdr:rowOff>
    </xdr:from>
    <xdr:to>
      <xdr:col>21</xdr:col>
      <xdr:colOff>2540</xdr:colOff>
      <xdr:row>123</xdr:row>
      <xdr:rowOff>78740</xdr:rowOff>
    </xdr:to>
    <xdr:cxnSp macro="">
      <xdr:nvCxnSpPr>
        <xdr:cNvPr id="14507" name="Branch">
          <a:extLst>
            <a:ext uri="{FF2B5EF4-FFF2-40B4-BE49-F238E27FC236}">
              <a16:creationId xmlns:a16="http://schemas.microsoft.com/office/drawing/2014/main" id="{886103E2-769E-98D1-F2EA-2975EBFC8C77}"/>
            </a:ext>
          </a:extLst>
        </xdr:cNvPr>
        <xdr:cNvCxnSpPr/>
      </xdr:nvCxnSpPr>
      <xdr:spPr>
        <a:xfrm>
          <a:off x="9232900" y="24447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123</xdr:row>
      <xdr:rowOff>78740</xdr:rowOff>
    </xdr:from>
    <xdr:to>
      <xdr:col>18</xdr:col>
      <xdr:colOff>431800</xdr:colOff>
      <xdr:row>128</xdr:row>
      <xdr:rowOff>78740</xdr:rowOff>
    </xdr:to>
    <xdr:cxnSp macro="">
      <xdr:nvCxnSpPr>
        <xdr:cNvPr id="14508" name="Diagonal">
          <a:extLst>
            <a:ext uri="{FF2B5EF4-FFF2-40B4-BE49-F238E27FC236}">
              <a16:creationId xmlns:a16="http://schemas.microsoft.com/office/drawing/2014/main" id="{84120267-0765-E739-22A8-F62D71783B45}"/>
            </a:ext>
          </a:extLst>
        </xdr:cNvPr>
        <xdr:cNvCxnSpPr/>
      </xdr:nvCxnSpPr>
      <xdr:spPr>
        <a:xfrm flipV="1">
          <a:off x="8750300" y="24447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128</xdr:row>
      <xdr:rowOff>1</xdr:rowOff>
    </xdr:from>
    <xdr:to>
      <xdr:col>21</xdr:col>
      <xdr:colOff>152400</xdr:colOff>
      <xdr:row>128</xdr:row>
      <xdr:rowOff>152401</xdr:rowOff>
    </xdr:to>
    <xdr:sp macro="" textlink="">
      <xdr:nvSpPr>
        <xdr:cNvPr id="14509" name="Triangle 39">
          <a:extLst>
            <a:ext uri="{FF2B5EF4-FFF2-40B4-BE49-F238E27FC236}">
              <a16:creationId xmlns:a16="http://schemas.microsoft.com/office/drawing/2014/main" id="{125FB509-1E1F-F093-ED81-63BEFF189B3E}"/>
            </a:ext>
          </a:extLst>
        </xdr:cNvPr>
        <xdr:cNvSpPr/>
      </xdr:nvSpPr>
      <xdr:spPr>
        <a:xfrm rot="16200000">
          <a:off x="10576560" y="25359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128</xdr:row>
      <xdr:rowOff>78740</xdr:rowOff>
    </xdr:from>
    <xdr:to>
      <xdr:col>26</xdr:col>
      <xdr:colOff>0</xdr:colOff>
      <xdr:row>128</xdr:row>
      <xdr:rowOff>78740</xdr:rowOff>
    </xdr:to>
    <xdr:cxnSp macro="">
      <xdr:nvCxnSpPr>
        <xdr:cNvPr id="14510" name="Connector">
          <a:extLst>
            <a:ext uri="{FF2B5EF4-FFF2-40B4-BE49-F238E27FC236}">
              <a16:creationId xmlns:a16="http://schemas.microsoft.com/office/drawing/2014/main" id="{70DB1D2A-1169-067E-1584-4285BD1B3250}"/>
            </a:ext>
          </a:extLst>
        </xdr:cNvPr>
        <xdr:cNvCxnSpPr/>
      </xdr:nvCxnSpPr>
      <xdr:spPr>
        <a:xfrm>
          <a:off x="10782300" y="254381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128</xdr:row>
      <xdr:rowOff>78740</xdr:rowOff>
    </xdr:from>
    <xdr:to>
      <xdr:col>21</xdr:col>
      <xdr:colOff>2540</xdr:colOff>
      <xdr:row>128</xdr:row>
      <xdr:rowOff>78740</xdr:rowOff>
    </xdr:to>
    <xdr:cxnSp macro="">
      <xdr:nvCxnSpPr>
        <xdr:cNvPr id="14511" name="Branch">
          <a:extLst>
            <a:ext uri="{FF2B5EF4-FFF2-40B4-BE49-F238E27FC236}">
              <a16:creationId xmlns:a16="http://schemas.microsoft.com/office/drawing/2014/main" id="{771B2CF2-D767-6F21-9119-8D90A4900149}"/>
            </a:ext>
          </a:extLst>
        </xdr:cNvPr>
        <xdr:cNvCxnSpPr/>
      </xdr:nvCxnSpPr>
      <xdr:spPr>
        <a:xfrm>
          <a:off x="9232900" y="25438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128</xdr:row>
      <xdr:rowOff>78740</xdr:rowOff>
    </xdr:from>
    <xdr:to>
      <xdr:col>18</xdr:col>
      <xdr:colOff>431800</xdr:colOff>
      <xdr:row>128</xdr:row>
      <xdr:rowOff>78740</xdr:rowOff>
    </xdr:to>
    <xdr:cxnSp macro="">
      <xdr:nvCxnSpPr>
        <xdr:cNvPr id="14512" name="Diagonal">
          <a:extLst>
            <a:ext uri="{FF2B5EF4-FFF2-40B4-BE49-F238E27FC236}">
              <a16:creationId xmlns:a16="http://schemas.microsoft.com/office/drawing/2014/main" id="{5DC2BCBE-F23F-B168-CE24-49E17C2E7BA8}"/>
            </a:ext>
          </a:extLst>
        </xdr:cNvPr>
        <xdr:cNvCxnSpPr/>
      </xdr:nvCxnSpPr>
      <xdr:spPr>
        <a:xfrm>
          <a:off x="8750300" y="25438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133</xdr:row>
      <xdr:rowOff>1</xdr:rowOff>
    </xdr:from>
    <xdr:to>
      <xdr:col>21</xdr:col>
      <xdr:colOff>152400</xdr:colOff>
      <xdr:row>133</xdr:row>
      <xdr:rowOff>152401</xdr:rowOff>
    </xdr:to>
    <xdr:sp macro="" textlink="">
      <xdr:nvSpPr>
        <xdr:cNvPr id="14513" name="Triangle 40">
          <a:extLst>
            <a:ext uri="{FF2B5EF4-FFF2-40B4-BE49-F238E27FC236}">
              <a16:creationId xmlns:a16="http://schemas.microsoft.com/office/drawing/2014/main" id="{81B9FDA3-6583-EA54-BE4A-5B64892A9185}"/>
            </a:ext>
          </a:extLst>
        </xdr:cNvPr>
        <xdr:cNvSpPr/>
      </xdr:nvSpPr>
      <xdr:spPr>
        <a:xfrm rot="16200000">
          <a:off x="10576560" y="26349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133</xdr:row>
      <xdr:rowOff>78740</xdr:rowOff>
    </xdr:from>
    <xdr:to>
      <xdr:col>26</xdr:col>
      <xdr:colOff>0</xdr:colOff>
      <xdr:row>133</xdr:row>
      <xdr:rowOff>78740</xdr:rowOff>
    </xdr:to>
    <xdr:cxnSp macro="">
      <xdr:nvCxnSpPr>
        <xdr:cNvPr id="14514" name="Connector">
          <a:extLst>
            <a:ext uri="{FF2B5EF4-FFF2-40B4-BE49-F238E27FC236}">
              <a16:creationId xmlns:a16="http://schemas.microsoft.com/office/drawing/2014/main" id="{94914339-254E-3DFD-8E89-22DEE8C5B150}"/>
            </a:ext>
          </a:extLst>
        </xdr:cNvPr>
        <xdr:cNvCxnSpPr/>
      </xdr:nvCxnSpPr>
      <xdr:spPr>
        <a:xfrm>
          <a:off x="10782300" y="264287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133</xdr:row>
      <xdr:rowOff>78740</xdr:rowOff>
    </xdr:from>
    <xdr:to>
      <xdr:col>21</xdr:col>
      <xdr:colOff>2540</xdr:colOff>
      <xdr:row>133</xdr:row>
      <xdr:rowOff>78740</xdr:rowOff>
    </xdr:to>
    <xdr:cxnSp macro="">
      <xdr:nvCxnSpPr>
        <xdr:cNvPr id="14515" name="Branch">
          <a:extLst>
            <a:ext uri="{FF2B5EF4-FFF2-40B4-BE49-F238E27FC236}">
              <a16:creationId xmlns:a16="http://schemas.microsoft.com/office/drawing/2014/main" id="{1CE98566-52AB-F0BB-0863-3DAA1ADE502D}"/>
            </a:ext>
          </a:extLst>
        </xdr:cNvPr>
        <xdr:cNvCxnSpPr/>
      </xdr:nvCxnSpPr>
      <xdr:spPr>
        <a:xfrm>
          <a:off x="9232900" y="26428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128</xdr:row>
      <xdr:rowOff>78740</xdr:rowOff>
    </xdr:from>
    <xdr:to>
      <xdr:col>18</xdr:col>
      <xdr:colOff>431800</xdr:colOff>
      <xdr:row>133</xdr:row>
      <xdr:rowOff>78740</xdr:rowOff>
    </xdr:to>
    <xdr:cxnSp macro="">
      <xdr:nvCxnSpPr>
        <xdr:cNvPr id="14516" name="Diagonal">
          <a:extLst>
            <a:ext uri="{FF2B5EF4-FFF2-40B4-BE49-F238E27FC236}">
              <a16:creationId xmlns:a16="http://schemas.microsoft.com/office/drawing/2014/main" id="{DFCAA2D3-335B-2AD1-2776-C0BBA8F8908D}"/>
            </a:ext>
          </a:extLst>
        </xdr:cNvPr>
        <xdr:cNvCxnSpPr/>
      </xdr:nvCxnSpPr>
      <xdr:spPr>
        <a:xfrm>
          <a:off x="8750300" y="25438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138</xdr:row>
      <xdr:rowOff>1</xdr:rowOff>
    </xdr:from>
    <xdr:to>
      <xdr:col>21</xdr:col>
      <xdr:colOff>152400</xdr:colOff>
      <xdr:row>138</xdr:row>
      <xdr:rowOff>152401</xdr:rowOff>
    </xdr:to>
    <xdr:sp macro="" textlink="">
      <xdr:nvSpPr>
        <xdr:cNvPr id="14517" name="Triangle 41">
          <a:extLst>
            <a:ext uri="{FF2B5EF4-FFF2-40B4-BE49-F238E27FC236}">
              <a16:creationId xmlns:a16="http://schemas.microsoft.com/office/drawing/2014/main" id="{2C0A52CE-F505-58C8-9A8C-31BF5916C4ED}"/>
            </a:ext>
          </a:extLst>
        </xdr:cNvPr>
        <xdr:cNvSpPr/>
      </xdr:nvSpPr>
      <xdr:spPr>
        <a:xfrm rot="16200000">
          <a:off x="10576560" y="27340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138</xdr:row>
      <xdr:rowOff>78740</xdr:rowOff>
    </xdr:from>
    <xdr:to>
      <xdr:col>26</xdr:col>
      <xdr:colOff>0</xdr:colOff>
      <xdr:row>138</xdr:row>
      <xdr:rowOff>78740</xdr:rowOff>
    </xdr:to>
    <xdr:cxnSp macro="">
      <xdr:nvCxnSpPr>
        <xdr:cNvPr id="14518" name="Connector">
          <a:extLst>
            <a:ext uri="{FF2B5EF4-FFF2-40B4-BE49-F238E27FC236}">
              <a16:creationId xmlns:a16="http://schemas.microsoft.com/office/drawing/2014/main" id="{526A1F27-C192-1678-76A3-74B522B7F05D}"/>
            </a:ext>
          </a:extLst>
        </xdr:cNvPr>
        <xdr:cNvCxnSpPr/>
      </xdr:nvCxnSpPr>
      <xdr:spPr>
        <a:xfrm>
          <a:off x="10782300" y="274193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138</xdr:row>
      <xdr:rowOff>78740</xdr:rowOff>
    </xdr:from>
    <xdr:to>
      <xdr:col>21</xdr:col>
      <xdr:colOff>2540</xdr:colOff>
      <xdr:row>138</xdr:row>
      <xdr:rowOff>78740</xdr:rowOff>
    </xdr:to>
    <xdr:cxnSp macro="">
      <xdr:nvCxnSpPr>
        <xdr:cNvPr id="14519" name="Branch">
          <a:extLst>
            <a:ext uri="{FF2B5EF4-FFF2-40B4-BE49-F238E27FC236}">
              <a16:creationId xmlns:a16="http://schemas.microsoft.com/office/drawing/2014/main" id="{08178CC9-436B-1D0E-4007-E69B3D6E5E2A}"/>
            </a:ext>
          </a:extLst>
        </xdr:cNvPr>
        <xdr:cNvCxnSpPr/>
      </xdr:nvCxnSpPr>
      <xdr:spPr>
        <a:xfrm>
          <a:off x="9232900" y="27419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138</xdr:row>
      <xdr:rowOff>78740</xdr:rowOff>
    </xdr:from>
    <xdr:to>
      <xdr:col>18</xdr:col>
      <xdr:colOff>431800</xdr:colOff>
      <xdr:row>143</xdr:row>
      <xdr:rowOff>78740</xdr:rowOff>
    </xdr:to>
    <xdr:cxnSp macro="">
      <xdr:nvCxnSpPr>
        <xdr:cNvPr id="14520" name="Diagonal">
          <a:extLst>
            <a:ext uri="{FF2B5EF4-FFF2-40B4-BE49-F238E27FC236}">
              <a16:creationId xmlns:a16="http://schemas.microsoft.com/office/drawing/2014/main" id="{5A0353F4-6EA8-2B84-903D-43DB45C674AE}"/>
            </a:ext>
          </a:extLst>
        </xdr:cNvPr>
        <xdr:cNvCxnSpPr/>
      </xdr:nvCxnSpPr>
      <xdr:spPr>
        <a:xfrm flipV="1">
          <a:off x="8750300" y="27419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143</xdr:row>
      <xdr:rowOff>1</xdr:rowOff>
    </xdr:from>
    <xdr:to>
      <xdr:col>21</xdr:col>
      <xdr:colOff>152400</xdr:colOff>
      <xdr:row>143</xdr:row>
      <xdr:rowOff>152401</xdr:rowOff>
    </xdr:to>
    <xdr:sp macro="" textlink="">
      <xdr:nvSpPr>
        <xdr:cNvPr id="14521" name="Triangle 42">
          <a:extLst>
            <a:ext uri="{FF2B5EF4-FFF2-40B4-BE49-F238E27FC236}">
              <a16:creationId xmlns:a16="http://schemas.microsoft.com/office/drawing/2014/main" id="{54E4A98D-EDC3-B97E-C45E-5F9EB3773DD1}"/>
            </a:ext>
          </a:extLst>
        </xdr:cNvPr>
        <xdr:cNvSpPr/>
      </xdr:nvSpPr>
      <xdr:spPr>
        <a:xfrm rot="16200000">
          <a:off x="10576560" y="28331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143</xdr:row>
      <xdr:rowOff>78740</xdr:rowOff>
    </xdr:from>
    <xdr:to>
      <xdr:col>26</xdr:col>
      <xdr:colOff>0</xdr:colOff>
      <xdr:row>143</xdr:row>
      <xdr:rowOff>78740</xdr:rowOff>
    </xdr:to>
    <xdr:cxnSp macro="">
      <xdr:nvCxnSpPr>
        <xdr:cNvPr id="14522" name="Connector">
          <a:extLst>
            <a:ext uri="{FF2B5EF4-FFF2-40B4-BE49-F238E27FC236}">
              <a16:creationId xmlns:a16="http://schemas.microsoft.com/office/drawing/2014/main" id="{DA714F76-24BF-6D23-0AFE-5B1C90389CE0}"/>
            </a:ext>
          </a:extLst>
        </xdr:cNvPr>
        <xdr:cNvCxnSpPr/>
      </xdr:nvCxnSpPr>
      <xdr:spPr>
        <a:xfrm>
          <a:off x="10782300" y="284099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143</xdr:row>
      <xdr:rowOff>78740</xdr:rowOff>
    </xdr:from>
    <xdr:to>
      <xdr:col>21</xdr:col>
      <xdr:colOff>2540</xdr:colOff>
      <xdr:row>143</xdr:row>
      <xdr:rowOff>78740</xdr:rowOff>
    </xdr:to>
    <xdr:cxnSp macro="">
      <xdr:nvCxnSpPr>
        <xdr:cNvPr id="14523" name="Branch">
          <a:extLst>
            <a:ext uri="{FF2B5EF4-FFF2-40B4-BE49-F238E27FC236}">
              <a16:creationId xmlns:a16="http://schemas.microsoft.com/office/drawing/2014/main" id="{288CBF94-B65E-1DC8-1C07-2D592B5FB69D}"/>
            </a:ext>
          </a:extLst>
        </xdr:cNvPr>
        <xdr:cNvCxnSpPr/>
      </xdr:nvCxnSpPr>
      <xdr:spPr>
        <a:xfrm>
          <a:off x="9232900" y="28409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143</xdr:row>
      <xdr:rowOff>78740</xdr:rowOff>
    </xdr:from>
    <xdr:to>
      <xdr:col>18</xdr:col>
      <xdr:colOff>431800</xdr:colOff>
      <xdr:row>143</xdr:row>
      <xdr:rowOff>78740</xdr:rowOff>
    </xdr:to>
    <xdr:cxnSp macro="">
      <xdr:nvCxnSpPr>
        <xdr:cNvPr id="14524" name="Diagonal">
          <a:extLst>
            <a:ext uri="{FF2B5EF4-FFF2-40B4-BE49-F238E27FC236}">
              <a16:creationId xmlns:a16="http://schemas.microsoft.com/office/drawing/2014/main" id="{3E9ED071-EB16-B0F7-3246-4D06BB2F6CF9}"/>
            </a:ext>
          </a:extLst>
        </xdr:cNvPr>
        <xdr:cNvCxnSpPr/>
      </xdr:nvCxnSpPr>
      <xdr:spPr>
        <a:xfrm>
          <a:off x="8750300" y="28409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148</xdr:row>
      <xdr:rowOff>1</xdr:rowOff>
    </xdr:from>
    <xdr:to>
      <xdr:col>21</xdr:col>
      <xdr:colOff>152400</xdr:colOff>
      <xdr:row>148</xdr:row>
      <xdr:rowOff>152401</xdr:rowOff>
    </xdr:to>
    <xdr:sp macro="" textlink="">
      <xdr:nvSpPr>
        <xdr:cNvPr id="14525" name="Triangle 43">
          <a:extLst>
            <a:ext uri="{FF2B5EF4-FFF2-40B4-BE49-F238E27FC236}">
              <a16:creationId xmlns:a16="http://schemas.microsoft.com/office/drawing/2014/main" id="{C262300A-0B1A-B9EF-98C1-4D093224FE1E}"/>
            </a:ext>
          </a:extLst>
        </xdr:cNvPr>
        <xdr:cNvSpPr/>
      </xdr:nvSpPr>
      <xdr:spPr>
        <a:xfrm rot="16200000">
          <a:off x="10576560" y="29321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0</xdr:colOff>
      <xdr:row>148</xdr:row>
      <xdr:rowOff>78740</xdr:rowOff>
    </xdr:from>
    <xdr:to>
      <xdr:col>26</xdr:col>
      <xdr:colOff>0</xdr:colOff>
      <xdr:row>148</xdr:row>
      <xdr:rowOff>78740</xdr:rowOff>
    </xdr:to>
    <xdr:cxnSp macro="">
      <xdr:nvCxnSpPr>
        <xdr:cNvPr id="14526" name="Connector">
          <a:extLst>
            <a:ext uri="{FF2B5EF4-FFF2-40B4-BE49-F238E27FC236}">
              <a16:creationId xmlns:a16="http://schemas.microsoft.com/office/drawing/2014/main" id="{DA5DDC41-7B9B-88A2-D343-8E84F42F8DC3}"/>
            </a:ext>
          </a:extLst>
        </xdr:cNvPr>
        <xdr:cNvCxnSpPr/>
      </xdr:nvCxnSpPr>
      <xdr:spPr>
        <a:xfrm>
          <a:off x="10782300" y="29400500"/>
          <a:ext cx="19812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431800</xdr:colOff>
      <xdr:row>148</xdr:row>
      <xdr:rowOff>78740</xdr:rowOff>
    </xdr:from>
    <xdr:to>
      <xdr:col>21</xdr:col>
      <xdr:colOff>2540</xdr:colOff>
      <xdr:row>148</xdr:row>
      <xdr:rowOff>78740</xdr:rowOff>
    </xdr:to>
    <xdr:cxnSp macro="">
      <xdr:nvCxnSpPr>
        <xdr:cNvPr id="14527" name="Branch">
          <a:extLst>
            <a:ext uri="{FF2B5EF4-FFF2-40B4-BE49-F238E27FC236}">
              <a16:creationId xmlns:a16="http://schemas.microsoft.com/office/drawing/2014/main" id="{1BB01D63-F061-7B38-B51E-0E757FC58CF4}"/>
            </a:ext>
          </a:extLst>
        </xdr:cNvPr>
        <xdr:cNvCxnSpPr/>
      </xdr:nvCxnSpPr>
      <xdr:spPr>
        <a:xfrm>
          <a:off x="9232900" y="29400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143</xdr:row>
      <xdr:rowOff>78740</xdr:rowOff>
    </xdr:from>
    <xdr:to>
      <xdr:col>18</xdr:col>
      <xdr:colOff>431800</xdr:colOff>
      <xdr:row>148</xdr:row>
      <xdr:rowOff>78740</xdr:rowOff>
    </xdr:to>
    <xdr:cxnSp macro="">
      <xdr:nvCxnSpPr>
        <xdr:cNvPr id="14528" name="Diagonal">
          <a:extLst>
            <a:ext uri="{FF2B5EF4-FFF2-40B4-BE49-F238E27FC236}">
              <a16:creationId xmlns:a16="http://schemas.microsoft.com/office/drawing/2014/main" id="{FF47B645-5D54-0904-F525-99B2CEBBCB66}"/>
            </a:ext>
          </a:extLst>
        </xdr:cNvPr>
        <xdr:cNvCxnSpPr/>
      </xdr:nvCxnSpPr>
      <xdr:spPr>
        <a:xfrm>
          <a:off x="8750300" y="28409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218</xdr:row>
      <xdr:rowOff>1</xdr:rowOff>
    </xdr:from>
    <xdr:to>
      <xdr:col>13</xdr:col>
      <xdr:colOff>152400</xdr:colOff>
      <xdr:row>218</xdr:row>
      <xdr:rowOff>152401</xdr:rowOff>
    </xdr:to>
    <xdr:sp macro="" textlink="">
      <xdr:nvSpPr>
        <xdr:cNvPr id="14529" name="Square 44">
          <a:extLst>
            <a:ext uri="{FF2B5EF4-FFF2-40B4-BE49-F238E27FC236}">
              <a16:creationId xmlns:a16="http://schemas.microsoft.com/office/drawing/2014/main" id="{42A6DE3E-11B2-EF3B-049B-A34A1F908A83}"/>
            </a:ext>
          </a:extLst>
        </xdr:cNvPr>
        <xdr:cNvSpPr/>
      </xdr:nvSpPr>
      <xdr:spPr>
        <a:xfrm>
          <a:off x="6614160" y="43190161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431800</xdr:colOff>
      <xdr:row>218</xdr:row>
      <xdr:rowOff>78740</xdr:rowOff>
    </xdr:from>
    <xdr:to>
      <xdr:col>13</xdr:col>
      <xdr:colOff>2540</xdr:colOff>
      <xdr:row>218</xdr:row>
      <xdr:rowOff>78740</xdr:rowOff>
    </xdr:to>
    <xdr:cxnSp macro="">
      <xdr:nvCxnSpPr>
        <xdr:cNvPr id="14530" name="Branch">
          <a:extLst>
            <a:ext uri="{FF2B5EF4-FFF2-40B4-BE49-F238E27FC236}">
              <a16:creationId xmlns:a16="http://schemas.microsoft.com/office/drawing/2014/main" id="{A875CA02-A35B-5EBB-B77B-36B1EB834267}"/>
            </a:ext>
          </a:extLst>
        </xdr:cNvPr>
        <xdr:cNvCxnSpPr/>
      </xdr:nvCxnSpPr>
      <xdr:spPr>
        <a:xfrm>
          <a:off x="5270500" y="43268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154940</xdr:colOff>
      <xdr:row>218</xdr:row>
      <xdr:rowOff>78740</xdr:rowOff>
    </xdr:from>
    <xdr:to>
      <xdr:col>10</xdr:col>
      <xdr:colOff>431800</xdr:colOff>
      <xdr:row>353</xdr:row>
      <xdr:rowOff>78740</xdr:rowOff>
    </xdr:to>
    <xdr:cxnSp macro="">
      <xdr:nvCxnSpPr>
        <xdr:cNvPr id="14531" name="Diagonal">
          <a:extLst>
            <a:ext uri="{FF2B5EF4-FFF2-40B4-BE49-F238E27FC236}">
              <a16:creationId xmlns:a16="http://schemas.microsoft.com/office/drawing/2014/main" id="{1492C350-0864-B2F6-BCA8-5672D7DF63D1}"/>
            </a:ext>
          </a:extLst>
        </xdr:cNvPr>
        <xdr:cNvCxnSpPr/>
      </xdr:nvCxnSpPr>
      <xdr:spPr>
        <a:xfrm flipV="1">
          <a:off x="4787900" y="43268900"/>
          <a:ext cx="482600" cy="267462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352</xdr:row>
      <xdr:rowOff>198118</xdr:rowOff>
    </xdr:from>
    <xdr:to>
      <xdr:col>13</xdr:col>
      <xdr:colOff>152400</xdr:colOff>
      <xdr:row>353</xdr:row>
      <xdr:rowOff>152398</xdr:rowOff>
    </xdr:to>
    <xdr:sp macro="" textlink="">
      <xdr:nvSpPr>
        <xdr:cNvPr id="14532" name="Square 45">
          <a:extLst>
            <a:ext uri="{FF2B5EF4-FFF2-40B4-BE49-F238E27FC236}">
              <a16:creationId xmlns:a16="http://schemas.microsoft.com/office/drawing/2014/main" id="{ABD815B3-EEAE-6B94-AB90-64ACB4C47F8C}"/>
            </a:ext>
          </a:extLst>
        </xdr:cNvPr>
        <xdr:cNvSpPr/>
      </xdr:nvSpPr>
      <xdr:spPr>
        <a:xfrm>
          <a:off x="6614160" y="69936358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431800</xdr:colOff>
      <xdr:row>353</xdr:row>
      <xdr:rowOff>78740</xdr:rowOff>
    </xdr:from>
    <xdr:to>
      <xdr:col>13</xdr:col>
      <xdr:colOff>2540</xdr:colOff>
      <xdr:row>353</xdr:row>
      <xdr:rowOff>78740</xdr:rowOff>
    </xdr:to>
    <xdr:cxnSp macro="">
      <xdr:nvCxnSpPr>
        <xdr:cNvPr id="14533" name="Branch">
          <a:extLst>
            <a:ext uri="{FF2B5EF4-FFF2-40B4-BE49-F238E27FC236}">
              <a16:creationId xmlns:a16="http://schemas.microsoft.com/office/drawing/2014/main" id="{3933C93E-B3FE-F8DA-9205-29A377671A08}"/>
            </a:ext>
          </a:extLst>
        </xdr:cNvPr>
        <xdr:cNvCxnSpPr/>
      </xdr:nvCxnSpPr>
      <xdr:spPr>
        <a:xfrm>
          <a:off x="5270500" y="70015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154940</xdr:colOff>
      <xdr:row>353</xdr:row>
      <xdr:rowOff>78740</xdr:rowOff>
    </xdr:from>
    <xdr:to>
      <xdr:col>10</xdr:col>
      <xdr:colOff>431800</xdr:colOff>
      <xdr:row>353</xdr:row>
      <xdr:rowOff>78740</xdr:rowOff>
    </xdr:to>
    <xdr:cxnSp macro="">
      <xdr:nvCxnSpPr>
        <xdr:cNvPr id="14534" name="Diagonal">
          <a:extLst>
            <a:ext uri="{FF2B5EF4-FFF2-40B4-BE49-F238E27FC236}">
              <a16:creationId xmlns:a16="http://schemas.microsoft.com/office/drawing/2014/main" id="{70E55250-CC89-7F54-730C-630634EE9F0B}"/>
            </a:ext>
          </a:extLst>
        </xdr:cNvPr>
        <xdr:cNvCxnSpPr/>
      </xdr:nvCxnSpPr>
      <xdr:spPr>
        <a:xfrm>
          <a:off x="4787900" y="70015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487</xdr:row>
      <xdr:rowOff>198118</xdr:rowOff>
    </xdr:from>
    <xdr:to>
      <xdr:col>13</xdr:col>
      <xdr:colOff>152400</xdr:colOff>
      <xdr:row>488</xdr:row>
      <xdr:rowOff>152398</xdr:rowOff>
    </xdr:to>
    <xdr:sp macro="" textlink="">
      <xdr:nvSpPr>
        <xdr:cNvPr id="14535" name="Square 46">
          <a:extLst>
            <a:ext uri="{FF2B5EF4-FFF2-40B4-BE49-F238E27FC236}">
              <a16:creationId xmlns:a16="http://schemas.microsoft.com/office/drawing/2014/main" id="{5C4A5890-7401-A02A-5B87-F64A7F4DEBFF}"/>
            </a:ext>
          </a:extLst>
        </xdr:cNvPr>
        <xdr:cNvSpPr/>
      </xdr:nvSpPr>
      <xdr:spPr>
        <a:xfrm>
          <a:off x="6614160" y="96682558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431800</xdr:colOff>
      <xdr:row>488</xdr:row>
      <xdr:rowOff>78740</xdr:rowOff>
    </xdr:from>
    <xdr:to>
      <xdr:col>13</xdr:col>
      <xdr:colOff>2540</xdr:colOff>
      <xdr:row>488</xdr:row>
      <xdr:rowOff>78740</xdr:rowOff>
    </xdr:to>
    <xdr:cxnSp macro="">
      <xdr:nvCxnSpPr>
        <xdr:cNvPr id="14536" name="Branch">
          <a:extLst>
            <a:ext uri="{FF2B5EF4-FFF2-40B4-BE49-F238E27FC236}">
              <a16:creationId xmlns:a16="http://schemas.microsoft.com/office/drawing/2014/main" id="{30BD6A84-9522-D63D-D140-0CC069D79828}"/>
            </a:ext>
          </a:extLst>
        </xdr:cNvPr>
        <xdr:cNvCxnSpPr/>
      </xdr:nvCxnSpPr>
      <xdr:spPr>
        <a:xfrm>
          <a:off x="5270500" y="96761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154940</xdr:colOff>
      <xdr:row>353</xdr:row>
      <xdr:rowOff>78740</xdr:rowOff>
    </xdr:from>
    <xdr:to>
      <xdr:col>10</xdr:col>
      <xdr:colOff>431800</xdr:colOff>
      <xdr:row>488</xdr:row>
      <xdr:rowOff>78740</xdr:rowOff>
    </xdr:to>
    <xdr:cxnSp macro="">
      <xdr:nvCxnSpPr>
        <xdr:cNvPr id="14537" name="Diagonal">
          <a:extLst>
            <a:ext uri="{FF2B5EF4-FFF2-40B4-BE49-F238E27FC236}">
              <a16:creationId xmlns:a16="http://schemas.microsoft.com/office/drawing/2014/main" id="{3DB3350F-F67B-8E3C-1CB6-DE6AC03D206E}"/>
            </a:ext>
          </a:extLst>
        </xdr:cNvPr>
        <xdr:cNvCxnSpPr/>
      </xdr:nvCxnSpPr>
      <xdr:spPr>
        <a:xfrm>
          <a:off x="4787900" y="70015100"/>
          <a:ext cx="482600" cy="267462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173</xdr:row>
      <xdr:rowOff>1</xdr:rowOff>
    </xdr:from>
    <xdr:to>
      <xdr:col>17</xdr:col>
      <xdr:colOff>152400</xdr:colOff>
      <xdr:row>173</xdr:row>
      <xdr:rowOff>152401</xdr:rowOff>
    </xdr:to>
    <xdr:sp macro="" textlink="">
      <xdr:nvSpPr>
        <xdr:cNvPr id="14538" name="Circle 47">
          <a:extLst>
            <a:ext uri="{FF2B5EF4-FFF2-40B4-BE49-F238E27FC236}">
              <a16:creationId xmlns:a16="http://schemas.microsoft.com/office/drawing/2014/main" id="{5B4652CB-D09C-019F-0DD4-8447C472993A}"/>
            </a:ext>
          </a:extLst>
        </xdr:cNvPr>
        <xdr:cNvSpPr/>
      </xdr:nvSpPr>
      <xdr:spPr>
        <a:xfrm>
          <a:off x="8595360" y="342747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173</xdr:row>
      <xdr:rowOff>78740</xdr:rowOff>
    </xdr:from>
    <xdr:to>
      <xdr:col>17</xdr:col>
      <xdr:colOff>2540</xdr:colOff>
      <xdr:row>173</xdr:row>
      <xdr:rowOff>78740</xdr:rowOff>
    </xdr:to>
    <xdr:cxnSp macro="">
      <xdr:nvCxnSpPr>
        <xdr:cNvPr id="14539" name="Branch">
          <a:extLst>
            <a:ext uri="{FF2B5EF4-FFF2-40B4-BE49-F238E27FC236}">
              <a16:creationId xmlns:a16="http://schemas.microsoft.com/office/drawing/2014/main" id="{11B3DE62-095B-636B-A9EA-36EFDB302C47}"/>
            </a:ext>
          </a:extLst>
        </xdr:cNvPr>
        <xdr:cNvCxnSpPr/>
      </xdr:nvCxnSpPr>
      <xdr:spPr>
        <a:xfrm>
          <a:off x="7251700" y="34353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173</xdr:row>
      <xdr:rowOff>78740</xdr:rowOff>
    </xdr:from>
    <xdr:to>
      <xdr:col>14</xdr:col>
      <xdr:colOff>431800</xdr:colOff>
      <xdr:row>218</xdr:row>
      <xdr:rowOff>78740</xdr:rowOff>
    </xdr:to>
    <xdr:cxnSp macro="">
      <xdr:nvCxnSpPr>
        <xdr:cNvPr id="14540" name="Diagonal">
          <a:extLst>
            <a:ext uri="{FF2B5EF4-FFF2-40B4-BE49-F238E27FC236}">
              <a16:creationId xmlns:a16="http://schemas.microsoft.com/office/drawing/2014/main" id="{46A9FF85-7575-7126-0D9C-E3B748DFAD64}"/>
            </a:ext>
          </a:extLst>
        </xdr:cNvPr>
        <xdr:cNvCxnSpPr/>
      </xdr:nvCxnSpPr>
      <xdr:spPr>
        <a:xfrm flipV="1">
          <a:off x="6769100" y="343535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218</xdr:row>
      <xdr:rowOff>1</xdr:rowOff>
    </xdr:from>
    <xdr:to>
      <xdr:col>17</xdr:col>
      <xdr:colOff>152400</xdr:colOff>
      <xdr:row>218</xdr:row>
      <xdr:rowOff>152401</xdr:rowOff>
    </xdr:to>
    <xdr:sp macro="" textlink="">
      <xdr:nvSpPr>
        <xdr:cNvPr id="14541" name="Circle 48">
          <a:extLst>
            <a:ext uri="{FF2B5EF4-FFF2-40B4-BE49-F238E27FC236}">
              <a16:creationId xmlns:a16="http://schemas.microsoft.com/office/drawing/2014/main" id="{1BBA5C3E-00FA-5B96-CA7A-2C22D8F197C8}"/>
            </a:ext>
          </a:extLst>
        </xdr:cNvPr>
        <xdr:cNvSpPr/>
      </xdr:nvSpPr>
      <xdr:spPr>
        <a:xfrm>
          <a:off x="8595360" y="431901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218</xdr:row>
      <xdr:rowOff>78740</xdr:rowOff>
    </xdr:from>
    <xdr:to>
      <xdr:col>17</xdr:col>
      <xdr:colOff>2540</xdr:colOff>
      <xdr:row>218</xdr:row>
      <xdr:rowOff>78740</xdr:rowOff>
    </xdr:to>
    <xdr:cxnSp macro="">
      <xdr:nvCxnSpPr>
        <xdr:cNvPr id="14542" name="Branch">
          <a:extLst>
            <a:ext uri="{FF2B5EF4-FFF2-40B4-BE49-F238E27FC236}">
              <a16:creationId xmlns:a16="http://schemas.microsoft.com/office/drawing/2014/main" id="{B8615B7E-9530-BB0E-24C4-2631B525405F}"/>
            </a:ext>
          </a:extLst>
        </xdr:cNvPr>
        <xdr:cNvCxnSpPr/>
      </xdr:nvCxnSpPr>
      <xdr:spPr>
        <a:xfrm>
          <a:off x="7251700" y="43268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218</xdr:row>
      <xdr:rowOff>78740</xdr:rowOff>
    </xdr:from>
    <xdr:to>
      <xdr:col>14</xdr:col>
      <xdr:colOff>431800</xdr:colOff>
      <xdr:row>218</xdr:row>
      <xdr:rowOff>78740</xdr:rowOff>
    </xdr:to>
    <xdr:cxnSp macro="">
      <xdr:nvCxnSpPr>
        <xdr:cNvPr id="14543" name="Diagonal">
          <a:extLst>
            <a:ext uri="{FF2B5EF4-FFF2-40B4-BE49-F238E27FC236}">
              <a16:creationId xmlns:a16="http://schemas.microsoft.com/office/drawing/2014/main" id="{682CE14F-D7E0-8655-13EB-C21AE330D12D}"/>
            </a:ext>
          </a:extLst>
        </xdr:cNvPr>
        <xdr:cNvCxnSpPr/>
      </xdr:nvCxnSpPr>
      <xdr:spPr>
        <a:xfrm>
          <a:off x="6769100" y="43268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262</xdr:row>
      <xdr:rowOff>198118</xdr:rowOff>
    </xdr:from>
    <xdr:to>
      <xdr:col>17</xdr:col>
      <xdr:colOff>152400</xdr:colOff>
      <xdr:row>263</xdr:row>
      <xdr:rowOff>152398</xdr:rowOff>
    </xdr:to>
    <xdr:sp macro="" textlink="">
      <xdr:nvSpPr>
        <xdr:cNvPr id="14544" name="Circle 49">
          <a:extLst>
            <a:ext uri="{FF2B5EF4-FFF2-40B4-BE49-F238E27FC236}">
              <a16:creationId xmlns:a16="http://schemas.microsoft.com/office/drawing/2014/main" id="{EFD992C2-BB22-E77A-74FF-9B86402E634C}"/>
            </a:ext>
          </a:extLst>
        </xdr:cNvPr>
        <xdr:cNvSpPr/>
      </xdr:nvSpPr>
      <xdr:spPr>
        <a:xfrm>
          <a:off x="8595360" y="521055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263</xdr:row>
      <xdr:rowOff>78740</xdr:rowOff>
    </xdr:from>
    <xdr:to>
      <xdr:col>17</xdr:col>
      <xdr:colOff>2540</xdr:colOff>
      <xdr:row>263</xdr:row>
      <xdr:rowOff>78740</xdr:rowOff>
    </xdr:to>
    <xdr:cxnSp macro="">
      <xdr:nvCxnSpPr>
        <xdr:cNvPr id="14545" name="Branch">
          <a:extLst>
            <a:ext uri="{FF2B5EF4-FFF2-40B4-BE49-F238E27FC236}">
              <a16:creationId xmlns:a16="http://schemas.microsoft.com/office/drawing/2014/main" id="{EF9B2DF5-B17B-C668-E5EB-F21F17B8E964}"/>
            </a:ext>
          </a:extLst>
        </xdr:cNvPr>
        <xdr:cNvCxnSpPr/>
      </xdr:nvCxnSpPr>
      <xdr:spPr>
        <a:xfrm>
          <a:off x="7251700" y="52184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218</xdr:row>
      <xdr:rowOff>78740</xdr:rowOff>
    </xdr:from>
    <xdr:to>
      <xdr:col>14</xdr:col>
      <xdr:colOff>431800</xdr:colOff>
      <xdr:row>263</xdr:row>
      <xdr:rowOff>78740</xdr:rowOff>
    </xdr:to>
    <xdr:cxnSp macro="">
      <xdr:nvCxnSpPr>
        <xdr:cNvPr id="14546" name="Diagonal">
          <a:extLst>
            <a:ext uri="{FF2B5EF4-FFF2-40B4-BE49-F238E27FC236}">
              <a16:creationId xmlns:a16="http://schemas.microsoft.com/office/drawing/2014/main" id="{65271886-4E1A-215F-C0BC-2A5DF3E3661D}"/>
            </a:ext>
          </a:extLst>
        </xdr:cNvPr>
        <xdr:cNvCxnSpPr/>
      </xdr:nvCxnSpPr>
      <xdr:spPr>
        <a:xfrm>
          <a:off x="6769100" y="432689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307</xdr:row>
      <xdr:rowOff>198118</xdr:rowOff>
    </xdr:from>
    <xdr:to>
      <xdr:col>17</xdr:col>
      <xdr:colOff>152400</xdr:colOff>
      <xdr:row>308</xdr:row>
      <xdr:rowOff>152398</xdr:rowOff>
    </xdr:to>
    <xdr:sp macro="" textlink="">
      <xdr:nvSpPr>
        <xdr:cNvPr id="14547" name="Circle 50">
          <a:extLst>
            <a:ext uri="{FF2B5EF4-FFF2-40B4-BE49-F238E27FC236}">
              <a16:creationId xmlns:a16="http://schemas.microsoft.com/office/drawing/2014/main" id="{1A5C4B26-A353-A1C2-EB5B-DA8424CEBB46}"/>
            </a:ext>
          </a:extLst>
        </xdr:cNvPr>
        <xdr:cNvSpPr/>
      </xdr:nvSpPr>
      <xdr:spPr>
        <a:xfrm>
          <a:off x="8595360" y="610209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308</xdr:row>
      <xdr:rowOff>78740</xdr:rowOff>
    </xdr:from>
    <xdr:to>
      <xdr:col>17</xdr:col>
      <xdr:colOff>2540</xdr:colOff>
      <xdr:row>308</xdr:row>
      <xdr:rowOff>78740</xdr:rowOff>
    </xdr:to>
    <xdr:cxnSp macro="">
      <xdr:nvCxnSpPr>
        <xdr:cNvPr id="14548" name="Branch">
          <a:extLst>
            <a:ext uri="{FF2B5EF4-FFF2-40B4-BE49-F238E27FC236}">
              <a16:creationId xmlns:a16="http://schemas.microsoft.com/office/drawing/2014/main" id="{9BAC7270-79F8-0CBB-4100-0E62884F3D8F}"/>
            </a:ext>
          </a:extLst>
        </xdr:cNvPr>
        <xdr:cNvCxnSpPr/>
      </xdr:nvCxnSpPr>
      <xdr:spPr>
        <a:xfrm>
          <a:off x="7251700" y="61099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308</xdr:row>
      <xdr:rowOff>78740</xdr:rowOff>
    </xdr:from>
    <xdr:to>
      <xdr:col>14</xdr:col>
      <xdr:colOff>431800</xdr:colOff>
      <xdr:row>353</xdr:row>
      <xdr:rowOff>78740</xdr:rowOff>
    </xdr:to>
    <xdr:cxnSp macro="">
      <xdr:nvCxnSpPr>
        <xdr:cNvPr id="14549" name="Diagonal">
          <a:extLst>
            <a:ext uri="{FF2B5EF4-FFF2-40B4-BE49-F238E27FC236}">
              <a16:creationId xmlns:a16="http://schemas.microsoft.com/office/drawing/2014/main" id="{7BEF3CB0-47FD-CE82-1411-971CB7A84302}"/>
            </a:ext>
          </a:extLst>
        </xdr:cNvPr>
        <xdr:cNvCxnSpPr/>
      </xdr:nvCxnSpPr>
      <xdr:spPr>
        <a:xfrm flipV="1">
          <a:off x="6769100" y="610997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352</xdr:row>
      <xdr:rowOff>198118</xdr:rowOff>
    </xdr:from>
    <xdr:to>
      <xdr:col>17</xdr:col>
      <xdr:colOff>152400</xdr:colOff>
      <xdr:row>353</xdr:row>
      <xdr:rowOff>152398</xdr:rowOff>
    </xdr:to>
    <xdr:sp macro="" textlink="">
      <xdr:nvSpPr>
        <xdr:cNvPr id="14550" name="Circle 51">
          <a:extLst>
            <a:ext uri="{FF2B5EF4-FFF2-40B4-BE49-F238E27FC236}">
              <a16:creationId xmlns:a16="http://schemas.microsoft.com/office/drawing/2014/main" id="{7B2CF135-C70A-2D13-66B5-40B70361C71E}"/>
            </a:ext>
          </a:extLst>
        </xdr:cNvPr>
        <xdr:cNvSpPr/>
      </xdr:nvSpPr>
      <xdr:spPr>
        <a:xfrm>
          <a:off x="8595360" y="699363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353</xdr:row>
      <xdr:rowOff>78740</xdr:rowOff>
    </xdr:from>
    <xdr:to>
      <xdr:col>17</xdr:col>
      <xdr:colOff>2540</xdr:colOff>
      <xdr:row>353</xdr:row>
      <xdr:rowOff>78740</xdr:rowOff>
    </xdr:to>
    <xdr:cxnSp macro="">
      <xdr:nvCxnSpPr>
        <xdr:cNvPr id="14551" name="Branch">
          <a:extLst>
            <a:ext uri="{FF2B5EF4-FFF2-40B4-BE49-F238E27FC236}">
              <a16:creationId xmlns:a16="http://schemas.microsoft.com/office/drawing/2014/main" id="{271118EB-DF23-7A2C-ECED-83DD2E6C3AEA}"/>
            </a:ext>
          </a:extLst>
        </xdr:cNvPr>
        <xdr:cNvCxnSpPr/>
      </xdr:nvCxnSpPr>
      <xdr:spPr>
        <a:xfrm>
          <a:off x="7251700" y="70015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353</xdr:row>
      <xdr:rowOff>78740</xdr:rowOff>
    </xdr:from>
    <xdr:to>
      <xdr:col>14</xdr:col>
      <xdr:colOff>431800</xdr:colOff>
      <xdr:row>353</xdr:row>
      <xdr:rowOff>78740</xdr:rowOff>
    </xdr:to>
    <xdr:cxnSp macro="">
      <xdr:nvCxnSpPr>
        <xdr:cNvPr id="14552" name="Diagonal">
          <a:extLst>
            <a:ext uri="{FF2B5EF4-FFF2-40B4-BE49-F238E27FC236}">
              <a16:creationId xmlns:a16="http://schemas.microsoft.com/office/drawing/2014/main" id="{13796DCD-7F58-AAF8-D95F-E7940CB39035}"/>
            </a:ext>
          </a:extLst>
        </xdr:cNvPr>
        <xdr:cNvCxnSpPr/>
      </xdr:nvCxnSpPr>
      <xdr:spPr>
        <a:xfrm>
          <a:off x="6769100" y="70015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397</xdr:row>
      <xdr:rowOff>198118</xdr:rowOff>
    </xdr:from>
    <xdr:to>
      <xdr:col>17</xdr:col>
      <xdr:colOff>152400</xdr:colOff>
      <xdr:row>398</xdr:row>
      <xdr:rowOff>152398</xdr:rowOff>
    </xdr:to>
    <xdr:sp macro="" textlink="">
      <xdr:nvSpPr>
        <xdr:cNvPr id="14553" name="Circle 52">
          <a:extLst>
            <a:ext uri="{FF2B5EF4-FFF2-40B4-BE49-F238E27FC236}">
              <a16:creationId xmlns:a16="http://schemas.microsoft.com/office/drawing/2014/main" id="{D872BC43-38D1-AE53-DC76-406629071B72}"/>
            </a:ext>
          </a:extLst>
        </xdr:cNvPr>
        <xdr:cNvSpPr/>
      </xdr:nvSpPr>
      <xdr:spPr>
        <a:xfrm>
          <a:off x="8595360" y="788517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398</xdr:row>
      <xdr:rowOff>78740</xdr:rowOff>
    </xdr:from>
    <xdr:to>
      <xdr:col>17</xdr:col>
      <xdr:colOff>2540</xdr:colOff>
      <xdr:row>398</xdr:row>
      <xdr:rowOff>78740</xdr:rowOff>
    </xdr:to>
    <xdr:cxnSp macro="">
      <xdr:nvCxnSpPr>
        <xdr:cNvPr id="14554" name="Branch">
          <a:extLst>
            <a:ext uri="{FF2B5EF4-FFF2-40B4-BE49-F238E27FC236}">
              <a16:creationId xmlns:a16="http://schemas.microsoft.com/office/drawing/2014/main" id="{3146279E-ADFF-7843-6189-43523BF97E08}"/>
            </a:ext>
          </a:extLst>
        </xdr:cNvPr>
        <xdr:cNvCxnSpPr/>
      </xdr:nvCxnSpPr>
      <xdr:spPr>
        <a:xfrm>
          <a:off x="7251700" y="78930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353</xdr:row>
      <xdr:rowOff>78740</xdr:rowOff>
    </xdr:from>
    <xdr:to>
      <xdr:col>14</xdr:col>
      <xdr:colOff>431800</xdr:colOff>
      <xdr:row>398</xdr:row>
      <xdr:rowOff>78740</xdr:rowOff>
    </xdr:to>
    <xdr:cxnSp macro="">
      <xdr:nvCxnSpPr>
        <xdr:cNvPr id="14555" name="Diagonal">
          <a:extLst>
            <a:ext uri="{FF2B5EF4-FFF2-40B4-BE49-F238E27FC236}">
              <a16:creationId xmlns:a16="http://schemas.microsoft.com/office/drawing/2014/main" id="{59362923-8151-A2CB-8DEE-C9DB3A1EC8E0}"/>
            </a:ext>
          </a:extLst>
        </xdr:cNvPr>
        <xdr:cNvCxnSpPr/>
      </xdr:nvCxnSpPr>
      <xdr:spPr>
        <a:xfrm>
          <a:off x="6769100" y="700151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442</xdr:row>
      <xdr:rowOff>198118</xdr:rowOff>
    </xdr:from>
    <xdr:to>
      <xdr:col>17</xdr:col>
      <xdr:colOff>152400</xdr:colOff>
      <xdr:row>443</xdr:row>
      <xdr:rowOff>152398</xdr:rowOff>
    </xdr:to>
    <xdr:sp macro="" textlink="">
      <xdr:nvSpPr>
        <xdr:cNvPr id="14556" name="Circle 53">
          <a:extLst>
            <a:ext uri="{FF2B5EF4-FFF2-40B4-BE49-F238E27FC236}">
              <a16:creationId xmlns:a16="http://schemas.microsoft.com/office/drawing/2014/main" id="{A10CF36B-2D9D-D959-4590-B3F1B410E399}"/>
            </a:ext>
          </a:extLst>
        </xdr:cNvPr>
        <xdr:cNvSpPr/>
      </xdr:nvSpPr>
      <xdr:spPr>
        <a:xfrm>
          <a:off x="8595360" y="877671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443</xdr:row>
      <xdr:rowOff>78740</xdr:rowOff>
    </xdr:from>
    <xdr:to>
      <xdr:col>17</xdr:col>
      <xdr:colOff>2540</xdr:colOff>
      <xdr:row>443</xdr:row>
      <xdr:rowOff>78740</xdr:rowOff>
    </xdr:to>
    <xdr:cxnSp macro="">
      <xdr:nvCxnSpPr>
        <xdr:cNvPr id="14557" name="Branch">
          <a:extLst>
            <a:ext uri="{FF2B5EF4-FFF2-40B4-BE49-F238E27FC236}">
              <a16:creationId xmlns:a16="http://schemas.microsoft.com/office/drawing/2014/main" id="{6748FF5C-30DC-7AF1-18F0-40549E374DC7}"/>
            </a:ext>
          </a:extLst>
        </xdr:cNvPr>
        <xdr:cNvCxnSpPr/>
      </xdr:nvCxnSpPr>
      <xdr:spPr>
        <a:xfrm>
          <a:off x="7251700" y="87845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443</xdr:row>
      <xdr:rowOff>78740</xdr:rowOff>
    </xdr:from>
    <xdr:to>
      <xdr:col>14</xdr:col>
      <xdr:colOff>431800</xdr:colOff>
      <xdr:row>488</xdr:row>
      <xdr:rowOff>78740</xdr:rowOff>
    </xdr:to>
    <xdr:cxnSp macro="">
      <xdr:nvCxnSpPr>
        <xdr:cNvPr id="14558" name="Diagonal">
          <a:extLst>
            <a:ext uri="{FF2B5EF4-FFF2-40B4-BE49-F238E27FC236}">
              <a16:creationId xmlns:a16="http://schemas.microsoft.com/office/drawing/2014/main" id="{DC8FEA19-DC83-CDBB-1AC2-33A85538AFD3}"/>
            </a:ext>
          </a:extLst>
        </xdr:cNvPr>
        <xdr:cNvCxnSpPr/>
      </xdr:nvCxnSpPr>
      <xdr:spPr>
        <a:xfrm flipV="1">
          <a:off x="6769100" y="878459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487</xdr:row>
      <xdr:rowOff>198118</xdr:rowOff>
    </xdr:from>
    <xdr:to>
      <xdr:col>17</xdr:col>
      <xdr:colOff>152400</xdr:colOff>
      <xdr:row>488</xdr:row>
      <xdr:rowOff>152398</xdr:rowOff>
    </xdr:to>
    <xdr:sp macro="" textlink="">
      <xdr:nvSpPr>
        <xdr:cNvPr id="14559" name="Circle 54">
          <a:extLst>
            <a:ext uri="{FF2B5EF4-FFF2-40B4-BE49-F238E27FC236}">
              <a16:creationId xmlns:a16="http://schemas.microsoft.com/office/drawing/2014/main" id="{5DEB4E55-A916-9410-6AE9-060538B19B41}"/>
            </a:ext>
          </a:extLst>
        </xdr:cNvPr>
        <xdr:cNvSpPr/>
      </xdr:nvSpPr>
      <xdr:spPr>
        <a:xfrm>
          <a:off x="8595360" y="966825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488</xdr:row>
      <xdr:rowOff>78740</xdr:rowOff>
    </xdr:from>
    <xdr:to>
      <xdr:col>17</xdr:col>
      <xdr:colOff>2540</xdr:colOff>
      <xdr:row>488</xdr:row>
      <xdr:rowOff>78740</xdr:rowOff>
    </xdr:to>
    <xdr:cxnSp macro="">
      <xdr:nvCxnSpPr>
        <xdr:cNvPr id="14560" name="Branch">
          <a:extLst>
            <a:ext uri="{FF2B5EF4-FFF2-40B4-BE49-F238E27FC236}">
              <a16:creationId xmlns:a16="http://schemas.microsoft.com/office/drawing/2014/main" id="{22F6ACAA-E973-03CE-81B2-0AFD47E841D5}"/>
            </a:ext>
          </a:extLst>
        </xdr:cNvPr>
        <xdr:cNvCxnSpPr/>
      </xdr:nvCxnSpPr>
      <xdr:spPr>
        <a:xfrm>
          <a:off x="7251700" y="96761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488</xdr:row>
      <xdr:rowOff>78740</xdr:rowOff>
    </xdr:from>
    <xdr:to>
      <xdr:col>14</xdr:col>
      <xdr:colOff>431800</xdr:colOff>
      <xdr:row>488</xdr:row>
      <xdr:rowOff>78740</xdr:rowOff>
    </xdr:to>
    <xdr:cxnSp macro="">
      <xdr:nvCxnSpPr>
        <xdr:cNvPr id="14561" name="Diagonal">
          <a:extLst>
            <a:ext uri="{FF2B5EF4-FFF2-40B4-BE49-F238E27FC236}">
              <a16:creationId xmlns:a16="http://schemas.microsoft.com/office/drawing/2014/main" id="{A138813C-05E8-926D-0804-893185F68DEC}"/>
            </a:ext>
          </a:extLst>
        </xdr:cNvPr>
        <xdr:cNvCxnSpPr/>
      </xdr:nvCxnSpPr>
      <xdr:spPr>
        <a:xfrm>
          <a:off x="6769100" y="96761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532</xdr:row>
      <xdr:rowOff>198118</xdr:rowOff>
    </xdr:from>
    <xdr:to>
      <xdr:col>17</xdr:col>
      <xdr:colOff>152400</xdr:colOff>
      <xdr:row>533</xdr:row>
      <xdr:rowOff>152398</xdr:rowOff>
    </xdr:to>
    <xdr:sp macro="" textlink="">
      <xdr:nvSpPr>
        <xdr:cNvPr id="14562" name="Circle 55">
          <a:extLst>
            <a:ext uri="{FF2B5EF4-FFF2-40B4-BE49-F238E27FC236}">
              <a16:creationId xmlns:a16="http://schemas.microsoft.com/office/drawing/2014/main" id="{BBF0794C-8510-84B0-AC5C-65A293F2C2D9}"/>
            </a:ext>
          </a:extLst>
        </xdr:cNvPr>
        <xdr:cNvSpPr/>
      </xdr:nvSpPr>
      <xdr:spPr>
        <a:xfrm>
          <a:off x="8595360" y="1055979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431800</xdr:colOff>
      <xdr:row>533</xdr:row>
      <xdr:rowOff>78740</xdr:rowOff>
    </xdr:from>
    <xdr:to>
      <xdr:col>17</xdr:col>
      <xdr:colOff>2540</xdr:colOff>
      <xdr:row>533</xdr:row>
      <xdr:rowOff>78740</xdr:rowOff>
    </xdr:to>
    <xdr:cxnSp macro="">
      <xdr:nvCxnSpPr>
        <xdr:cNvPr id="14563" name="Branch">
          <a:extLst>
            <a:ext uri="{FF2B5EF4-FFF2-40B4-BE49-F238E27FC236}">
              <a16:creationId xmlns:a16="http://schemas.microsoft.com/office/drawing/2014/main" id="{823D24B1-363F-CE59-42CA-27E1A6CE297F}"/>
            </a:ext>
          </a:extLst>
        </xdr:cNvPr>
        <xdr:cNvCxnSpPr/>
      </xdr:nvCxnSpPr>
      <xdr:spPr>
        <a:xfrm>
          <a:off x="7251700" y="105676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154940</xdr:colOff>
      <xdr:row>488</xdr:row>
      <xdr:rowOff>78740</xdr:rowOff>
    </xdr:from>
    <xdr:to>
      <xdr:col>14</xdr:col>
      <xdr:colOff>431800</xdr:colOff>
      <xdr:row>533</xdr:row>
      <xdr:rowOff>78740</xdr:rowOff>
    </xdr:to>
    <xdr:cxnSp macro="">
      <xdr:nvCxnSpPr>
        <xdr:cNvPr id="14564" name="Diagonal">
          <a:extLst>
            <a:ext uri="{FF2B5EF4-FFF2-40B4-BE49-F238E27FC236}">
              <a16:creationId xmlns:a16="http://schemas.microsoft.com/office/drawing/2014/main" id="{D4DFA3FB-DB59-FF72-E980-B44FFBC66E55}"/>
            </a:ext>
          </a:extLst>
        </xdr:cNvPr>
        <xdr:cNvCxnSpPr/>
      </xdr:nvCxnSpPr>
      <xdr:spPr>
        <a:xfrm>
          <a:off x="6769100" y="96761300"/>
          <a:ext cx="482600" cy="8915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158</xdr:row>
      <xdr:rowOff>1</xdr:rowOff>
    </xdr:from>
    <xdr:to>
      <xdr:col>21</xdr:col>
      <xdr:colOff>152400</xdr:colOff>
      <xdr:row>158</xdr:row>
      <xdr:rowOff>152401</xdr:rowOff>
    </xdr:to>
    <xdr:sp macro="" textlink="">
      <xdr:nvSpPr>
        <xdr:cNvPr id="14565" name="Circle 56">
          <a:extLst>
            <a:ext uri="{FF2B5EF4-FFF2-40B4-BE49-F238E27FC236}">
              <a16:creationId xmlns:a16="http://schemas.microsoft.com/office/drawing/2014/main" id="{6F587088-0560-6885-8236-115A4ECEED90}"/>
            </a:ext>
          </a:extLst>
        </xdr:cNvPr>
        <xdr:cNvSpPr/>
      </xdr:nvSpPr>
      <xdr:spPr>
        <a:xfrm>
          <a:off x="10576560" y="313029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158</xdr:row>
      <xdr:rowOff>78740</xdr:rowOff>
    </xdr:from>
    <xdr:to>
      <xdr:col>21</xdr:col>
      <xdr:colOff>2540</xdr:colOff>
      <xdr:row>158</xdr:row>
      <xdr:rowOff>78740</xdr:rowOff>
    </xdr:to>
    <xdr:cxnSp macro="">
      <xdr:nvCxnSpPr>
        <xdr:cNvPr id="14566" name="Branch">
          <a:extLst>
            <a:ext uri="{FF2B5EF4-FFF2-40B4-BE49-F238E27FC236}">
              <a16:creationId xmlns:a16="http://schemas.microsoft.com/office/drawing/2014/main" id="{16AFB300-FD14-E03A-E011-AB606DD92270}"/>
            </a:ext>
          </a:extLst>
        </xdr:cNvPr>
        <xdr:cNvCxnSpPr/>
      </xdr:nvCxnSpPr>
      <xdr:spPr>
        <a:xfrm>
          <a:off x="9232900" y="31381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158</xdr:row>
      <xdr:rowOff>78740</xdr:rowOff>
    </xdr:from>
    <xdr:to>
      <xdr:col>18</xdr:col>
      <xdr:colOff>431800</xdr:colOff>
      <xdr:row>173</xdr:row>
      <xdr:rowOff>78740</xdr:rowOff>
    </xdr:to>
    <xdr:cxnSp macro="">
      <xdr:nvCxnSpPr>
        <xdr:cNvPr id="14567" name="Diagonal">
          <a:extLst>
            <a:ext uri="{FF2B5EF4-FFF2-40B4-BE49-F238E27FC236}">
              <a16:creationId xmlns:a16="http://schemas.microsoft.com/office/drawing/2014/main" id="{FB919759-C7DD-0070-DE5B-FE3354491319}"/>
            </a:ext>
          </a:extLst>
        </xdr:cNvPr>
        <xdr:cNvCxnSpPr/>
      </xdr:nvCxnSpPr>
      <xdr:spPr>
        <a:xfrm flipV="1">
          <a:off x="8750300" y="313817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173</xdr:row>
      <xdr:rowOff>1</xdr:rowOff>
    </xdr:from>
    <xdr:to>
      <xdr:col>21</xdr:col>
      <xdr:colOff>152400</xdr:colOff>
      <xdr:row>173</xdr:row>
      <xdr:rowOff>152401</xdr:rowOff>
    </xdr:to>
    <xdr:sp macro="" textlink="">
      <xdr:nvSpPr>
        <xdr:cNvPr id="14568" name="Circle 57">
          <a:extLst>
            <a:ext uri="{FF2B5EF4-FFF2-40B4-BE49-F238E27FC236}">
              <a16:creationId xmlns:a16="http://schemas.microsoft.com/office/drawing/2014/main" id="{F4490B9D-5A8A-7789-E965-42B69CEB3751}"/>
            </a:ext>
          </a:extLst>
        </xdr:cNvPr>
        <xdr:cNvSpPr/>
      </xdr:nvSpPr>
      <xdr:spPr>
        <a:xfrm>
          <a:off x="10576560" y="342747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173</xdr:row>
      <xdr:rowOff>78740</xdr:rowOff>
    </xdr:from>
    <xdr:to>
      <xdr:col>21</xdr:col>
      <xdr:colOff>2540</xdr:colOff>
      <xdr:row>173</xdr:row>
      <xdr:rowOff>78740</xdr:rowOff>
    </xdr:to>
    <xdr:cxnSp macro="">
      <xdr:nvCxnSpPr>
        <xdr:cNvPr id="14569" name="Branch">
          <a:extLst>
            <a:ext uri="{FF2B5EF4-FFF2-40B4-BE49-F238E27FC236}">
              <a16:creationId xmlns:a16="http://schemas.microsoft.com/office/drawing/2014/main" id="{40832B9E-E8CA-8373-2F99-CEE1B6709052}"/>
            </a:ext>
          </a:extLst>
        </xdr:cNvPr>
        <xdr:cNvCxnSpPr/>
      </xdr:nvCxnSpPr>
      <xdr:spPr>
        <a:xfrm>
          <a:off x="9232900" y="34353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173</xdr:row>
      <xdr:rowOff>78740</xdr:rowOff>
    </xdr:from>
    <xdr:to>
      <xdr:col>18</xdr:col>
      <xdr:colOff>431800</xdr:colOff>
      <xdr:row>173</xdr:row>
      <xdr:rowOff>78740</xdr:rowOff>
    </xdr:to>
    <xdr:cxnSp macro="">
      <xdr:nvCxnSpPr>
        <xdr:cNvPr id="14570" name="Diagonal">
          <a:extLst>
            <a:ext uri="{FF2B5EF4-FFF2-40B4-BE49-F238E27FC236}">
              <a16:creationId xmlns:a16="http://schemas.microsoft.com/office/drawing/2014/main" id="{A0B5C1B6-9BDE-9DDD-26F7-E95BC8DF581C}"/>
            </a:ext>
          </a:extLst>
        </xdr:cNvPr>
        <xdr:cNvCxnSpPr/>
      </xdr:nvCxnSpPr>
      <xdr:spPr>
        <a:xfrm>
          <a:off x="8750300" y="34353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188</xdr:row>
      <xdr:rowOff>1</xdr:rowOff>
    </xdr:from>
    <xdr:to>
      <xdr:col>21</xdr:col>
      <xdr:colOff>152400</xdr:colOff>
      <xdr:row>188</xdr:row>
      <xdr:rowOff>152401</xdr:rowOff>
    </xdr:to>
    <xdr:sp macro="" textlink="">
      <xdr:nvSpPr>
        <xdr:cNvPr id="14571" name="Circle 58">
          <a:extLst>
            <a:ext uri="{FF2B5EF4-FFF2-40B4-BE49-F238E27FC236}">
              <a16:creationId xmlns:a16="http://schemas.microsoft.com/office/drawing/2014/main" id="{29A52A11-9660-DB59-F434-5D225254E14D}"/>
            </a:ext>
          </a:extLst>
        </xdr:cNvPr>
        <xdr:cNvSpPr/>
      </xdr:nvSpPr>
      <xdr:spPr>
        <a:xfrm>
          <a:off x="10576560" y="372465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188</xdr:row>
      <xdr:rowOff>78740</xdr:rowOff>
    </xdr:from>
    <xdr:to>
      <xdr:col>21</xdr:col>
      <xdr:colOff>2540</xdr:colOff>
      <xdr:row>188</xdr:row>
      <xdr:rowOff>78740</xdr:rowOff>
    </xdr:to>
    <xdr:cxnSp macro="">
      <xdr:nvCxnSpPr>
        <xdr:cNvPr id="14572" name="Branch">
          <a:extLst>
            <a:ext uri="{FF2B5EF4-FFF2-40B4-BE49-F238E27FC236}">
              <a16:creationId xmlns:a16="http://schemas.microsoft.com/office/drawing/2014/main" id="{54552A9A-1E6C-D8EB-DF72-8ACD1099DFD4}"/>
            </a:ext>
          </a:extLst>
        </xdr:cNvPr>
        <xdr:cNvCxnSpPr/>
      </xdr:nvCxnSpPr>
      <xdr:spPr>
        <a:xfrm>
          <a:off x="9232900" y="37325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173</xdr:row>
      <xdr:rowOff>78740</xdr:rowOff>
    </xdr:from>
    <xdr:to>
      <xdr:col>18</xdr:col>
      <xdr:colOff>431800</xdr:colOff>
      <xdr:row>188</xdr:row>
      <xdr:rowOff>78740</xdr:rowOff>
    </xdr:to>
    <xdr:cxnSp macro="">
      <xdr:nvCxnSpPr>
        <xdr:cNvPr id="14573" name="Diagonal">
          <a:extLst>
            <a:ext uri="{FF2B5EF4-FFF2-40B4-BE49-F238E27FC236}">
              <a16:creationId xmlns:a16="http://schemas.microsoft.com/office/drawing/2014/main" id="{7EC723A2-3317-86A3-C91C-27D8729EDE88}"/>
            </a:ext>
          </a:extLst>
        </xdr:cNvPr>
        <xdr:cNvCxnSpPr/>
      </xdr:nvCxnSpPr>
      <xdr:spPr>
        <a:xfrm>
          <a:off x="8750300" y="343535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203</xdr:row>
      <xdr:rowOff>1</xdr:rowOff>
    </xdr:from>
    <xdr:to>
      <xdr:col>21</xdr:col>
      <xdr:colOff>152400</xdr:colOff>
      <xdr:row>203</xdr:row>
      <xdr:rowOff>152401</xdr:rowOff>
    </xdr:to>
    <xdr:sp macro="" textlink="">
      <xdr:nvSpPr>
        <xdr:cNvPr id="14574" name="Circle 59">
          <a:extLst>
            <a:ext uri="{FF2B5EF4-FFF2-40B4-BE49-F238E27FC236}">
              <a16:creationId xmlns:a16="http://schemas.microsoft.com/office/drawing/2014/main" id="{52FB62FE-C538-DF17-A531-F76B998B21FB}"/>
            </a:ext>
          </a:extLst>
        </xdr:cNvPr>
        <xdr:cNvSpPr/>
      </xdr:nvSpPr>
      <xdr:spPr>
        <a:xfrm>
          <a:off x="10576560" y="402183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203</xdr:row>
      <xdr:rowOff>78740</xdr:rowOff>
    </xdr:from>
    <xdr:to>
      <xdr:col>21</xdr:col>
      <xdr:colOff>2540</xdr:colOff>
      <xdr:row>203</xdr:row>
      <xdr:rowOff>78740</xdr:rowOff>
    </xdr:to>
    <xdr:cxnSp macro="">
      <xdr:nvCxnSpPr>
        <xdr:cNvPr id="14575" name="Branch">
          <a:extLst>
            <a:ext uri="{FF2B5EF4-FFF2-40B4-BE49-F238E27FC236}">
              <a16:creationId xmlns:a16="http://schemas.microsoft.com/office/drawing/2014/main" id="{95991262-0C05-D97A-F74B-18181EF063A5}"/>
            </a:ext>
          </a:extLst>
        </xdr:cNvPr>
        <xdr:cNvCxnSpPr/>
      </xdr:nvCxnSpPr>
      <xdr:spPr>
        <a:xfrm>
          <a:off x="9232900" y="40297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203</xdr:row>
      <xdr:rowOff>78740</xdr:rowOff>
    </xdr:from>
    <xdr:to>
      <xdr:col>18</xdr:col>
      <xdr:colOff>431800</xdr:colOff>
      <xdr:row>218</xdr:row>
      <xdr:rowOff>78740</xdr:rowOff>
    </xdr:to>
    <xdr:cxnSp macro="">
      <xdr:nvCxnSpPr>
        <xdr:cNvPr id="14576" name="Diagonal">
          <a:extLst>
            <a:ext uri="{FF2B5EF4-FFF2-40B4-BE49-F238E27FC236}">
              <a16:creationId xmlns:a16="http://schemas.microsoft.com/office/drawing/2014/main" id="{2B20D464-CC1A-8CCF-827D-E8CD7B8A4CE1}"/>
            </a:ext>
          </a:extLst>
        </xdr:cNvPr>
        <xdr:cNvCxnSpPr/>
      </xdr:nvCxnSpPr>
      <xdr:spPr>
        <a:xfrm flipV="1">
          <a:off x="8750300" y="402971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218</xdr:row>
      <xdr:rowOff>1</xdr:rowOff>
    </xdr:from>
    <xdr:to>
      <xdr:col>21</xdr:col>
      <xdr:colOff>152400</xdr:colOff>
      <xdr:row>218</xdr:row>
      <xdr:rowOff>152401</xdr:rowOff>
    </xdr:to>
    <xdr:sp macro="" textlink="">
      <xdr:nvSpPr>
        <xdr:cNvPr id="14577" name="Circle 60">
          <a:extLst>
            <a:ext uri="{FF2B5EF4-FFF2-40B4-BE49-F238E27FC236}">
              <a16:creationId xmlns:a16="http://schemas.microsoft.com/office/drawing/2014/main" id="{9FE4D446-92FF-98CE-436F-2B9D132A5367}"/>
            </a:ext>
          </a:extLst>
        </xdr:cNvPr>
        <xdr:cNvSpPr/>
      </xdr:nvSpPr>
      <xdr:spPr>
        <a:xfrm>
          <a:off x="10576560" y="431901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218</xdr:row>
      <xdr:rowOff>78740</xdr:rowOff>
    </xdr:from>
    <xdr:to>
      <xdr:col>21</xdr:col>
      <xdr:colOff>2540</xdr:colOff>
      <xdr:row>218</xdr:row>
      <xdr:rowOff>78740</xdr:rowOff>
    </xdr:to>
    <xdr:cxnSp macro="">
      <xdr:nvCxnSpPr>
        <xdr:cNvPr id="14578" name="Branch">
          <a:extLst>
            <a:ext uri="{FF2B5EF4-FFF2-40B4-BE49-F238E27FC236}">
              <a16:creationId xmlns:a16="http://schemas.microsoft.com/office/drawing/2014/main" id="{F2646924-7FA8-FC8E-35D8-F97EB323D85B}"/>
            </a:ext>
          </a:extLst>
        </xdr:cNvPr>
        <xdr:cNvCxnSpPr/>
      </xdr:nvCxnSpPr>
      <xdr:spPr>
        <a:xfrm>
          <a:off x="9232900" y="43268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218</xdr:row>
      <xdr:rowOff>78740</xdr:rowOff>
    </xdr:from>
    <xdr:to>
      <xdr:col>18</xdr:col>
      <xdr:colOff>431800</xdr:colOff>
      <xdr:row>218</xdr:row>
      <xdr:rowOff>78740</xdr:rowOff>
    </xdr:to>
    <xdr:cxnSp macro="">
      <xdr:nvCxnSpPr>
        <xdr:cNvPr id="14579" name="Diagonal">
          <a:extLst>
            <a:ext uri="{FF2B5EF4-FFF2-40B4-BE49-F238E27FC236}">
              <a16:creationId xmlns:a16="http://schemas.microsoft.com/office/drawing/2014/main" id="{E9556814-0D4B-898F-35DA-532D6E150065}"/>
            </a:ext>
          </a:extLst>
        </xdr:cNvPr>
        <xdr:cNvCxnSpPr/>
      </xdr:nvCxnSpPr>
      <xdr:spPr>
        <a:xfrm>
          <a:off x="8750300" y="43268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233</xdr:row>
      <xdr:rowOff>1</xdr:rowOff>
    </xdr:from>
    <xdr:to>
      <xdr:col>21</xdr:col>
      <xdr:colOff>152400</xdr:colOff>
      <xdr:row>233</xdr:row>
      <xdr:rowOff>152401</xdr:rowOff>
    </xdr:to>
    <xdr:sp macro="" textlink="">
      <xdr:nvSpPr>
        <xdr:cNvPr id="14580" name="Circle 61">
          <a:extLst>
            <a:ext uri="{FF2B5EF4-FFF2-40B4-BE49-F238E27FC236}">
              <a16:creationId xmlns:a16="http://schemas.microsoft.com/office/drawing/2014/main" id="{BAE536DA-1982-CA69-6C5B-BDBD544138F4}"/>
            </a:ext>
          </a:extLst>
        </xdr:cNvPr>
        <xdr:cNvSpPr/>
      </xdr:nvSpPr>
      <xdr:spPr>
        <a:xfrm>
          <a:off x="10576560" y="461619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233</xdr:row>
      <xdr:rowOff>78740</xdr:rowOff>
    </xdr:from>
    <xdr:to>
      <xdr:col>21</xdr:col>
      <xdr:colOff>2540</xdr:colOff>
      <xdr:row>233</xdr:row>
      <xdr:rowOff>78740</xdr:rowOff>
    </xdr:to>
    <xdr:cxnSp macro="">
      <xdr:nvCxnSpPr>
        <xdr:cNvPr id="14581" name="Branch">
          <a:extLst>
            <a:ext uri="{FF2B5EF4-FFF2-40B4-BE49-F238E27FC236}">
              <a16:creationId xmlns:a16="http://schemas.microsoft.com/office/drawing/2014/main" id="{C07CE6ED-F9BD-F69F-89E3-10A1E9B6644A}"/>
            </a:ext>
          </a:extLst>
        </xdr:cNvPr>
        <xdr:cNvCxnSpPr/>
      </xdr:nvCxnSpPr>
      <xdr:spPr>
        <a:xfrm>
          <a:off x="9232900" y="46240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218</xdr:row>
      <xdr:rowOff>78740</xdr:rowOff>
    </xdr:from>
    <xdr:to>
      <xdr:col>18</xdr:col>
      <xdr:colOff>431800</xdr:colOff>
      <xdr:row>233</xdr:row>
      <xdr:rowOff>78740</xdr:rowOff>
    </xdr:to>
    <xdr:cxnSp macro="">
      <xdr:nvCxnSpPr>
        <xdr:cNvPr id="14582" name="Diagonal">
          <a:extLst>
            <a:ext uri="{FF2B5EF4-FFF2-40B4-BE49-F238E27FC236}">
              <a16:creationId xmlns:a16="http://schemas.microsoft.com/office/drawing/2014/main" id="{F4AFDA62-A3AA-490E-C44A-12DD2937EDFA}"/>
            </a:ext>
          </a:extLst>
        </xdr:cNvPr>
        <xdr:cNvCxnSpPr/>
      </xdr:nvCxnSpPr>
      <xdr:spPr>
        <a:xfrm>
          <a:off x="8750300" y="432689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248</xdr:row>
      <xdr:rowOff>1</xdr:rowOff>
    </xdr:from>
    <xdr:to>
      <xdr:col>21</xdr:col>
      <xdr:colOff>152400</xdr:colOff>
      <xdr:row>248</xdr:row>
      <xdr:rowOff>152401</xdr:rowOff>
    </xdr:to>
    <xdr:sp macro="" textlink="">
      <xdr:nvSpPr>
        <xdr:cNvPr id="14583" name="Circle 62">
          <a:extLst>
            <a:ext uri="{FF2B5EF4-FFF2-40B4-BE49-F238E27FC236}">
              <a16:creationId xmlns:a16="http://schemas.microsoft.com/office/drawing/2014/main" id="{4C8F7DF8-42A4-80D9-B440-A0D3916FE008}"/>
            </a:ext>
          </a:extLst>
        </xdr:cNvPr>
        <xdr:cNvSpPr/>
      </xdr:nvSpPr>
      <xdr:spPr>
        <a:xfrm>
          <a:off x="10576560" y="491337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248</xdr:row>
      <xdr:rowOff>78740</xdr:rowOff>
    </xdr:from>
    <xdr:to>
      <xdr:col>21</xdr:col>
      <xdr:colOff>2540</xdr:colOff>
      <xdr:row>248</xdr:row>
      <xdr:rowOff>78740</xdr:rowOff>
    </xdr:to>
    <xdr:cxnSp macro="">
      <xdr:nvCxnSpPr>
        <xdr:cNvPr id="14584" name="Branch">
          <a:extLst>
            <a:ext uri="{FF2B5EF4-FFF2-40B4-BE49-F238E27FC236}">
              <a16:creationId xmlns:a16="http://schemas.microsoft.com/office/drawing/2014/main" id="{878AE8E0-7A34-BD36-6568-3551290FA38C}"/>
            </a:ext>
          </a:extLst>
        </xdr:cNvPr>
        <xdr:cNvCxnSpPr/>
      </xdr:nvCxnSpPr>
      <xdr:spPr>
        <a:xfrm>
          <a:off x="9232900" y="49212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248</xdr:row>
      <xdr:rowOff>78740</xdr:rowOff>
    </xdr:from>
    <xdr:to>
      <xdr:col>18</xdr:col>
      <xdr:colOff>431800</xdr:colOff>
      <xdr:row>263</xdr:row>
      <xdr:rowOff>78740</xdr:rowOff>
    </xdr:to>
    <xdr:cxnSp macro="">
      <xdr:nvCxnSpPr>
        <xdr:cNvPr id="14585" name="Diagonal">
          <a:extLst>
            <a:ext uri="{FF2B5EF4-FFF2-40B4-BE49-F238E27FC236}">
              <a16:creationId xmlns:a16="http://schemas.microsoft.com/office/drawing/2014/main" id="{B6295ABF-5AE0-BBE0-4C6A-88FED356A5D1}"/>
            </a:ext>
          </a:extLst>
        </xdr:cNvPr>
        <xdr:cNvCxnSpPr/>
      </xdr:nvCxnSpPr>
      <xdr:spPr>
        <a:xfrm flipV="1">
          <a:off x="8750300" y="492125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262</xdr:row>
      <xdr:rowOff>198118</xdr:rowOff>
    </xdr:from>
    <xdr:to>
      <xdr:col>21</xdr:col>
      <xdr:colOff>152400</xdr:colOff>
      <xdr:row>263</xdr:row>
      <xdr:rowOff>152398</xdr:rowOff>
    </xdr:to>
    <xdr:sp macro="" textlink="">
      <xdr:nvSpPr>
        <xdr:cNvPr id="14586" name="Circle 63">
          <a:extLst>
            <a:ext uri="{FF2B5EF4-FFF2-40B4-BE49-F238E27FC236}">
              <a16:creationId xmlns:a16="http://schemas.microsoft.com/office/drawing/2014/main" id="{932E1B71-8CF5-0DE3-E327-C4AE1F670594}"/>
            </a:ext>
          </a:extLst>
        </xdr:cNvPr>
        <xdr:cNvSpPr/>
      </xdr:nvSpPr>
      <xdr:spPr>
        <a:xfrm>
          <a:off x="10576560" y="521055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263</xdr:row>
      <xdr:rowOff>78740</xdr:rowOff>
    </xdr:from>
    <xdr:to>
      <xdr:col>21</xdr:col>
      <xdr:colOff>2540</xdr:colOff>
      <xdr:row>263</xdr:row>
      <xdr:rowOff>78740</xdr:rowOff>
    </xdr:to>
    <xdr:cxnSp macro="">
      <xdr:nvCxnSpPr>
        <xdr:cNvPr id="14587" name="Branch">
          <a:extLst>
            <a:ext uri="{FF2B5EF4-FFF2-40B4-BE49-F238E27FC236}">
              <a16:creationId xmlns:a16="http://schemas.microsoft.com/office/drawing/2014/main" id="{61F4DD17-4239-5C4A-491D-D38650CAF93D}"/>
            </a:ext>
          </a:extLst>
        </xdr:cNvPr>
        <xdr:cNvCxnSpPr/>
      </xdr:nvCxnSpPr>
      <xdr:spPr>
        <a:xfrm>
          <a:off x="9232900" y="52184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263</xdr:row>
      <xdr:rowOff>78740</xdr:rowOff>
    </xdr:from>
    <xdr:to>
      <xdr:col>18</xdr:col>
      <xdr:colOff>431800</xdr:colOff>
      <xdr:row>263</xdr:row>
      <xdr:rowOff>78740</xdr:rowOff>
    </xdr:to>
    <xdr:cxnSp macro="">
      <xdr:nvCxnSpPr>
        <xdr:cNvPr id="14588" name="Diagonal">
          <a:extLst>
            <a:ext uri="{FF2B5EF4-FFF2-40B4-BE49-F238E27FC236}">
              <a16:creationId xmlns:a16="http://schemas.microsoft.com/office/drawing/2014/main" id="{18DD7B88-29D5-E660-8641-BB6463FBE5BA}"/>
            </a:ext>
          </a:extLst>
        </xdr:cNvPr>
        <xdr:cNvCxnSpPr/>
      </xdr:nvCxnSpPr>
      <xdr:spPr>
        <a:xfrm>
          <a:off x="8750300" y="52184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277</xdr:row>
      <xdr:rowOff>198118</xdr:rowOff>
    </xdr:from>
    <xdr:to>
      <xdr:col>21</xdr:col>
      <xdr:colOff>152400</xdr:colOff>
      <xdr:row>278</xdr:row>
      <xdr:rowOff>152398</xdr:rowOff>
    </xdr:to>
    <xdr:sp macro="" textlink="">
      <xdr:nvSpPr>
        <xdr:cNvPr id="14589" name="Circle 64">
          <a:extLst>
            <a:ext uri="{FF2B5EF4-FFF2-40B4-BE49-F238E27FC236}">
              <a16:creationId xmlns:a16="http://schemas.microsoft.com/office/drawing/2014/main" id="{A3129F5B-9068-9380-7B52-C0B76F792FE2}"/>
            </a:ext>
          </a:extLst>
        </xdr:cNvPr>
        <xdr:cNvSpPr/>
      </xdr:nvSpPr>
      <xdr:spPr>
        <a:xfrm>
          <a:off x="10576560" y="550773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278</xdr:row>
      <xdr:rowOff>78740</xdr:rowOff>
    </xdr:from>
    <xdr:to>
      <xdr:col>21</xdr:col>
      <xdr:colOff>2540</xdr:colOff>
      <xdr:row>278</xdr:row>
      <xdr:rowOff>78740</xdr:rowOff>
    </xdr:to>
    <xdr:cxnSp macro="">
      <xdr:nvCxnSpPr>
        <xdr:cNvPr id="14590" name="Branch">
          <a:extLst>
            <a:ext uri="{FF2B5EF4-FFF2-40B4-BE49-F238E27FC236}">
              <a16:creationId xmlns:a16="http://schemas.microsoft.com/office/drawing/2014/main" id="{7670FA9B-6C1D-AF0C-DC4C-DEAE69F32254}"/>
            </a:ext>
          </a:extLst>
        </xdr:cNvPr>
        <xdr:cNvCxnSpPr/>
      </xdr:nvCxnSpPr>
      <xdr:spPr>
        <a:xfrm>
          <a:off x="9232900" y="55156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263</xdr:row>
      <xdr:rowOff>78740</xdr:rowOff>
    </xdr:from>
    <xdr:to>
      <xdr:col>18</xdr:col>
      <xdr:colOff>431800</xdr:colOff>
      <xdr:row>278</xdr:row>
      <xdr:rowOff>78740</xdr:rowOff>
    </xdr:to>
    <xdr:cxnSp macro="">
      <xdr:nvCxnSpPr>
        <xdr:cNvPr id="14591" name="Diagonal">
          <a:extLst>
            <a:ext uri="{FF2B5EF4-FFF2-40B4-BE49-F238E27FC236}">
              <a16:creationId xmlns:a16="http://schemas.microsoft.com/office/drawing/2014/main" id="{7857F16C-2485-F721-1C7C-A797BB24387A}"/>
            </a:ext>
          </a:extLst>
        </xdr:cNvPr>
        <xdr:cNvCxnSpPr/>
      </xdr:nvCxnSpPr>
      <xdr:spPr>
        <a:xfrm>
          <a:off x="8750300" y="521843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292</xdr:row>
      <xdr:rowOff>198118</xdr:rowOff>
    </xdr:from>
    <xdr:to>
      <xdr:col>21</xdr:col>
      <xdr:colOff>152400</xdr:colOff>
      <xdr:row>293</xdr:row>
      <xdr:rowOff>152398</xdr:rowOff>
    </xdr:to>
    <xdr:sp macro="" textlink="">
      <xdr:nvSpPr>
        <xdr:cNvPr id="14592" name="Circle 65">
          <a:extLst>
            <a:ext uri="{FF2B5EF4-FFF2-40B4-BE49-F238E27FC236}">
              <a16:creationId xmlns:a16="http://schemas.microsoft.com/office/drawing/2014/main" id="{4103702B-F18A-5592-02FD-CA5C675FD124}"/>
            </a:ext>
          </a:extLst>
        </xdr:cNvPr>
        <xdr:cNvSpPr/>
      </xdr:nvSpPr>
      <xdr:spPr>
        <a:xfrm>
          <a:off x="10576560" y="580491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293</xdr:row>
      <xdr:rowOff>78740</xdr:rowOff>
    </xdr:from>
    <xdr:to>
      <xdr:col>21</xdr:col>
      <xdr:colOff>2540</xdr:colOff>
      <xdr:row>293</xdr:row>
      <xdr:rowOff>78740</xdr:rowOff>
    </xdr:to>
    <xdr:cxnSp macro="">
      <xdr:nvCxnSpPr>
        <xdr:cNvPr id="14593" name="Branch">
          <a:extLst>
            <a:ext uri="{FF2B5EF4-FFF2-40B4-BE49-F238E27FC236}">
              <a16:creationId xmlns:a16="http://schemas.microsoft.com/office/drawing/2014/main" id="{3C1EC879-E650-4055-3297-9CF50D9AE86E}"/>
            </a:ext>
          </a:extLst>
        </xdr:cNvPr>
        <xdr:cNvCxnSpPr/>
      </xdr:nvCxnSpPr>
      <xdr:spPr>
        <a:xfrm>
          <a:off x="9232900" y="58127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293</xdr:row>
      <xdr:rowOff>78740</xdr:rowOff>
    </xdr:from>
    <xdr:to>
      <xdr:col>18</xdr:col>
      <xdr:colOff>431800</xdr:colOff>
      <xdr:row>308</xdr:row>
      <xdr:rowOff>78740</xdr:rowOff>
    </xdr:to>
    <xdr:cxnSp macro="">
      <xdr:nvCxnSpPr>
        <xdr:cNvPr id="14594" name="Diagonal">
          <a:extLst>
            <a:ext uri="{FF2B5EF4-FFF2-40B4-BE49-F238E27FC236}">
              <a16:creationId xmlns:a16="http://schemas.microsoft.com/office/drawing/2014/main" id="{0769C8CC-945A-520B-8D46-FA2F46CBF91B}"/>
            </a:ext>
          </a:extLst>
        </xdr:cNvPr>
        <xdr:cNvCxnSpPr/>
      </xdr:nvCxnSpPr>
      <xdr:spPr>
        <a:xfrm flipV="1">
          <a:off x="8750300" y="581279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307</xdr:row>
      <xdr:rowOff>198118</xdr:rowOff>
    </xdr:from>
    <xdr:to>
      <xdr:col>21</xdr:col>
      <xdr:colOff>152400</xdr:colOff>
      <xdr:row>308</xdr:row>
      <xdr:rowOff>152398</xdr:rowOff>
    </xdr:to>
    <xdr:sp macro="" textlink="">
      <xdr:nvSpPr>
        <xdr:cNvPr id="14595" name="Circle 66">
          <a:extLst>
            <a:ext uri="{FF2B5EF4-FFF2-40B4-BE49-F238E27FC236}">
              <a16:creationId xmlns:a16="http://schemas.microsoft.com/office/drawing/2014/main" id="{7DE7BFB1-4A55-C577-AE5D-A47BE47823DF}"/>
            </a:ext>
          </a:extLst>
        </xdr:cNvPr>
        <xdr:cNvSpPr/>
      </xdr:nvSpPr>
      <xdr:spPr>
        <a:xfrm>
          <a:off x="10576560" y="610209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308</xdr:row>
      <xdr:rowOff>78740</xdr:rowOff>
    </xdr:from>
    <xdr:to>
      <xdr:col>21</xdr:col>
      <xdr:colOff>2540</xdr:colOff>
      <xdr:row>308</xdr:row>
      <xdr:rowOff>78740</xdr:rowOff>
    </xdr:to>
    <xdr:cxnSp macro="">
      <xdr:nvCxnSpPr>
        <xdr:cNvPr id="14596" name="Branch">
          <a:extLst>
            <a:ext uri="{FF2B5EF4-FFF2-40B4-BE49-F238E27FC236}">
              <a16:creationId xmlns:a16="http://schemas.microsoft.com/office/drawing/2014/main" id="{72824EE9-7EFA-166B-752D-7DAFD48B68E4}"/>
            </a:ext>
          </a:extLst>
        </xdr:cNvPr>
        <xdr:cNvCxnSpPr/>
      </xdr:nvCxnSpPr>
      <xdr:spPr>
        <a:xfrm>
          <a:off x="9232900" y="61099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308</xdr:row>
      <xdr:rowOff>78740</xdr:rowOff>
    </xdr:from>
    <xdr:to>
      <xdr:col>18</xdr:col>
      <xdr:colOff>431800</xdr:colOff>
      <xdr:row>308</xdr:row>
      <xdr:rowOff>78740</xdr:rowOff>
    </xdr:to>
    <xdr:cxnSp macro="">
      <xdr:nvCxnSpPr>
        <xdr:cNvPr id="14597" name="Diagonal">
          <a:extLst>
            <a:ext uri="{FF2B5EF4-FFF2-40B4-BE49-F238E27FC236}">
              <a16:creationId xmlns:a16="http://schemas.microsoft.com/office/drawing/2014/main" id="{49574588-70E9-96BA-CD3D-C2C50434FC71}"/>
            </a:ext>
          </a:extLst>
        </xdr:cNvPr>
        <xdr:cNvCxnSpPr/>
      </xdr:nvCxnSpPr>
      <xdr:spPr>
        <a:xfrm>
          <a:off x="8750300" y="61099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322</xdr:row>
      <xdr:rowOff>198118</xdr:rowOff>
    </xdr:from>
    <xdr:to>
      <xdr:col>21</xdr:col>
      <xdr:colOff>152400</xdr:colOff>
      <xdr:row>323</xdr:row>
      <xdr:rowOff>152398</xdr:rowOff>
    </xdr:to>
    <xdr:sp macro="" textlink="">
      <xdr:nvSpPr>
        <xdr:cNvPr id="14598" name="Circle 67">
          <a:extLst>
            <a:ext uri="{FF2B5EF4-FFF2-40B4-BE49-F238E27FC236}">
              <a16:creationId xmlns:a16="http://schemas.microsoft.com/office/drawing/2014/main" id="{11062CBA-0063-8908-F678-F0ABDA466256}"/>
            </a:ext>
          </a:extLst>
        </xdr:cNvPr>
        <xdr:cNvSpPr/>
      </xdr:nvSpPr>
      <xdr:spPr>
        <a:xfrm>
          <a:off x="10576560" y="639927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323</xdr:row>
      <xdr:rowOff>78740</xdr:rowOff>
    </xdr:from>
    <xdr:to>
      <xdr:col>21</xdr:col>
      <xdr:colOff>2540</xdr:colOff>
      <xdr:row>323</xdr:row>
      <xdr:rowOff>78740</xdr:rowOff>
    </xdr:to>
    <xdr:cxnSp macro="">
      <xdr:nvCxnSpPr>
        <xdr:cNvPr id="14599" name="Branch">
          <a:extLst>
            <a:ext uri="{FF2B5EF4-FFF2-40B4-BE49-F238E27FC236}">
              <a16:creationId xmlns:a16="http://schemas.microsoft.com/office/drawing/2014/main" id="{EF227E64-441D-A36C-EEE1-E2C37A24B0B7}"/>
            </a:ext>
          </a:extLst>
        </xdr:cNvPr>
        <xdr:cNvCxnSpPr/>
      </xdr:nvCxnSpPr>
      <xdr:spPr>
        <a:xfrm>
          <a:off x="9232900" y="64071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308</xdr:row>
      <xdr:rowOff>78740</xdr:rowOff>
    </xdr:from>
    <xdr:to>
      <xdr:col>18</xdr:col>
      <xdr:colOff>431800</xdr:colOff>
      <xdr:row>323</xdr:row>
      <xdr:rowOff>78740</xdr:rowOff>
    </xdr:to>
    <xdr:cxnSp macro="">
      <xdr:nvCxnSpPr>
        <xdr:cNvPr id="14600" name="Diagonal">
          <a:extLst>
            <a:ext uri="{FF2B5EF4-FFF2-40B4-BE49-F238E27FC236}">
              <a16:creationId xmlns:a16="http://schemas.microsoft.com/office/drawing/2014/main" id="{8B2CEAF7-BD86-BDD1-B855-6870AADE4F2E}"/>
            </a:ext>
          </a:extLst>
        </xdr:cNvPr>
        <xdr:cNvCxnSpPr/>
      </xdr:nvCxnSpPr>
      <xdr:spPr>
        <a:xfrm>
          <a:off x="8750300" y="610997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337</xdr:row>
      <xdr:rowOff>198118</xdr:rowOff>
    </xdr:from>
    <xdr:to>
      <xdr:col>21</xdr:col>
      <xdr:colOff>152400</xdr:colOff>
      <xdr:row>338</xdr:row>
      <xdr:rowOff>152398</xdr:rowOff>
    </xdr:to>
    <xdr:sp macro="" textlink="">
      <xdr:nvSpPr>
        <xdr:cNvPr id="14601" name="Circle 68">
          <a:extLst>
            <a:ext uri="{FF2B5EF4-FFF2-40B4-BE49-F238E27FC236}">
              <a16:creationId xmlns:a16="http://schemas.microsoft.com/office/drawing/2014/main" id="{D645DF3E-C825-DB01-5E49-8E1370F305B1}"/>
            </a:ext>
          </a:extLst>
        </xdr:cNvPr>
        <xdr:cNvSpPr/>
      </xdr:nvSpPr>
      <xdr:spPr>
        <a:xfrm>
          <a:off x="10576560" y="669645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338</xdr:row>
      <xdr:rowOff>78740</xdr:rowOff>
    </xdr:from>
    <xdr:to>
      <xdr:col>21</xdr:col>
      <xdr:colOff>2540</xdr:colOff>
      <xdr:row>338</xdr:row>
      <xdr:rowOff>78740</xdr:rowOff>
    </xdr:to>
    <xdr:cxnSp macro="">
      <xdr:nvCxnSpPr>
        <xdr:cNvPr id="14602" name="Branch">
          <a:extLst>
            <a:ext uri="{FF2B5EF4-FFF2-40B4-BE49-F238E27FC236}">
              <a16:creationId xmlns:a16="http://schemas.microsoft.com/office/drawing/2014/main" id="{E35808E4-BE6D-6206-76EE-ED3455C23E67}"/>
            </a:ext>
          </a:extLst>
        </xdr:cNvPr>
        <xdr:cNvCxnSpPr/>
      </xdr:nvCxnSpPr>
      <xdr:spPr>
        <a:xfrm>
          <a:off x="9232900" y="67043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338</xdr:row>
      <xdr:rowOff>78740</xdr:rowOff>
    </xdr:from>
    <xdr:to>
      <xdr:col>18</xdr:col>
      <xdr:colOff>431800</xdr:colOff>
      <xdr:row>353</xdr:row>
      <xdr:rowOff>78740</xdr:rowOff>
    </xdr:to>
    <xdr:cxnSp macro="">
      <xdr:nvCxnSpPr>
        <xdr:cNvPr id="14603" name="Diagonal">
          <a:extLst>
            <a:ext uri="{FF2B5EF4-FFF2-40B4-BE49-F238E27FC236}">
              <a16:creationId xmlns:a16="http://schemas.microsoft.com/office/drawing/2014/main" id="{E812EDA5-EEB2-A001-AB0E-3206CBAB8CD7}"/>
            </a:ext>
          </a:extLst>
        </xdr:cNvPr>
        <xdr:cNvCxnSpPr/>
      </xdr:nvCxnSpPr>
      <xdr:spPr>
        <a:xfrm flipV="1">
          <a:off x="8750300" y="670433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352</xdr:row>
      <xdr:rowOff>198118</xdr:rowOff>
    </xdr:from>
    <xdr:to>
      <xdr:col>21</xdr:col>
      <xdr:colOff>152400</xdr:colOff>
      <xdr:row>353</xdr:row>
      <xdr:rowOff>152398</xdr:rowOff>
    </xdr:to>
    <xdr:sp macro="" textlink="">
      <xdr:nvSpPr>
        <xdr:cNvPr id="14604" name="Circle 69">
          <a:extLst>
            <a:ext uri="{FF2B5EF4-FFF2-40B4-BE49-F238E27FC236}">
              <a16:creationId xmlns:a16="http://schemas.microsoft.com/office/drawing/2014/main" id="{1F7803D9-8CF9-619A-C370-3CE508688657}"/>
            </a:ext>
          </a:extLst>
        </xdr:cNvPr>
        <xdr:cNvSpPr/>
      </xdr:nvSpPr>
      <xdr:spPr>
        <a:xfrm>
          <a:off x="10576560" y="699363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353</xdr:row>
      <xdr:rowOff>78740</xdr:rowOff>
    </xdr:from>
    <xdr:to>
      <xdr:col>21</xdr:col>
      <xdr:colOff>2540</xdr:colOff>
      <xdr:row>353</xdr:row>
      <xdr:rowOff>78740</xdr:rowOff>
    </xdr:to>
    <xdr:cxnSp macro="">
      <xdr:nvCxnSpPr>
        <xdr:cNvPr id="14605" name="Branch">
          <a:extLst>
            <a:ext uri="{FF2B5EF4-FFF2-40B4-BE49-F238E27FC236}">
              <a16:creationId xmlns:a16="http://schemas.microsoft.com/office/drawing/2014/main" id="{3BAD656C-615D-6EF5-9A4D-1FC5194419F7}"/>
            </a:ext>
          </a:extLst>
        </xdr:cNvPr>
        <xdr:cNvCxnSpPr/>
      </xdr:nvCxnSpPr>
      <xdr:spPr>
        <a:xfrm>
          <a:off x="9232900" y="70015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353</xdr:row>
      <xdr:rowOff>78740</xdr:rowOff>
    </xdr:from>
    <xdr:to>
      <xdr:col>18</xdr:col>
      <xdr:colOff>431800</xdr:colOff>
      <xdr:row>353</xdr:row>
      <xdr:rowOff>78740</xdr:rowOff>
    </xdr:to>
    <xdr:cxnSp macro="">
      <xdr:nvCxnSpPr>
        <xdr:cNvPr id="14606" name="Diagonal">
          <a:extLst>
            <a:ext uri="{FF2B5EF4-FFF2-40B4-BE49-F238E27FC236}">
              <a16:creationId xmlns:a16="http://schemas.microsoft.com/office/drawing/2014/main" id="{6204332A-6724-4D8E-7227-E70855AF53C2}"/>
            </a:ext>
          </a:extLst>
        </xdr:cNvPr>
        <xdr:cNvCxnSpPr/>
      </xdr:nvCxnSpPr>
      <xdr:spPr>
        <a:xfrm>
          <a:off x="8750300" y="70015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367</xdr:row>
      <xdr:rowOff>198118</xdr:rowOff>
    </xdr:from>
    <xdr:to>
      <xdr:col>21</xdr:col>
      <xdr:colOff>152400</xdr:colOff>
      <xdr:row>368</xdr:row>
      <xdr:rowOff>152398</xdr:rowOff>
    </xdr:to>
    <xdr:sp macro="" textlink="">
      <xdr:nvSpPr>
        <xdr:cNvPr id="14607" name="Circle 70">
          <a:extLst>
            <a:ext uri="{FF2B5EF4-FFF2-40B4-BE49-F238E27FC236}">
              <a16:creationId xmlns:a16="http://schemas.microsoft.com/office/drawing/2014/main" id="{5A908D17-A276-EFB7-8C69-BB16BC5799C7}"/>
            </a:ext>
          </a:extLst>
        </xdr:cNvPr>
        <xdr:cNvSpPr/>
      </xdr:nvSpPr>
      <xdr:spPr>
        <a:xfrm>
          <a:off x="10576560" y="729081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368</xdr:row>
      <xdr:rowOff>78740</xdr:rowOff>
    </xdr:from>
    <xdr:to>
      <xdr:col>21</xdr:col>
      <xdr:colOff>2540</xdr:colOff>
      <xdr:row>368</xdr:row>
      <xdr:rowOff>78740</xdr:rowOff>
    </xdr:to>
    <xdr:cxnSp macro="">
      <xdr:nvCxnSpPr>
        <xdr:cNvPr id="14608" name="Branch">
          <a:extLst>
            <a:ext uri="{FF2B5EF4-FFF2-40B4-BE49-F238E27FC236}">
              <a16:creationId xmlns:a16="http://schemas.microsoft.com/office/drawing/2014/main" id="{834D1845-F60E-F844-92A5-BF5BC0AB9015}"/>
            </a:ext>
          </a:extLst>
        </xdr:cNvPr>
        <xdr:cNvCxnSpPr/>
      </xdr:nvCxnSpPr>
      <xdr:spPr>
        <a:xfrm>
          <a:off x="9232900" y="72986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353</xdr:row>
      <xdr:rowOff>78740</xdr:rowOff>
    </xdr:from>
    <xdr:to>
      <xdr:col>18</xdr:col>
      <xdr:colOff>431800</xdr:colOff>
      <xdr:row>368</xdr:row>
      <xdr:rowOff>78740</xdr:rowOff>
    </xdr:to>
    <xdr:cxnSp macro="">
      <xdr:nvCxnSpPr>
        <xdr:cNvPr id="14609" name="Diagonal">
          <a:extLst>
            <a:ext uri="{FF2B5EF4-FFF2-40B4-BE49-F238E27FC236}">
              <a16:creationId xmlns:a16="http://schemas.microsoft.com/office/drawing/2014/main" id="{36D5A578-1B7D-3DF2-59DD-2F7913CB9F7A}"/>
            </a:ext>
          </a:extLst>
        </xdr:cNvPr>
        <xdr:cNvCxnSpPr/>
      </xdr:nvCxnSpPr>
      <xdr:spPr>
        <a:xfrm>
          <a:off x="8750300" y="700151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382</xdr:row>
      <xdr:rowOff>198118</xdr:rowOff>
    </xdr:from>
    <xdr:to>
      <xdr:col>21</xdr:col>
      <xdr:colOff>152400</xdr:colOff>
      <xdr:row>383</xdr:row>
      <xdr:rowOff>152398</xdr:rowOff>
    </xdr:to>
    <xdr:sp macro="" textlink="">
      <xdr:nvSpPr>
        <xdr:cNvPr id="14610" name="Circle 71">
          <a:extLst>
            <a:ext uri="{FF2B5EF4-FFF2-40B4-BE49-F238E27FC236}">
              <a16:creationId xmlns:a16="http://schemas.microsoft.com/office/drawing/2014/main" id="{C23A572E-EBB8-5393-0D1C-2842801C60A1}"/>
            </a:ext>
          </a:extLst>
        </xdr:cNvPr>
        <xdr:cNvSpPr/>
      </xdr:nvSpPr>
      <xdr:spPr>
        <a:xfrm>
          <a:off x="10576560" y="758799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383</xdr:row>
      <xdr:rowOff>78740</xdr:rowOff>
    </xdr:from>
    <xdr:to>
      <xdr:col>21</xdr:col>
      <xdr:colOff>2540</xdr:colOff>
      <xdr:row>383</xdr:row>
      <xdr:rowOff>78740</xdr:rowOff>
    </xdr:to>
    <xdr:cxnSp macro="">
      <xdr:nvCxnSpPr>
        <xdr:cNvPr id="14611" name="Branch">
          <a:extLst>
            <a:ext uri="{FF2B5EF4-FFF2-40B4-BE49-F238E27FC236}">
              <a16:creationId xmlns:a16="http://schemas.microsoft.com/office/drawing/2014/main" id="{A350E367-8DBE-4455-D180-F7DA74702150}"/>
            </a:ext>
          </a:extLst>
        </xdr:cNvPr>
        <xdr:cNvCxnSpPr/>
      </xdr:nvCxnSpPr>
      <xdr:spPr>
        <a:xfrm>
          <a:off x="9232900" y="75958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383</xdr:row>
      <xdr:rowOff>78740</xdr:rowOff>
    </xdr:from>
    <xdr:to>
      <xdr:col>18</xdr:col>
      <xdr:colOff>431800</xdr:colOff>
      <xdr:row>398</xdr:row>
      <xdr:rowOff>78740</xdr:rowOff>
    </xdr:to>
    <xdr:cxnSp macro="">
      <xdr:nvCxnSpPr>
        <xdr:cNvPr id="14612" name="Diagonal">
          <a:extLst>
            <a:ext uri="{FF2B5EF4-FFF2-40B4-BE49-F238E27FC236}">
              <a16:creationId xmlns:a16="http://schemas.microsoft.com/office/drawing/2014/main" id="{592CC09C-74A7-2D05-A705-175B2CC7B1ED}"/>
            </a:ext>
          </a:extLst>
        </xdr:cNvPr>
        <xdr:cNvCxnSpPr/>
      </xdr:nvCxnSpPr>
      <xdr:spPr>
        <a:xfrm flipV="1">
          <a:off x="8750300" y="759587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397</xdr:row>
      <xdr:rowOff>198118</xdr:rowOff>
    </xdr:from>
    <xdr:to>
      <xdr:col>21</xdr:col>
      <xdr:colOff>152400</xdr:colOff>
      <xdr:row>398</xdr:row>
      <xdr:rowOff>152398</xdr:rowOff>
    </xdr:to>
    <xdr:sp macro="" textlink="">
      <xdr:nvSpPr>
        <xdr:cNvPr id="14613" name="Circle 72">
          <a:extLst>
            <a:ext uri="{FF2B5EF4-FFF2-40B4-BE49-F238E27FC236}">
              <a16:creationId xmlns:a16="http://schemas.microsoft.com/office/drawing/2014/main" id="{756B831E-0B7B-4D6D-26DC-8F7A515AD699}"/>
            </a:ext>
          </a:extLst>
        </xdr:cNvPr>
        <xdr:cNvSpPr/>
      </xdr:nvSpPr>
      <xdr:spPr>
        <a:xfrm>
          <a:off x="10576560" y="788517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398</xdr:row>
      <xdr:rowOff>78740</xdr:rowOff>
    </xdr:from>
    <xdr:to>
      <xdr:col>21</xdr:col>
      <xdr:colOff>2540</xdr:colOff>
      <xdr:row>398</xdr:row>
      <xdr:rowOff>78740</xdr:rowOff>
    </xdr:to>
    <xdr:cxnSp macro="">
      <xdr:nvCxnSpPr>
        <xdr:cNvPr id="14614" name="Branch">
          <a:extLst>
            <a:ext uri="{FF2B5EF4-FFF2-40B4-BE49-F238E27FC236}">
              <a16:creationId xmlns:a16="http://schemas.microsoft.com/office/drawing/2014/main" id="{9A174126-EF06-E045-98CE-55686D65BEE8}"/>
            </a:ext>
          </a:extLst>
        </xdr:cNvPr>
        <xdr:cNvCxnSpPr/>
      </xdr:nvCxnSpPr>
      <xdr:spPr>
        <a:xfrm>
          <a:off x="9232900" y="78930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398</xdr:row>
      <xdr:rowOff>78740</xdr:rowOff>
    </xdr:from>
    <xdr:to>
      <xdr:col>18</xdr:col>
      <xdr:colOff>431800</xdr:colOff>
      <xdr:row>398</xdr:row>
      <xdr:rowOff>78740</xdr:rowOff>
    </xdr:to>
    <xdr:cxnSp macro="">
      <xdr:nvCxnSpPr>
        <xdr:cNvPr id="14615" name="Diagonal">
          <a:extLst>
            <a:ext uri="{FF2B5EF4-FFF2-40B4-BE49-F238E27FC236}">
              <a16:creationId xmlns:a16="http://schemas.microsoft.com/office/drawing/2014/main" id="{B6D29A42-DB0A-9ACB-5F7F-89C69E9AF2A0}"/>
            </a:ext>
          </a:extLst>
        </xdr:cNvPr>
        <xdr:cNvCxnSpPr/>
      </xdr:nvCxnSpPr>
      <xdr:spPr>
        <a:xfrm>
          <a:off x="8750300" y="78930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412</xdr:row>
      <xdr:rowOff>198118</xdr:rowOff>
    </xdr:from>
    <xdr:to>
      <xdr:col>21</xdr:col>
      <xdr:colOff>152400</xdr:colOff>
      <xdr:row>413</xdr:row>
      <xdr:rowOff>152398</xdr:rowOff>
    </xdr:to>
    <xdr:sp macro="" textlink="">
      <xdr:nvSpPr>
        <xdr:cNvPr id="14616" name="Circle 73">
          <a:extLst>
            <a:ext uri="{FF2B5EF4-FFF2-40B4-BE49-F238E27FC236}">
              <a16:creationId xmlns:a16="http://schemas.microsoft.com/office/drawing/2014/main" id="{9FFCBB71-9470-1753-316F-C9CA5F44D9E3}"/>
            </a:ext>
          </a:extLst>
        </xdr:cNvPr>
        <xdr:cNvSpPr/>
      </xdr:nvSpPr>
      <xdr:spPr>
        <a:xfrm>
          <a:off x="10576560" y="818235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413</xdr:row>
      <xdr:rowOff>78740</xdr:rowOff>
    </xdr:from>
    <xdr:to>
      <xdr:col>21</xdr:col>
      <xdr:colOff>2540</xdr:colOff>
      <xdr:row>413</xdr:row>
      <xdr:rowOff>78740</xdr:rowOff>
    </xdr:to>
    <xdr:cxnSp macro="">
      <xdr:nvCxnSpPr>
        <xdr:cNvPr id="14617" name="Branch">
          <a:extLst>
            <a:ext uri="{FF2B5EF4-FFF2-40B4-BE49-F238E27FC236}">
              <a16:creationId xmlns:a16="http://schemas.microsoft.com/office/drawing/2014/main" id="{114BCB6B-E906-24AF-0D02-4D3F06327E5E}"/>
            </a:ext>
          </a:extLst>
        </xdr:cNvPr>
        <xdr:cNvCxnSpPr/>
      </xdr:nvCxnSpPr>
      <xdr:spPr>
        <a:xfrm>
          <a:off x="9232900" y="81902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398</xdr:row>
      <xdr:rowOff>78740</xdr:rowOff>
    </xdr:from>
    <xdr:to>
      <xdr:col>18</xdr:col>
      <xdr:colOff>431800</xdr:colOff>
      <xdr:row>413</xdr:row>
      <xdr:rowOff>78740</xdr:rowOff>
    </xdr:to>
    <xdr:cxnSp macro="">
      <xdr:nvCxnSpPr>
        <xdr:cNvPr id="14618" name="Diagonal">
          <a:extLst>
            <a:ext uri="{FF2B5EF4-FFF2-40B4-BE49-F238E27FC236}">
              <a16:creationId xmlns:a16="http://schemas.microsoft.com/office/drawing/2014/main" id="{A342E5DF-6084-D865-5DAF-DFCB2E4C1C28}"/>
            </a:ext>
          </a:extLst>
        </xdr:cNvPr>
        <xdr:cNvCxnSpPr/>
      </xdr:nvCxnSpPr>
      <xdr:spPr>
        <a:xfrm>
          <a:off x="8750300" y="789305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427</xdr:row>
      <xdr:rowOff>198118</xdr:rowOff>
    </xdr:from>
    <xdr:to>
      <xdr:col>21</xdr:col>
      <xdr:colOff>152400</xdr:colOff>
      <xdr:row>428</xdr:row>
      <xdr:rowOff>152398</xdr:rowOff>
    </xdr:to>
    <xdr:sp macro="" textlink="">
      <xdr:nvSpPr>
        <xdr:cNvPr id="14619" name="Circle 74">
          <a:extLst>
            <a:ext uri="{FF2B5EF4-FFF2-40B4-BE49-F238E27FC236}">
              <a16:creationId xmlns:a16="http://schemas.microsoft.com/office/drawing/2014/main" id="{81220D0B-C8FE-326F-130E-3B375653885B}"/>
            </a:ext>
          </a:extLst>
        </xdr:cNvPr>
        <xdr:cNvSpPr/>
      </xdr:nvSpPr>
      <xdr:spPr>
        <a:xfrm>
          <a:off x="10576560" y="847953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428</xdr:row>
      <xdr:rowOff>78740</xdr:rowOff>
    </xdr:from>
    <xdr:to>
      <xdr:col>21</xdr:col>
      <xdr:colOff>2540</xdr:colOff>
      <xdr:row>428</xdr:row>
      <xdr:rowOff>78740</xdr:rowOff>
    </xdr:to>
    <xdr:cxnSp macro="">
      <xdr:nvCxnSpPr>
        <xdr:cNvPr id="14620" name="Branch">
          <a:extLst>
            <a:ext uri="{FF2B5EF4-FFF2-40B4-BE49-F238E27FC236}">
              <a16:creationId xmlns:a16="http://schemas.microsoft.com/office/drawing/2014/main" id="{0027507F-D463-92BF-A6DB-F3BC1F287EFF}"/>
            </a:ext>
          </a:extLst>
        </xdr:cNvPr>
        <xdr:cNvCxnSpPr/>
      </xdr:nvCxnSpPr>
      <xdr:spPr>
        <a:xfrm>
          <a:off x="9232900" y="84874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428</xdr:row>
      <xdr:rowOff>78740</xdr:rowOff>
    </xdr:from>
    <xdr:to>
      <xdr:col>18</xdr:col>
      <xdr:colOff>431800</xdr:colOff>
      <xdr:row>443</xdr:row>
      <xdr:rowOff>78740</xdr:rowOff>
    </xdr:to>
    <xdr:cxnSp macro="">
      <xdr:nvCxnSpPr>
        <xdr:cNvPr id="14621" name="Diagonal">
          <a:extLst>
            <a:ext uri="{FF2B5EF4-FFF2-40B4-BE49-F238E27FC236}">
              <a16:creationId xmlns:a16="http://schemas.microsoft.com/office/drawing/2014/main" id="{D212EF32-56CA-6D36-C317-F3DFEE24DD3C}"/>
            </a:ext>
          </a:extLst>
        </xdr:cNvPr>
        <xdr:cNvCxnSpPr/>
      </xdr:nvCxnSpPr>
      <xdr:spPr>
        <a:xfrm flipV="1">
          <a:off x="8750300" y="848741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442</xdr:row>
      <xdr:rowOff>198118</xdr:rowOff>
    </xdr:from>
    <xdr:to>
      <xdr:col>21</xdr:col>
      <xdr:colOff>152400</xdr:colOff>
      <xdr:row>443</xdr:row>
      <xdr:rowOff>152398</xdr:rowOff>
    </xdr:to>
    <xdr:sp macro="" textlink="">
      <xdr:nvSpPr>
        <xdr:cNvPr id="14622" name="Circle 75">
          <a:extLst>
            <a:ext uri="{FF2B5EF4-FFF2-40B4-BE49-F238E27FC236}">
              <a16:creationId xmlns:a16="http://schemas.microsoft.com/office/drawing/2014/main" id="{581F9143-FBA4-3F27-A356-1B34DC68116C}"/>
            </a:ext>
          </a:extLst>
        </xdr:cNvPr>
        <xdr:cNvSpPr/>
      </xdr:nvSpPr>
      <xdr:spPr>
        <a:xfrm>
          <a:off x="10576560" y="877671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443</xdr:row>
      <xdr:rowOff>78740</xdr:rowOff>
    </xdr:from>
    <xdr:to>
      <xdr:col>21</xdr:col>
      <xdr:colOff>2540</xdr:colOff>
      <xdr:row>443</xdr:row>
      <xdr:rowOff>78740</xdr:rowOff>
    </xdr:to>
    <xdr:cxnSp macro="">
      <xdr:nvCxnSpPr>
        <xdr:cNvPr id="14623" name="Branch">
          <a:extLst>
            <a:ext uri="{FF2B5EF4-FFF2-40B4-BE49-F238E27FC236}">
              <a16:creationId xmlns:a16="http://schemas.microsoft.com/office/drawing/2014/main" id="{FF1BC5E1-C73A-E5F1-4190-6CE9D1F899BC}"/>
            </a:ext>
          </a:extLst>
        </xdr:cNvPr>
        <xdr:cNvCxnSpPr/>
      </xdr:nvCxnSpPr>
      <xdr:spPr>
        <a:xfrm>
          <a:off x="9232900" y="87845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443</xdr:row>
      <xdr:rowOff>78740</xdr:rowOff>
    </xdr:from>
    <xdr:to>
      <xdr:col>18</xdr:col>
      <xdr:colOff>431800</xdr:colOff>
      <xdr:row>443</xdr:row>
      <xdr:rowOff>78740</xdr:rowOff>
    </xdr:to>
    <xdr:cxnSp macro="">
      <xdr:nvCxnSpPr>
        <xdr:cNvPr id="14624" name="Diagonal">
          <a:extLst>
            <a:ext uri="{FF2B5EF4-FFF2-40B4-BE49-F238E27FC236}">
              <a16:creationId xmlns:a16="http://schemas.microsoft.com/office/drawing/2014/main" id="{47D2BF6B-80AA-A32D-EF00-560E2870F9E8}"/>
            </a:ext>
          </a:extLst>
        </xdr:cNvPr>
        <xdr:cNvCxnSpPr/>
      </xdr:nvCxnSpPr>
      <xdr:spPr>
        <a:xfrm>
          <a:off x="8750300" y="87845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457</xdr:row>
      <xdr:rowOff>198118</xdr:rowOff>
    </xdr:from>
    <xdr:to>
      <xdr:col>21</xdr:col>
      <xdr:colOff>152400</xdr:colOff>
      <xdr:row>458</xdr:row>
      <xdr:rowOff>152398</xdr:rowOff>
    </xdr:to>
    <xdr:sp macro="" textlink="">
      <xdr:nvSpPr>
        <xdr:cNvPr id="14625" name="Circle 76">
          <a:extLst>
            <a:ext uri="{FF2B5EF4-FFF2-40B4-BE49-F238E27FC236}">
              <a16:creationId xmlns:a16="http://schemas.microsoft.com/office/drawing/2014/main" id="{5CCC3F2F-6951-224B-9362-9EC09E336265}"/>
            </a:ext>
          </a:extLst>
        </xdr:cNvPr>
        <xdr:cNvSpPr/>
      </xdr:nvSpPr>
      <xdr:spPr>
        <a:xfrm>
          <a:off x="10576560" y="907389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458</xdr:row>
      <xdr:rowOff>78740</xdr:rowOff>
    </xdr:from>
    <xdr:to>
      <xdr:col>21</xdr:col>
      <xdr:colOff>2540</xdr:colOff>
      <xdr:row>458</xdr:row>
      <xdr:rowOff>78740</xdr:rowOff>
    </xdr:to>
    <xdr:cxnSp macro="">
      <xdr:nvCxnSpPr>
        <xdr:cNvPr id="14626" name="Branch">
          <a:extLst>
            <a:ext uri="{FF2B5EF4-FFF2-40B4-BE49-F238E27FC236}">
              <a16:creationId xmlns:a16="http://schemas.microsoft.com/office/drawing/2014/main" id="{1AB5E9F2-1690-C6A8-7BC9-6D7398435889}"/>
            </a:ext>
          </a:extLst>
        </xdr:cNvPr>
        <xdr:cNvCxnSpPr/>
      </xdr:nvCxnSpPr>
      <xdr:spPr>
        <a:xfrm>
          <a:off x="9232900" y="90817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443</xdr:row>
      <xdr:rowOff>78740</xdr:rowOff>
    </xdr:from>
    <xdr:to>
      <xdr:col>18</xdr:col>
      <xdr:colOff>431800</xdr:colOff>
      <xdr:row>458</xdr:row>
      <xdr:rowOff>78740</xdr:rowOff>
    </xdr:to>
    <xdr:cxnSp macro="">
      <xdr:nvCxnSpPr>
        <xdr:cNvPr id="14627" name="Diagonal">
          <a:extLst>
            <a:ext uri="{FF2B5EF4-FFF2-40B4-BE49-F238E27FC236}">
              <a16:creationId xmlns:a16="http://schemas.microsoft.com/office/drawing/2014/main" id="{0197D2F7-3A6C-BDB6-94ED-2B8C74E14F7E}"/>
            </a:ext>
          </a:extLst>
        </xdr:cNvPr>
        <xdr:cNvCxnSpPr/>
      </xdr:nvCxnSpPr>
      <xdr:spPr>
        <a:xfrm>
          <a:off x="8750300" y="878459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472</xdr:row>
      <xdr:rowOff>198118</xdr:rowOff>
    </xdr:from>
    <xdr:to>
      <xdr:col>21</xdr:col>
      <xdr:colOff>152400</xdr:colOff>
      <xdr:row>473</xdr:row>
      <xdr:rowOff>152398</xdr:rowOff>
    </xdr:to>
    <xdr:sp macro="" textlink="">
      <xdr:nvSpPr>
        <xdr:cNvPr id="14628" name="Circle 77">
          <a:extLst>
            <a:ext uri="{FF2B5EF4-FFF2-40B4-BE49-F238E27FC236}">
              <a16:creationId xmlns:a16="http://schemas.microsoft.com/office/drawing/2014/main" id="{68C18033-191C-0F06-E13A-117AC306A33F}"/>
            </a:ext>
          </a:extLst>
        </xdr:cNvPr>
        <xdr:cNvSpPr/>
      </xdr:nvSpPr>
      <xdr:spPr>
        <a:xfrm>
          <a:off x="10576560" y="937107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473</xdr:row>
      <xdr:rowOff>78740</xdr:rowOff>
    </xdr:from>
    <xdr:to>
      <xdr:col>21</xdr:col>
      <xdr:colOff>2540</xdr:colOff>
      <xdr:row>473</xdr:row>
      <xdr:rowOff>78740</xdr:rowOff>
    </xdr:to>
    <xdr:cxnSp macro="">
      <xdr:nvCxnSpPr>
        <xdr:cNvPr id="14629" name="Branch">
          <a:extLst>
            <a:ext uri="{FF2B5EF4-FFF2-40B4-BE49-F238E27FC236}">
              <a16:creationId xmlns:a16="http://schemas.microsoft.com/office/drawing/2014/main" id="{D343658A-D6AC-C19F-1CD5-42C63E46FCB8}"/>
            </a:ext>
          </a:extLst>
        </xdr:cNvPr>
        <xdr:cNvCxnSpPr/>
      </xdr:nvCxnSpPr>
      <xdr:spPr>
        <a:xfrm>
          <a:off x="9232900" y="93789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473</xdr:row>
      <xdr:rowOff>78740</xdr:rowOff>
    </xdr:from>
    <xdr:to>
      <xdr:col>18</xdr:col>
      <xdr:colOff>431800</xdr:colOff>
      <xdr:row>488</xdr:row>
      <xdr:rowOff>78740</xdr:rowOff>
    </xdr:to>
    <xdr:cxnSp macro="">
      <xdr:nvCxnSpPr>
        <xdr:cNvPr id="14630" name="Diagonal">
          <a:extLst>
            <a:ext uri="{FF2B5EF4-FFF2-40B4-BE49-F238E27FC236}">
              <a16:creationId xmlns:a16="http://schemas.microsoft.com/office/drawing/2014/main" id="{849C0CB6-AADA-6C46-AAE6-103351D64FFF}"/>
            </a:ext>
          </a:extLst>
        </xdr:cNvPr>
        <xdr:cNvCxnSpPr/>
      </xdr:nvCxnSpPr>
      <xdr:spPr>
        <a:xfrm flipV="1">
          <a:off x="8750300" y="937895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487</xdr:row>
      <xdr:rowOff>198118</xdr:rowOff>
    </xdr:from>
    <xdr:to>
      <xdr:col>21</xdr:col>
      <xdr:colOff>152400</xdr:colOff>
      <xdr:row>488</xdr:row>
      <xdr:rowOff>152398</xdr:rowOff>
    </xdr:to>
    <xdr:sp macro="" textlink="">
      <xdr:nvSpPr>
        <xdr:cNvPr id="14631" name="Circle 78">
          <a:extLst>
            <a:ext uri="{FF2B5EF4-FFF2-40B4-BE49-F238E27FC236}">
              <a16:creationId xmlns:a16="http://schemas.microsoft.com/office/drawing/2014/main" id="{FBB16B5C-1A3E-17C5-6F5E-5F0B24526DB4}"/>
            </a:ext>
          </a:extLst>
        </xdr:cNvPr>
        <xdr:cNvSpPr/>
      </xdr:nvSpPr>
      <xdr:spPr>
        <a:xfrm>
          <a:off x="10576560" y="966825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488</xdr:row>
      <xdr:rowOff>78740</xdr:rowOff>
    </xdr:from>
    <xdr:to>
      <xdr:col>21</xdr:col>
      <xdr:colOff>2540</xdr:colOff>
      <xdr:row>488</xdr:row>
      <xdr:rowOff>78740</xdr:rowOff>
    </xdr:to>
    <xdr:cxnSp macro="">
      <xdr:nvCxnSpPr>
        <xdr:cNvPr id="14632" name="Branch">
          <a:extLst>
            <a:ext uri="{FF2B5EF4-FFF2-40B4-BE49-F238E27FC236}">
              <a16:creationId xmlns:a16="http://schemas.microsoft.com/office/drawing/2014/main" id="{3D9D32B8-A494-7DA2-9B41-85CB6ADBDF43}"/>
            </a:ext>
          </a:extLst>
        </xdr:cNvPr>
        <xdr:cNvCxnSpPr/>
      </xdr:nvCxnSpPr>
      <xdr:spPr>
        <a:xfrm>
          <a:off x="9232900" y="96761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488</xdr:row>
      <xdr:rowOff>78740</xdr:rowOff>
    </xdr:from>
    <xdr:to>
      <xdr:col>18</xdr:col>
      <xdr:colOff>431800</xdr:colOff>
      <xdr:row>488</xdr:row>
      <xdr:rowOff>78740</xdr:rowOff>
    </xdr:to>
    <xdr:cxnSp macro="">
      <xdr:nvCxnSpPr>
        <xdr:cNvPr id="14633" name="Diagonal">
          <a:extLst>
            <a:ext uri="{FF2B5EF4-FFF2-40B4-BE49-F238E27FC236}">
              <a16:creationId xmlns:a16="http://schemas.microsoft.com/office/drawing/2014/main" id="{F7D6D810-700C-C8E1-119A-F6ACA6BA9282}"/>
            </a:ext>
          </a:extLst>
        </xdr:cNvPr>
        <xdr:cNvCxnSpPr/>
      </xdr:nvCxnSpPr>
      <xdr:spPr>
        <a:xfrm>
          <a:off x="8750300" y="96761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502</xdr:row>
      <xdr:rowOff>198118</xdr:rowOff>
    </xdr:from>
    <xdr:to>
      <xdr:col>21</xdr:col>
      <xdr:colOff>152400</xdr:colOff>
      <xdr:row>503</xdr:row>
      <xdr:rowOff>152398</xdr:rowOff>
    </xdr:to>
    <xdr:sp macro="" textlink="">
      <xdr:nvSpPr>
        <xdr:cNvPr id="14634" name="Circle 79">
          <a:extLst>
            <a:ext uri="{FF2B5EF4-FFF2-40B4-BE49-F238E27FC236}">
              <a16:creationId xmlns:a16="http://schemas.microsoft.com/office/drawing/2014/main" id="{4AC16F0F-970C-12E0-74AD-3BA4FE1DB4CD}"/>
            </a:ext>
          </a:extLst>
        </xdr:cNvPr>
        <xdr:cNvSpPr/>
      </xdr:nvSpPr>
      <xdr:spPr>
        <a:xfrm>
          <a:off x="10576560" y="996543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503</xdr:row>
      <xdr:rowOff>78740</xdr:rowOff>
    </xdr:from>
    <xdr:to>
      <xdr:col>21</xdr:col>
      <xdr:colOff>2540</xdr:colOff>
      <xdr:row>503</xdr:row>
      <xdr:rowOff>78740</xdr:rowOff>
    </xdr:to>
    <xdr:cxnSp macro="">
      <xdr:nvCxnSpPr>
        <xdr:cNvPr id="14635" name="Branch">
          <a:extLst>
            <a:ext uri="{FF2B5EF4-FFF2-40B4-BE49-F238E27FC236}">
              <a16:creationId xmlns:a16="http://schemas.microsoft.com/office/drawing/2014/main" id="{4F379F63-B9AC-8719-6315-4EE046031BB9}"/>
            </a:ext>
          </a:extLst>
        </xdr:cNvPr>
        <xdr:cNvCxnSpPr/>
      </xdr:nvCxnSpPr>
      <xdr:spPr>
        <a:xfrm>
          <a:off x="9232900" y="99733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488</xdr:row>
      <xdr:rowOff>78740</xdr:rowOff>
    </xdr:from>
    <xdr:to>
      <xdr:col>18</xdr:col>
      <xdr:colOff>431800</xdr:colOff>
      <xdr:row>503</xdr:row>
      <xdr:rowOff>78740</xdr:rowOff>
    </xdr:to>
    <xdr:cxnSp macro="">
      <xdr:nvCxnSpPr>
        <xdr:cNvPr id="14636" name="Diagonal">
          <a:extLst>
            <a:ext uri="{FF2B5EF4-FFF2-40B4-BE49-F238E27FC236}">
              <a16:creationId xmlns:a16="http://schemas.microsoft.com/office/drawing/2014/main" id="{74F87706-E0F5-3794-A9C9-6A1805628F87}"/>
            </a:ext>
          </a:extLst>
        </xdr:cNvPr>
        <xdr:cNvCxnSpPr/>
      </xdr:nvCxnSpPr>
      <xdr:spPr>
        <a:xfrm>
          <a:off x="8750300" y="967613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517</xdr:row>
      <xdr:rowOff>198118</xdr:rowOff>
    </xdr:from>
    <xdr:to>
      <xdr:col>21</xdr:col>
      <xdr:colOff>152400</xdr:colOff>
      <xdr:row>518</xdr:row>
      <xdr:rowOff>152398</xdr:rowOff>
    </xdr:to>
    <xdr:sp macro="" textlink="">
      <xdr:nvSpPr>
        <xdr:cNvPr id="14637" name="Circle 80">
          <a:extLst>
            <a:ext uri="{FF2B5EF4-FFF2-40B4-BE49-F238E27FC236}">
              <a16:creationId xmlns:a16="http://schemas.microsoft.com/office/drawing/2014/main" id="{7CBF3D5F-CF33-066C-4593-DE876AD9C686}"/>
            </a:ext>
          </a:extLst>
        </xdr:cNvPr>
        <xdr:cNvSpPr/>
      </xdr:nvSpPr>
      <xdr:spPr>
        <a:xfrm>
          <a:off x="10576560" y="1026261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518</xdr:row>
      <xdr:rowOff>78740</xdr:rowOff>
    </xdr:from>
    <xdr:to>
      <xdr:col>21</xdr:col>
      <xdr:colOff>2540</xdr:colOff>
      <xdr:row>518</xdr:row>
      <xdr:rowOff>78740</xdr:rowOff>
    </xdr:to>
    <xdr:cxnSp macro="">
      <xdr:nvCxnSpPr>
        <xdr:cNvPr id="14638" name="Branch">
          <a:extLst>
            <a:ext uri="{FF2B5EF4-FFF2-40B4-BE49-F238E27FC236}">
              <a16:creationId xmlns:a16="http://schemas.microsoft.com/office/drawing/2014/main" id="{30D33D34-8E26-7802-282B-BE59533290BD}"/>
            </a:ext>
          </a:extLst>
        </xdr:cNvPr>
        <xdr:cNvCxnSpPr/>
      </xdr:nvCxnSpPr>
      <xdr:spPr>
        <a:xfrm>
          <a:off x="9232900" y="102704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518</xdr:row>
      <xdr:rowOff>78740</xdr:rowOff>
    </xdr:from>
    <xdr:to>
      <xdr:col>18</xdr:col>
      <xdr:colOff>431800</xdr:colOff>
      <xdr:row>533</xdr:row>
      <xdr:rowOff>78740</xdr:rowOff>
    </xdr:to>
    <xdr:cxnSp macro="">
      <xdr:nvCxnSpPr>
        <xdr:cNvPr id="14639" name="Diagonal">
          <a:extLst>
            <a:ext uri="{FF2B5EF4-FFF2-40B4-BE49-F238E27FC236}">
              <a16:creationId xmlns:a16="http://schemas.microsoft.com/office/drawing/2014/main" id="{7E39C644-2C91-25EE-7F9F-70463E11392A}"/>
            </a:ext>
          </a:extLst>
        </xdr:cNvPr>
        <xdr:cNvCxnSpPr/>
      </xdr:nvCxnSpPr>
      <xdr:spPr>
        <a:xfrm flipV="1">
          <a:off x="8750300" y="1027049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532</xdr:row>
      <xdr:rowOff>198118</xdr:rowOff>
    </xdr:from>
    <xdr:to>
      <xdr:col>21</xdr:col>
      <xdr:colOff>152400</xdr:colOff>
      <xdr:row>533</xdr:row>
      <xdr:rowOff>152398</xdr:rowOff>
    </xdr:to>
    <xdr:sp macro="" textlink="">
      <xdr:nvSpPr>
        <xdr:cNvPr id="14640" name="Circle 81">
          <a:extLst>
            <a:ext uri="{FF2B5EF4-FFF2-40B4-BE49-F238E27FC236}">
              <a16:creationId xmlns:a16="http://schemas.microsoft.com/office/drawing/2014/main" id="{1D49FA5B-AD7D-D3C8-9D13-C9E06E47A6EB}"/>
            </a:ext>
          </a:extLst>
        </xdr:cNvPr>
        <xdr:cNvSpPr/>
      </xdr:nvSpPr>
      <xdr:spPr>
        <a:xfrm>
          <a:off x="10576560" y="1055979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533</xdr:row>
      <xdr:rowOff>78740</xdr:rowOff>
    </xdr:from>
    <xdr:to>
      <xdr:col>21</xdr:col>
      <xdr:colOff>2540</xdr:colOff>
      <xdr:row>533</xdr:row>
      <xdr:rowOff>78740</xdr:rowOff>
    </xdr:to>
    <xdr:cxnSp macro="">
      <xdr:nvCxnSpPr>
        <xdr:cNvPr id="14641" name="Branch">
          <a:extLst>
            <a:ext uri="{FF2B5EF4-FFF2-40B4-BE49-F238E27FC236}">
              <a16:creationId xmlns:a16="http://schemas.microsoft.com/office/drawing/2014/main" id="{3F5045EB-0F8B-D8E9-5201-1FECDF55AF38}"/>
            </a:ext>
          </a:extLst>
        </xdr:cNvPr>
        <xdr:cNvCxnSpPr/>
      </xdr:nvCxnSpPr>
      <xdr:spPr>
        <a:xfrm>
          <a:off x="9232900" y="105676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533</xdr:row>
      <xdr:rowOff>78740</xdr:rowOff>
    </xdr:from>
    <xdr:to>
      <xdr:col>18</xdr:col>
      <xdr:colOff>431800</xdr:colOff>
      <xdr:row>533</xdr:row>
      <xdr:rowOff>78740</xdr:rowOff>
    </xdr:to>
    <xdr:cxnSp macro="">
      <xdr:nvCxnSpPr>
        <xdr:cNvPr id="14642" name="Diagonal">
          <a:extLst>
            <a:ext uri="{FF2B5EF4-FFF2-40B4-BE49-F238E27FC236}">
              <a16:creationId xmlns:a16="http://schemas.microsoft.com/office/drawing/2014/main" id="{EA3164B3-2776-EBF8-69E0-90F6580BD8C9}"/>
            </a:ext>
          </a:extLst>
        </xdr:cNvPr>
        <xdr:cNvCxnSpPr/>
      </xdr:nvCxnSpPr>
      <xdr:spPr>
        <a:xfrm>
          <a:off x="8750300" y="105676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0</xdr:colOff>
      <xdr:row>547</xdr:row>
      <xdr:rowOff>198118</xdr:rowOff>
    </xdr:from>
    <xdr:to>
      <xdr:col>21</xdr:col>
      <xdr:colOff>152400</xdr:colOff>
      <xdr:row>548</xdr:row>
      <xdr:rowOff>152398</xdr:rowOff>
    </xdr:to>
    <xdr:sp macro="" textlink="">
      <xdr:nvSpPr>
        <xdr:cNvPr id="14643" name="Circle 82">
          <a:extLst>
            <a:ext uri="{FF2B5EF4-FFF2-40B4-BE49-F238E27FC236}">
              <a16:creationId xmlns:a16="http://schemas.microsoft.com/office/drawing/2014/main" id="{0B826E34-99CE-50D3-58E1-11328FCA96C4}"/>
            </a:ext>
          </a:extLst>
        </xdr:cNvPr>
        <xdr:cNvSpPr/>
      </xdr:nvSpPr>
      <xdr:spPr>
        <a:xfrm>
          <a:off x="10576560" y="108569758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18</xdr:col>
      <xdr:colOff>431800</xdr:colOff>
      <xdr:row>548</xdr:row>
      <xdr:rowOff>78740</xdr:rowOff>
    </xdr:from>
    <xdr:to>
      <xdr:col>21</xdr:col>
      <xdr:colOff>2540</xdr:colOff>
      <xdr:row>548</xdr:row>
      <xdr:rowOff>78740</xdr:rowOff>
    </xdr:to>
    <xdr:cxnSp macro="">
      <xdr:nvCxnSpPr>
        <xdr:cNvPr id="14644" name="Branch">
          <a:extLst>
            <a:ext uri="{FF2B5EF4-FFF2-40B4-BE49-F238E27FC236}">
              <a16:creationId xmlns:a16="http://schemas.microsoft.com/office/drawing/2014/main" id="{71F295F6-9F8D-8304-F103-66F00BB9C340}"/>
            </a:ext>
          </a:extLst>
        </xdr:cNvPr>
        <xdr:cNvCxnSpPr/>
      </xdr:nvCxnSpPr>
      <xdr:spPr>
        <a:xfrm>
          <a:off x="9232900" y="108648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533</xdr:row>
      <xdr:rowOff>78740</xdr:rowOff>
    </xdr:from>
    <xdr:to>
      <xdr:col>18</xdr:col>
      <xdr:colOff>431800</xdr:colOff>
      <xdr:row>548</xdr:row>
      <xdr:rowOff>78740</xdr:rowOff>
    </xdr:to>
    <xdr:cxnSp macro="">
      <xdr:nvCxnSpPr>
        <xdr:cNvPr id="14645" name="Diagonal">
          <a:extLst>
            <a:ext uri="{FF2B5EF4-FFF2-40B4-BE49-F238E27FC236}">
              <a16:creationId xmlns:a16="http://schemas.microsoft.com/office/drawing/2014/main" id="{6998C282-D024-6BED-11C0-AC9E482CA037}"/>
            </a:ext>
          </a:extLst>
        </xdr:cNvPr>
        <xdr:cNvCxnSpPr/>
      </xdr:nvCxnSpPr>
      <xdr:spPr>
        <a:xfrm>
          <a:off x="8750300" y="105676700"/>
          <a:ext cx="482600" cy="2971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153</xdr:row>
      <xdr:rowOff>1</xdr:rowOff>
    </xdr:from>
    <xdr:to>
      <xdr:col>25</xdr:col>
      <xdr:colOff>152400</xdr:colOff>
      <xdr:row>153</xdr:row>
      <xdr:rowOff>152401</xdr:rowOff>
    </xdr:to>
    <xdr:sp macro="" textlink="">
      <xdr:nvSpPr>
        <xdr:cNvPr id="14646" name="Triangle 83">
          <a:extLst>
            <a:ext uri="{FF2B5EF4-FFF2-40B4-BE49-F238E27FC236}">
              <a16:creationId xmlns:a16="http://schemas.microsoft.com/office/drawing/2014/main" id="{F6305F26-4D91-019A-95B9-3A576304493A}"/>
            </a:ext>
          </a:extLst>
        </xdr:cNvPr>
        <xdr:cNvSpPr/>
      </xdr:nvSpPr>
      <xdr:spPr>
        <a:xfrm rot="16200000">
          <a:off x="12557760" y="30312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153</xdr:row>
      <xdr:rowOff>78740</xdr:rowOff>
    </xdr:from>
    <xdr:to>
      <xdr:col>25</xdr:col>
      <xdr:colOff>2540</xdr:colOff>
      <xdr:row>153</xdr:row>
      <xdr:rowOff>78740</xdr:rowOff>
    </xdr:to>
    <xdr:cxnSp macro="">
      <xdr:nvCxnSpPr>
        <xdr:cNvPr id="14647" name="Branch">
          <a:extLst>
            <a:ext uri="{FF2B5EF4-FFF2-40B4-BE49-F238E27FC236}">
              <a16:creationId xmlns:a16="http://schemas.microsoft.com/office/drawing/2014/main" id="{CA06EB62-6796-4A04-1D45-7D041CABC0BF}"/>
            </a:ext>
          </a:extLst>
        </xdr:cNvPr>
        <xdr:cNvCxnSpPr/>
      </xdr:nvCxnSpPr>
      <xdr:spPr>
        <a:xfrm>
          <a:off x="11214100" y="30391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153</xdr:row>
      <xdr:rowOff>78740</xdr:rowOff>
    </xdr:from>
    <xdr:to>
      <xdr:col>22</xdr:col>
      <xdr:colOff>431800</xdr:colOff>
      <xdr:row>158</xdr:row>
      <xdr:rowOff>78740</xdr:rowOff>
    </xdr:to>
    <xdr:cxnSp macro="">
      <xdr:nvCxnSpPr>
        <xdr:cNvPr id="14648" name="Diagonal">
          <a:extLst>
            <a:ext uri="{FF2B5EF4-FFF2-40B4-BE49-F238E27FC236}">
              <a16:creationId xmlns:a16="http://schemas.microsoft.com/office/drawing/2014/main" id="{03C5B034-7891-82BF-DC5C-182454D173F4}"/>
            </a:ext>
          </a:extLst>
        </xdr:cNvPr>
        <xdr:cNvCxnSpPr/>
      </xdr:nvCxnSpPr>
      <xdr:spPr>
        <a:xfrm flipV="1">
          <a:off x="10731500" y="30391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158</xdr:row>
      <xdr:rowOff>1</xdr:rowOff>
    </xdr:from>
    <xdr:to>
      <xdr:col>25</xdr:col>
      <xdr:colOff>152400</xdr:colOff>
      <xdr:row>158</xdr:row>
      <xdr:rowOff>152401</xdr:rowOff>
    </xdr:to>
    <xdr:sp macro="" textlink="">
      <xdr:nvSpPr>
        <xdr:cNvPr id="14649" name="Triangle 84">
          <a:extLst>
            <a:ext uri="{FF2B5EF4-FFF2-40B4-BE49-F238E27FC236}">
              <a16:creationId xmlns:a16="http://schemas.microsoft.com/office/drawing/2014/main" id="{888D7198-11BF-CE0D-3C95-4D6CDB25841F}"/>
            </a:ext>
          </a:extLst>
        </xdr:cNvPr>
        <xdr:cNvSpPr/>
      </xdr:nvSpPr>
      <xdr:spPr>
        <a:xfrm rot="16200000">
          <a:off x="12557760" y="31302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158</xdr:row>
      <xdr:rowOff>78740</xdr:rowOff>
    </xdr:from>
    <xdr:to>
      <xdr:col>25</xdr:col>
      <xdr:colOff>2540</xdr:colOff>
      <xdr:row>158</xdr:row>
      <xdr:rowOff>78740</xdr:rowOff>
    </xdr:to>
    <xdr:cxnSp macro="">
      <xdr:nvCxnSpPr>
        <xdr:cNvPr id="14650" name="Branch">
          <a:extLst>
            <a:ext uri="{FF2B5EF4-FFF2-40B4-BE49-F238E27FC236}">
              <a16:creationId xmlns:a16="http://schemas.microsoft.com/office/drawing/2014/main" id="{A5D5D908-E4C5-2261-DED1-921DA8789240}"/>
            </a:ext>
          </a:extLst>
        </xdr:cNvPr>
        <xdr:cNvCxnSpPr/>
      </xdr:nvCxnSpPr>
      <xdr:spPr>
        <a:xfrm>
          <a:off x="11214100" y="31381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158</xdr:row>
      <xdr:rowOff>78740</xdr:rowOff>
    </xdr:from>
    <xdr:to>
      <xdr:col>22</xdr:col>
      <xdr:colOff>431800</xdr:colOff>
      <xdr:row>158</xdr:row>
      <xdr:rowOff>78740</xdr:rowOff>
    </xdr:to>
    <xdr:cxnSp macro="">
      <xdr:nvCxnSpPr>
        <xdr:cNvPr id="14651" name="Diagonal">
          <a:extLst>
            <a:ext uri="{FF2B5EF4-FFF2-40B4-BE49-F238E27FC236}">
              <a16:creationId xmlns:a16="http://schemas.microsoft.com/office/drawing/2014/main" id="{8E359860-903D-33A5-9EB2-CE3FE153AFD8}"/>
            </a:ext>
          </a:extLst>
        </xdr:cNvPr>
        <xdr:cNvCxnSpPr/>
      </xdr:nvCxnSpPr>
      <xdr:spPr>
        <a:xfrm>
          <a:off x="10731500" y="31381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163</xdr:row>
      <xdr:rowOff>1</xdr:rowOff>
    </xdr:from>
    <xdr:to>
      <xdr:col>25</xdr:col>
      <xdr:colOff>152400</xdr:colOff>
      <xdr:row>163</xdr:row>
      <xdr:rowOff>152401</xdr:rowOff>
    </xdr:to>
    <xdr:sp macro="" textlink="">
      <xdr:nvSpPr>
        <xdr:cNvPr id="14652" name="Triangle 85">
          <a:extLst>
            <a:ext uri="{FF2B5EF4-FFF2-40B4-BE49-F238E27FC236}">
              <a16:creationId xmlns:a16="http://schemas.microsoft.com/office/drawing/2014/main" id="{BA6113BF-3E2B-73E3-DE9C-938859994CFE}"/>
            </a:ext>
          </a:extLst>
        </xdr:cNvPr>
        <xdr:cNvSpPr/>
      </xdr:nvSpPr>
      <xdr:spPr>
        <a:xfrm rot="16200000">
          <a:off x="12557760" y="32293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163</xdr:row>
      <xdr:rowOff>78740</xdr:rowOff>
    </xdr:from>
    <xdr:to>
      <xdr:col>25</xdr:col>
      <xdr:colOff>2540</xdr:colOff>
      <xdr:row>163</xdr:row>
      <xdr:rowOff>78740</xdr:rowOff>
    </xdr:to>
    <xdr:cxnSp macro="">
      <xdr:nvCxnSpPr>
        <xdr:cNvPr id="14653" name="Branch">
          <a:extLst>
            <a:ext uri="{FF2B5EF4-FFF2-40B4-BE49-F238E27FC236}">
              <a16:creationId xmlns:a16="http://schemas.microsoft.com/office/drawing/2014/main" id="{4EBA8E1B-FA2A-D1BD-F77D-13F6730BAA10}"/>
            </a:ext>
          </a:extLst>
        </xdr:cNvPr>
        <xdr:cNvCxnSpPr/>
      </xdr:nvCxnSpPr>
      <xdr:spPr>
        <a:xfrm>
          <a:off x="11214100" y="32372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158</xdr:row>
      <xdr:rowOff>78740</xdr:rowOff>
    </xdr:from>
    <xdr:to>
      <xdr:col>22</xdr:col>
      <xdr:colOff>431800</xdr:colOff>
      <xdr:row>163</xdr:row>
      <xdr:rowOff>78740</xdr:rowOff>
    </xdr:to>
    <xdr:cxnSp macro="">
      <xdr:nvCxnSpPr>
        <xdr:cNvPr id="14654" name="Diagonal">
          <a:extLst>
            <a:ext uri="{FF2B5EF4-FFF2-40B4-BE49-F238E27FC236}">
              <a16:creationId xmlns:a16="http://schemas.microsoft.com/office/drawing/2014/main" id="{F3F8D535-6D0C-BC6B-00E0-3EFEB25DC4A0}"/>
            </a:ext>
          </a:extLst>
        </xdr:cNvPr>
        <xdr:cNvCxnSpPr/>
      </xdr:nvCxnSpPr>
      <xdr:spPr>
        <a:xfrm>
          <a:off x="10731500" y="31381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168</xdr:row>
      <xdr:rowOff>1</xdr:rowOff>
    </xdr:from>
    <xdr:to>
      <xdr:col>25</xdr:col>
      <xdr:colOff>152400</xdr:colOff>
      <xdr:row>168</xdr:row>
      <xdr:rowOff>152401</xdr:rowOff>
    </xdr:to>
    <xdr:sp macro="" textlink="">
      <xdr:nvSpPr>
        <xdr:cNvPr id="14655" name="Triangle 86">
          <a:extLst>
            <a:ext uri="{FF2B5EF4-FFF2-40B4-BE49-F238E27FC236}">
              <a16:creationId xmlns:a16="http://schemas.microsoft.com/office/drawing/2014/main" id="{EC5D1EA2-7986-4635-5895-C70E29150FC5}"/>
            </a:ext>
          </a:extLst>
        </xdr:cNvPr>
        <xdr:cNvSpPr/>
      </xdr:nvSpPr>
      <xdr:spPr>
        <a:xfrm rot="16200000">
          <a:off x="12557760" y="33284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168</xdr:row>
      <xdr:rowOff>78740</xdr:rowOff>
    </xdr:from>
    <xdr:to>
      <xdr:col>25</xdr:col>
      <xdr:colOff>2540</xdr:colOff>
      <xdr:row>168</xdr:row>
      <xdr:rowOff>78740</xdr:rowOff>
    </xdr:to>
    <xdr:cxnSp macro="">
      <xdr:nvCxnSpPr>
        <xdr:cNvPr id="14656" name="Branch">
          <a:extLst>
            <a:ext uri="{FF2B5EF4-FFF2-40B4-BE49-F238E27FC236}">
              <a16:creationId xmlns:a16="http://schemas.microsoft.com/office/drawing/2014/main" id="{3DA1AEEE-9675-4CA4-9DE3-7E574306D202}"/>
            </a:ext>
          </a:extLst>
        </xdr:cNvPr>
        <xdr:cNvCxnSpPr/>
      </xdr:nvCxnSpPr>
      <xdr:spPr>
        <a:xfrm>
          <a:off x="11214100" y="33362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168</xdr:row>
      <xdr:rowOff>78740</xdr:rowOff>
    </xdr:from>
    <xdr:to>
      <xdr:col>22</xdr:col>
      <xdr:colOff>431800</xdr:colOff>
      <xdr:row>173</xdr:row>
      <xdr:rowOff>78740</xdr:rowOff>
    </xdr:to>
    <xdr:cxnSp macro="">
      <xdr:nvCxnSpPr>
        <xdr:cNvPr id="14657" name="Diagonal">
          <a:extLst>
            <a:ext uri="{FF2B5EF4-FFF2-40B4-BE49-F238E27FC236}">
              <a16:creationId xmlns:a16="http://schemas.microsoft.com/office/drawing/2014/main" id="{35811797-A252-39D7-8550-493D6F6B63BA}"/>
            </a:ext>
          </a:extLst>
        </xdr:cNvPr>
        <xdr:cNvCxnSpPr/>
      </xdr:nvCxnSpPr>
      <xdr:spPr>
        <a:xfrm flipV="1">
          <a:off x="10731500" y="33362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173</xdr:row>
      <xdr:rowOff>1</xdr:rowOff>
    </xdr:from>
    <xdr:to>
      <xdr:col>25</xdr:col>
      <xdr:colOff>152400</xdr:colOff>
      <xdr:row>173</xdr:row>
      <xdr:rowOff>152401</xdr:rowOff>
    </xdr:to>
    <xdr:sp macro="" textlink="">
      <xdr:nvSpPr>
        <xdr:cNvPr id="14658" name="Triangle 87">
          <a:extLst>
            <a:ext uri="{FF2B5EF4-FFF2-40B4-BE49-F238E27FC236}">
              <a16:creationId xmlns:a16="http://schemas.microsoft.com/office/drawing/2014/main" id="{189B7F13-9EF7-BFE5-84AE-20B6559D2F42}"/>
            </a:ext>
          </a:extLst>
        </xdr:cNvPr>
        <xdr:cNvSpPr/>
      </xdr:nvSpPr>
      <xdr:spPr>
        <a:xfrm rot="16200000">
          <a:off x="12557760" y="34274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173</xdr:row>
      <xdr:rowOff>78740</xdr:rowOff>
    </xdr:from>
    <xdr:to>
      <xdr:col>25</xdr:col>
      <xdr:colOff>2540</xdr:colOff>
      <xdr:row>173</xdr:row>
      <xdr:rowOff>78740</xdr:rowOff>
    </xdr:to>
    <xdr:cxnSp macro="">
      <xdr:nvCxnSpPr>
        <xdr:cNvPr id="14659" name="Branch">
          <a:extLst>
            <a:ext uri="{FF2B5EF4-FFF2-40B4-BE49-F238E27FC236}">
              <a16:creationId xmlns:a16="http://schemas.microsoft.com/office/drawing/2014/main" id="{47E2A94C-30BB-FF83-F2C3-4488EEAF50AF}"/>
            </a:ext>
          </a:extLst>
        </xdr:cNvPr>
        <xdr:cNvCxnSpPr/>
      </xdr:nvCxnSpPr>
      <xdr:spPr>
        <a:xfrm>
          <a:off x="11214100" y="34353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173</xdr:row>
      <xdr:rowOff>78740</xdr:rowOff>
    </xdr:from>
    <xdr:to>
      <xdr:col>22</xdr:col>
      <xdr:colOff>431800</xdr:colOff>
      <xdr:row>173</xdr:row>
      <xdr:rowOff>78740</xdr:rowOff>
    </xdr:to>
    <xdr:cxnSp macro="">
      <xdr:nvCxnSpPr>
        <xdr:cNvPr id="14660" name="Diagonal">
          <a:extLst>
            <a:ext uri="{FF2B5EF4-FFF2-40B4-BE49-F238E27FC236}">
              <a16:creationId xmlns:a16="http://schemas.microsoft.com/office/drawing/2014/main" id="{6B0287A6-567C-39DD-69C7-79CADDF33E11}"/>
            </a:ext>
          </a:extLst>
        </xdr:cNvPr>
        <xdr:cNvCxnSpPr/>
      </xdr:nvCxnSpPr>
      <xdr:spPr>
        <a:xfrm>
          <a:off x="10731500" y="34353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178</xdr:row>
      <xdr:rowOff>1</xdr:rowOff>
    </xdr:from>
    <xdr:to>
      <xdr:col>25</xdr:col>
      <xdr:colOff>152400</xdr:colOff>
      <xdr:row>178</xdr:row>
      <xdr:rowOff>152401</xdr:rowOff>
    </xdr:to>
    <xdr:sp macro="" textlink="">
      <xdr:nvSpPr>
        <xdr:cNvPr id="14661" name="Triangle 88">
          <a:extLst>
            <a:ext uri="{FF2B5EF4-FFF2-40B4-BE49-F238E27FC236}">
              <a16:creationId xmlns:a16="http://schemas.microsoft.com/office/drawing/2014/main" id="{9BA67899-9BB6-ED03-73C2-34E736640848}"/>
            </a:ext>
          </a:extLst>
        </xdr:cNvPr>
        <xdr:cNvSpPr/>
      </xdr:nvSpPr>
      <xdr:spPr>
        <a:xfrm rot="16200000">
          <a:off x="12557760" y="35265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178</xdr:row>
      <xdr:rowOff>78740</xdr:rowOff>
    </xdr:from>
    <xdr:to>
      <xdr:col>25</xdr:col>
      <xdr:colOff>2540</xdr:colOff>
      <xdr:row>178</xdr:row>
      <xdr:rowOff>78740</xdr:rowOff>
    </xdr:to>
    <xdr:cxnSp macro="">
      <xdr:nvCxnSpPr>
        <xdr:cNvPr id="14662" name="Branch">
          <a:extLst>
            <a:ext uri="{FF2B5EF4-FFF2-40B4-BE49-F238E27FC236}">
              <a16:creationId xmlns:a16="http://schemas.microsoft.com/office/drawing/2014/main" id="{CFB3190E-FC59-6D39-13F2-36724236D473}"/>
            </a:ext>
          </a:extLst>
        </xdr:cNvPr>
        <xdr:cNvCxnSpPr/>
      </xdr:nvCxnSpPr>
      <xdr:spPr>
        <a:xfrm>
          <a:off x="11214100" y="35344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173</xdr:row>
      <xdr:rowOff>78740</xdr:rowOff>
    </xdr:from>
    <xdr:to>
      <xdr:col>22</xdr:col>
      <xdr:colOff>431800</xdr:colOff>
      <xdr:row>178</xdr:row>
      <xdr:rowOff>78740</xdr:rowOff>
    </xdr:to>
    <xdr:cxnSp macro="">
      <xdr:nvCxnSpPr>
        <xdr:cNvPr id="14663" name="Diagonal">
          <a:extLst>
            <a:ext uri="{FF2B5EF4-FFF2-40B4-BE49-F238E27FC236}">
              <a16:creationId xmlns:a16="http://schemas.microsoft.com/office/drawing/2014/main" id="{408686EB-642C-07BE-E644-41E26F6A1BC0}"/>
            </a:ext>
          </a:extLst>
        </xdr:cNvPr>
        <xdr:cNvCxnSpPr/>
      </xdr:nvCxnSpPr>
      <xdr:spPr>
        <a:xfrm>
          <a:off x="10731500" y="34353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183</xdr:row>
      <xdr:rowOff>1</xdr:rowOff>
    </xdr:from>
    <xdr:to>
      <xdr:col>25</xdr:col>
      <xdr:colOff>152400</xdr:colOff>
      <xdr:row>183</xdr:row>
      <xdr:rowOff>152401</xdr:rowOff>
    </xdr:to>
    <xdr:sp macro="" textlink="">
      <xdr:nvSpPr>
        <xdr:cNvPr id="14664" name="Triangle 89">
          <a:extLst>
            <a:ext uri="{FF2B5EF4-FFF2-40B4-BE49-F238E27FC236}">
              <a16:creationId xmlns:a16="http://schemas.microsoft.com/office/drawing/2014/main" id="{14940B4E-40F6-24CB-6EA4-6F65B5B719CA}"/>
            </a:ext>
          </a:extLst>
        </xdr:cNvPr>
        <xdr:cNvSpPr/>
      </xdr:nvSpPr>
      <xdr:spPr>
        <a:xfrm rot="16200000">
          <a:off x="12557760" y="36255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183</xdr:row>
      <xdr:rowOff>78740</xdr:rowOff>
    </xdr:from>
    <xdr:to>
      <xdr:col>25</xdr:col>
      <xdr:colOff>2540</xdr:colOff>
      <xdr:row>183</xdr:row>
      <xdr:rowOff>78740</xdr:rowOff>
    </xdr:to>
    <xdr:cxnSp macro="">
      <xdr:nvCxnSpPr>
        <xdr:cNvPr id="14665" name="Branch">
          <a:extLst>
            <a:ext uri="{FF2B5EF4-FFF2-40B4-BE49-F238E27FC236}">
              <a16:creationId xmlns:a16="http://schemas.microsoft.com/office/drawing/2014/main" id="{9AAFC5A0-6648-A6C0-FBFE-606DD0E8ECE4}"/>
            </a:ext>
          </a:extLst>
        </xdr:cNvPr>
        <xdr:cNvCxnSpPr/>
      </xdr:nvCxnSpPr>
      <xdr:spPr>
        <a:xfrm>
          <a:off x="11214100" y="36334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183</xdr:row>
      <xdr:rowOff>78740</xdr:rowOff>
    </xdr:from>
    <xdr:to>
      <xdr:col>22</xdr:col>
      <xdr:colOff>431800</xdr:colOff>
      <xdr:row>188</xdr:row>
      <xdr:rowOff>78740</xdr:rowOff>
    </xdr:to>
    <xdr:cxnSp macro="">
      <xdr:nvCxnSpPr>
        <xdr:cNvPr id="14666" name="Diagonal">
          <a:extLst>
            <a:ext uri="{FF2B5EF4-FFF2-40B4-BE49-F238E27FC236}">
              <a16:creationId xmlns:a16="http://schemas.microsoft.com/office/drawing/2014/main" id="{DF4433BB-4D63-9A2D-8A65-EDCDF7468214}"/>
            </a:ext>
          </a:extLst>
        </xdr:cNvPr>
        <xdr:cNvCxnSpPr/>
      </xdr:nvCxnSpPr>
      <xdr:spPr>
        <a:xfrm flipV="1">
          <a:off x="10731500" y="36334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188</xdr:row>
      <xdr:rowOff>1</xdr:rowOff>
    </xdr:from>
    <xdr:to>
      <xdr:col>25</xdr:col>
      <xdr:colOff>152400</xdr:colOff>
      <xdr:row>188</xdr:row>
      <xdr:rowOff>152401</xdr:rowOff>
    </xdr:to>
    <xdr:sp macro="" textlink="">
      <xdr:nvSpPr>
        <xdr:cNvPr id="14667" name="Triangle 90">
          <a:extLst>
            <a:ext uri="{FF2B5EF4-FFF2-40B4-BE49-F238E27FC236}">
              <a16:creationId xmlns:a16="http://schemas.microsoft.com/office/drawing/2014/main" id="{F9EEF200-4B37-AB38-A12B-3F365F1EA1F5}"/>
            </a:ext>
          </a:extLst>
        </xdr:cNvPr>
        <xdr:cNvSpPr/>
      </xdr:nvSpPr>
      <xdr:spPr>
        <a:xfrm rot="16200000">
          <a:off x="12557760" y="37246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188</xdr:row>
      <xdr:rowOff>78740</xdr:rowOff>
    </xdr:from>
    <xdr:to>
      <xdr:col>25</xdr:col>
      <xdr:colOff>2540</xdr:colOff>
      <xdr:row>188</xdr:row>
      <xdr:rowOff>78740</xdr:rowOff>
    </xdr:to>
    <xdr:cxnSp macro="">
      <xdr:nvCxnSpPr>
        <xdr:cNvPr id="14668" name="Branch">
          <a:extLst>
            <a:ext uri="{FF2B5EF4-FFF2-40B4-BE49-F238E27FC236}">
              <a16:creationId xmlns:a16="http://schemas.microsoft.com/office/drawing/2014/main" id="{552BC7B4-4129-3875-5CD8-E5C15533B3CD}"/>
            </a:ext>
          </a:extLst>
        </xdr:cNvPr>
        <xdr:cNvCxnSpPr/>
      </xdr:nvCxnSpPr>
      <xdr:spPr>
        <a:xfrm>
          <a:off x="11214100" y="37325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188</xdr:row>
      <xdr:rowOff>78740</xdr:rowOff>
    </xdr:from>
    <xdr:to>
      <xdr:col>22</xdr:col>
      <xdr:colOff>431800</xdr:colOff>
      <xdr:row>188</xdr:row>
      <xdr:rowOff>78740</xdr:rowOff>
    </xdr:to>
    <xdr:cxnSp macro="">
      <xdr:nvCxnSpPr>
        <xdr:cNvPr id="14669" name="Diagonal">
          <a:extLst>
            <a:ext uri="{FF2B5EF4-FFF2-40B4-BE49-F238E27FC236}">
              <a16:creationId xmlns:a16="http://schemas.microsoft.com/office/drawing/2014/main" id="{B564C467-45FA-E587-B480-30F88A959B00}"/>
            </a:ext>
          </a:extLst>
        </xdr:cNvPr>
        <xdr:cNvCxnSpPr/>
      </xdr:nvCxnSpPr>
      <xdr:spPr>
        <a:xfrm>
          <a:off x="10731500" y="37325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193</xdr:row>
      <xdr:rowOff>1</xdr:rowOff>
    </xdr:from>
    <xdr:to>
      <xdr:col>25</xdr:col>
      <xdr:colOff>152400</xdr:colOff>
      <xdr:row>193</xdr:row>
      <xdr:rowOff>152401</xdr:rowOff>
    </xdr:to>
    <xdr:sp macro="" textlink="">
      <xdr:nvSpPr>
        <xdr:cNvPr id="14670" name="Triangle 91">
          <a:extLst>
            <a:ext uri="{FF2B5EF4-FFF2-40B4-BE49-F238E27FC236}">
              <a16:creationId xmlns:a16="http://schemas.microsoft.com/office/drawing/2014/main" id="{EAF63859-9844-0B2A-DB75-52302768DDCC}"/>
            </a:ext>
          </a:extLst>
        </xdr:cNvPr>
        <xdr:cNvSpPr/>
      </xdr:nvSpPr>
      <xdr:spPr>
        <a:xfrm rot="16200000">
          <a:off x="12557760" y="38237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193</xdr:row>
      <xdr:rowOff>78740</xdr:rowOff>
    </xdr:from>
    <xdr:to>
      <xdr:col>25</xdr:col>
      <xdr:colOff>2540</xdr:colOff>
      <xdr:row>193</xdr:row>
      <xdr:rowOff>78740</xdr:rowOff>
    </xdr:to>
    <xdr:cxnSp macro="">
      <xdr:nvCxnSpPr>
        <xdr:cNvPr id="14671" name="Branch">
          <a:extLst>
            <a:ext uri="{FF2B5EF4-FFF2-40B4-BE49-F238E27FC236}">
              <a16:creationId xmlns:a16="http://schemas.microsoft.com/office/drawing/2014/main" id="{91D9DA23-1B08-361F-9846-F4D11DC12D17}"/>
            </a:ext>
          </a:extLst>
        </xdr:cNvPr>
        <xdr:cNvCxnSpPr/>
      </xdr:nvCxnSpPr>
      <xdr:spPr>
        <a:xfrm>
          <a:off x="11214100" y="38315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188</xdr:row>
      <xdr:rowOff>78740</xdr:rowOff>
    </xdr:from>
    <xdr:to>
      <xdr:col>22</xdr:col>
      <xdr:colOff>431800</xdr:colOff>
      <xdr:row>193</xdr:row>
      <xdr:rowOff>78740</xdr:rowOff>
    </xdr:to>
    <xdr:cxnSp macro="">
      <xdr:nvCxnSpPr>
        <xdr:cNvPr id="14672" name="Diagonal">
          <a:extLst>
            <a:ext uri="{FF2B5EF4-FFF2-40B4-BE49-F238E27FC236}">
              <a16:creationId xmlns:a16="http://schemas.microsoft.com/office/drawing/2014/main" id="{9E429220-DE2A-C25E-169C-AF82625CF781}"/>
            </a:ext>
          </a:extLst>
        </xdr:cNvPr>
        <xdr:cNvCxnSpPr/>
      </xdr:nvCxnSpPr>
      <xdr:spPr>
        <a:xfrm>
          <a:off x="10731500" y="37325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198</xdr:row>
      <xdr:rowOff>1</xdr:rowOff>
    </xdr:from>
    <xdr:to>
      <xdr:col>25</xdr:col>
      <xdr:colOff>152400</xdr:colOff>
      <xdr:row>198</xdr:row>
      <xdr:rowOff>152401</xdr:rowOff>
    </xdr:to>
    <xdr:sp macro="" textlink="">
      <xdr:nvSpPr>
        <xdr:cNvPr id="14673" name="Triangle 92">
          <a:extLst>
            <a:ext uri="{FF2B5EF4-FFF2-40B4-BE49-F238E27FC236}">
              <a16:creationId xmlns:a16="http://schemas.microsoft.com/office/drawing/2014/main" id="{F5977B39-6DE9-BE87-2A24-12519707EF4C}"/>
            </a:ext>
          </a:extLst>
        </xdr:cNvPr>
        <xdr:cNvSpPr/>
      </xdr:nvSpPr>
      <xdr:spPr>
        <a:xfrm rot="16200000">
          <a:off x="12557760" y="39227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198</xdr:row>
      <xdr:rowOff>78740</xdr:rowOff>
    </xdr:from>
    <xdr:to>
      <xdr:col>25</xdr:col>
      <xdr:colOff>2540</xdr:colOff>
      <xdr:row>198</xdr:row>
      <xdr:rowOff>78740</xdr:rowOff>
    </xdr:to>
    <xdr:cxnSp macro="">
      <xdr:nvCxnSpPr>
        <xdr:cNvPr id="14674" name="Branch">
          <a:extLst>
            <a:ext uri="{FF2B5EF4-FFF2-40B4-BE49-F238E27FC236}">
              <a16:creationId xmlns:a16="http://schemas.microsoft.com/office/drawing/2014/main" id="{CD5D2F57-5C6A-246A-6B39-7675D4777FA0}"/>
            </a:ext>
          </a:extLst>
        </xdr:cNvPr>
        <xdr:cNvCxnSpPr/>
      </xdr:nvCxnSpPr>
      <xdr:spPr>
        <a:xfrm>
          <a:off x="11214100" y="39306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198</xdr:row>
      <xdr:rowOff>78740</xdr:rowOff>
    </xdr:from>
    <xdr:to>
      <xdr:col>22</xdr:col>
      <xdr:colOff>431800</xdr:colOff>
      <xdr:row>203</xdr:row>
      <xdr:rowOff>78740</xdr:rowOff>
    </xdr:to>
    <xdr:cxnSp macro="">
      <xdr:nvCxnSpPr>
        <xdr:cNvPr id="14675" name="Diagonal">
          <a:extLst>
            <a:ext uri="{FF2B5EF4-FFF2-40B4-BE49-F238E27FC236}">
              <a16:creationId xmlns:a16="http://schemas.microsoft.com/office/drawing/2014/main" id="{D2BAA155-2D19-FF67-A895-6FCE9A862790}"/>
            </a:ext>
          </a:extLst>
        </xdr:cNvPr>
        <xdr:cNvCxnSpPr/>
      </xdr:nvCxnSpPr>
      <xdr:spPr>
        <a:xfrm flipV="1">
          <a:off x="10731500" y="39306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203</xdr:row>
      <xdr:rowOff>1</xdr:rowOff>
    </xdr:from>
    <xdr:to>
      <xdr:col>25</xdr:col>
      <xdr:colOff>152400</xdr:colOff>
      <xdr:row>203</xdr:row>
      <xdr:rowOff>152401</xdr:rowOff>
    </xdr:to>
    <xdr:sp macro="" textlink="">
      <xdr:nvSpPr>
        <xdr:cNvPr id="14676" name="Triangle 93">
          <a:extLst>
            <a:ext uri="{FF2B5EF4-FFF2-40B4-BE49-F238E27FC236}">
              <a16:creationId xmlns:a16="http://schemas.microsoft.com/office/drawing/2014/main" id="{F33109B8-7CD2-971E-41BB-F061C0E08196}"/>
            </a:ext>
          </a:extLst>
        </xdr:cNvPr>
        <xdr:cNvSpPr/>
      </xdr:nvSpPr>
      <xdr:spPr>
        <a:xfrm rot="16200000">
          <a:off x="12557760" y="40218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203</xdr:row>
      <xdr:rowOff>78740</xdr:rowOff>
    </xdr:from>
    <xdr:to>
      <xdr:col>25</xdr:col>
      <xdr:colOff>2540</xdr:colOff>
      <xdr:row>203</xdr:row>
      <xdr:rowOff>78740</xdr:rowOff>
    </xdr:to>
    <xdr:cxnSp macro="">
      <xdr:nvCxnSpPr>
        <xdr:cNvPr id="14677" name="Branch">
          <a:extLst>
            <a:ext uri="{FF2B5EF4-FFF2-40B4-BE49-F238E27FC236}">
              <a16:creationId xmlns:a16="http://schemas.microsoft.com/office/drawing/2014/main" id="{996D6BF3-F88D-BCC5-19F9-01240D2959EB}"/>
            </a:ext>
          </a:extLst>
        </xdr:cNvPr>
        <xdr:cNvCxnSpPr/>
      </xdr:nvCxnSpPr>
      <xdr:spPr>
        <a:xfrm>
          <a:off x="11214100" y="40297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203</xdr:row>
      <xdr:rowOff>78740</xdr:rowOff>
    </xdr:from>
    <xdr:to>
      <xdr:col>22</xdr:col>
      <xdr:colOff>431800</xdr:colOff>
      <xdr:row>203</xdr:row>
      <xdr:rowOff>78740</xdr:rowOff>
    </xdr:to>
    <xdr:cxnSp macro="">
      <xdr:nvCxnSpPr>
        <xdr:cNvPr id="14678" name="Diagonal">
          <a:extLst>
            <a:ext uri="{FF2B5EF4-FFF2-40B4-BE49-F238E27FC236}">
              <a16:creationId xmlns:a16="http://schemas.microsoft.com/office/drawing/2014/main" id="{8EDD0E17-C44D-8799-B4CA-05DDBFE6734D}"/>
            </a:ext>
          </a:extLst>
        </xdr:cNvPr>
        <xdr:cNvCxnSpPr/>
      </xdr:nvCxnSpPr>
      <xdr:spPr>
        <a:xfrm>
          <a:off x="10731500" y="40297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208</xdr:row>
      <xdr:rowOff>1</xdr:rowOff>
    </xdr:from>
    <xdr:to>
      <xdr:col>25</xdr:col>
      <xdr:colOff>152400</xdr:colOff>
      <xdr:row>208</xdr:row>
      <xdr:rowOff>152401</xdr:rowOff>
    </xdr:to>
    <xdr:sp macro="" textlink="">
      <xdr:nvSpPr>
        <xdr:cNvPr id="14679" name="Triangle 94">
          <a:extLst>
            <a:ext uri="{FF2B5EF4-FFF2-40B4-BE49-F238E27FC236}">
              <a16:creationId xmlns:a16="http://schemas.microsoft.com/office/drawing/2014/main" id="{6D274DB6-B918-404A-C8BF-DA9A648E7E56}"/>
            </a:ext>
          </a:extLst>
        </xdr:cNvPr>
        <xdr:cNvSpPr/>
      </xdr:nvSpPr>
      <xdr:spPr>
        <a:xfrm rot="16200000">
          <a:off x="12557760" y="41208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208</xdr:row>
      <xdr:rowOff>78740</xdr:rowOff>
    </xdr:from>
    <xdr:to>
      <xdr:col>25</xdr:col>
      <xdr:colOff>2540</xdr:colOff>
      <xdr:row>208</xdr:row>
      <xdr:rowOff>78740</xdr:rowOff>
    </xdr:to>
    <xdr:cxnSp macro="">
      <xdr:nvCxnSpPr>
        <xdr:cNvPr id="14680" name="Branch">
          <a:extLst>
            <a:ext uri="{FF2B5EF4-FFF2-40B4-BE49-F238E27FC236}">
              <a16:creationId xmlns:a16="http://schemas.microsoft.com/office/drawing/2014/main" id="{6E1CC11B-79D9-FF8D-E27C-E57A58AEF0E4}"/>
            </a:ext>
          </a:extLst>
        </xdr:cNvPr>
        <xdr:cNvCxnSpPr/>
      </xdr:nvCxnSpPr>
      <xdr:spPr>
        <a:xfrm>
          <a:off x="11214100" y="41287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203</xdr:row>
      <xdr:rowOff>78740</xdr:rowOff>
    </xdr:from>
    <xdr:to>
      <xdr:col>22</xdr:col>
      <xdr:colOff>431800</xdr:colOff>
      <xdr:row>208</xdr:row>
      <xdr:rowOff>78740</xdr:rowOff>
    </xdr:to>
    <xdr:cxnSp macro="">
      <xdr:nvCxnSpPr>
        <xdr:cNvPr id="14681" name="Diagonal">
          <a:extLst>
            <a:ext uri="{FF2B5EF4-FFF2-40B4-BE49-F238E27FC236}">
              <a16:creationId xmlns:a16="http://schemas.microsoft.com/office/drawing/2014/main" id="{38B5801D-4A59-7C36-B3E8-FADE05DF0B1C}"/>
            </a:ext>
          </a:extLst>
        </xdr:cNvPr>
        <xdr:cNvCxnSpPr/>
      </xdr:nvCxnSpPr>
      <xdr:spPr>
        <a:xfrm>
          <a:off x="10731500" y="40297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213</xdr:row>
      <xdr:rowOff>1</xdr:rowOff>
    </xdr:from>
    <xdr:to>
      <xdr:col>25</xdr:col>
      <xdr:colOff>152400</xdr:colOff>
      <xdr:row>213</xdr:row>
      <xdr:rowOff>152401</xdr:rowOff>
    </xdr:to>
    <xdr:sp macro="" textlink="">
      <xdr:nvSpPr>
        <xdr:cNvPr id="14682" name="Triangle 95">
          <a:extLst>
            <a:ext uri="{FF2B5EF4-FFF2-40B4-BE49-F238E27FC236}">
              <a16:creationId xmlns:a16="http://schemas.microsoft.com/office/drawing/2014/main" id="{2E0E3823-F8FE-B57C-2A6F-2834A730052B}"/>
            </a:ext>
          </a:extLst>
        </xdr:cNvPr>
        <xdr:cNvSpPr/>
      </xdr:nvSpPr>
      <xdr:spPr>
        <a:xfrm rot="16200000">
          <a:off x="12557760" y="42199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213</xdr:row>
      <xdr:rowOff>78740</xdr:rowOff>
    </xdr:from>
    <xdr:to>
      <xdr:col>25</xdr:col>
      <xdr:colOff>2540</xdr:colOff>
      <xdr:row>213</xdr:row>
      <xdr:rowOff>78740</xdr:rowOff>
    </xdr:to>
    <xdr:cxnSp macro="">
      <xdr:nvCxnSpPr>
        <xdr:cNvPr id="14683" name="Branch">
          <a:extLst>
            <a:ext uri="{FF2B5EF4-FFF2-40B4-BE49-F238E27FC236}">
              <a16:creationId xmlns:a16="http://schemas.microsoft.com/office/drawing/2014/main" id="{1C4AF1DE-E22A-81D2-84C4-C8F3432F6413}"/>
            </a:ext>
          </a:extLst>
        </xdr:cNvPr>
        <xdr:cNvCxnSpPr/>
      </xdr:nvCxnSpPr>
      <xdr:spPr>
        <a:xfrm>
          <a:off x="11214100" y="42278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213</xdr:row>
      <xdr:rowOff>78740</xdr:rowOff>
    </xdr:from>
    <xdr:to>
      <xdr:col>22</xdr:col>
      <xdr:colOff>431800</xdr:colOff>
      <xdr:row>218</xdr:row>
      <xdr:rowOff>78740</xdr:rowOff>
    </xdr:to>
    <xdr:cxnSp macro="">
      <xdr:nvCxnSpPr>
        <xdr:cNvPr id="14684" name="Diagonal">
          <a:extLst>
            <a:ext uri="{FF2B5EF4-FFF2-40B4-BE49-F238E27FC236}">
              <a16:creationId xmlns:a16="http://schemas.microsoft.com/office/drawing/2014/main" id="{A4409A07-076D-FDD1-E018-AE48BE9AC321}"/>
            </a:ext>
          </a:extLst>
        </xdr:cNvPr>
        <xdr:cNvCxnSpPr/>
      </xdr:nvCxnSpPr>
      <xdr:spPr>
        <a:xfrm flipV="1">
          <a:off x="10731500" y="42278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218</xdr:row>
      <xdr:rowOff>1</xdr:rowOff>
    </xdr:from>
    <xdr:to>
      <xdr:col>25</xdr:col>
      <xdr:colOff>152400</xdr:colOff>
      <xdr:row>218</xdr:row>
      <xdr:rowOff>152401</xdr:rowOff>
    </xdr:to>
    <xdr:sp macro="" textlink="">
      <xdr:nvSpPr>
        <xdr:cNvPr id="14685" name="Triangle 96">
          <a:extLst>
            <a:ext uri="{FF2B5EF4-FFF2-40B4-BE49-F238E27FC236}">
              <a16:creationId xmlns:a16="http://schemas.microsoft.com/office/drawing/2014/main" id="{1C77945A-68CD-1210-A3DD-EA4CB83A8569}"/>
            </a:ext>
          </a:extLst>
        </xdr:cNvPr>
        <xdr:cNvSpPr/>
      </xdr:nvSpPr>
      <xdr:spPr>
        <a:xfrm rot="16200000">
          <a:off x="12557760" y="43190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218</xdr:row>
      <xdr:rowOff>78740</xdr:rowOff>
    </xdr:from>
    <xdr:to>
      <xdr:col>25</xdr:col>
      <xdr:colOff>2540</xdr:colOff>
      <xdr:row>218</xdr:row>
      <xdr:rowOff>78740</xdr:rowOff>
    </xdr:to>
    <xdr:cxnSp macro="">
      <xdr:nvCxnSpPr>
        <xdr:cNvPr id="14686" name="Branch">
          <a:extLst>
            <a:ext uri="{FF2B5EF4-FFF2-40B4-BE49-F238E27FC236}">
              <a16:creationId xmlns:a16="http://schemas.microsoft.com/office/drawing/2014/main" id="{3559CED3-AD78-85E3-1DF3-15612E8CDF13}"/>
            </a:ext>
          </a:extLst>
        </xdr:cNvPr>
        <xdr:cNvCxnSpPr/>
      </xdr:nvCxnSpPr>
      <xdr:spPr>
        <a:xfrm>
          <a:off x="11214100" y="43268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218</xdr:row>
      <xdr:rowOff>78740</xdr:rowOff>
    </xdr:from>
    <xdr:to>
      <xdr:col>22</xdr:col>
      <xdr:colOff>431800</xdr:colOff>
      <xdr:row>218</xdr:row>
      <xdr:rowOff>78740</xdr:rowOff>
    </xdr:to>
    <xdr:cxnSp macro="">
      <xdr:nvCxnSpPr>
        <xdr:cNvPr id="14687" name="Diagonal">
          <a:extLst>
            <a:ext uri="{FF2B5EF4-FFF2-40B4-BE49-F238E27FC236}">
              <a16:creationId xmlns:a16="http://schemas.microsoft.com/office/drawing/2014/main" id="{A6AC087B-305E-B55E-7766-AFD42C6897AC}"/>
            </a:ext>
          </a:extLst>
        </xdr:cNvPr>
        <xdr:cNvCxnSpPr/>
      </xdr:nvCxnSpPr>
      <xdr:spPr>
        <a:xfrm>
          <a:off x="10731500" y="43268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223</xdr:row>
      <xdr:rowOff>1</xdr:rowOff>
    </xdr:from>
    <xdr:to>
      <xdr:col>25</xdr:col>
      <xdr:colOff>152400</xdr:colOff>
      <xdr:row>223</xdr:row>
      <xdr:rowOff>152401</xdr:rowOff>
    </xdr:to>
    <xdr:sp macro="" textlink="">
      <xdr:nvSpPr>
        <xdr:cNvPr id="14688" name="Triangle 97">
          <a:extLst>
            <a:ext uri="{FF2B5EF4-FFF2-40B4-BE49-F238E27FC236}">
              <a16:creationId xmlns:a16="http://schemas.microsoft.com/office/drawing/2014/main" id="{C96A4ACC-C384-5BB5-15AE-0051E73F87CF}"/>
            </a:ext>
          </a:extLst>
        </xdr:cNvPr>
        <xdr:cNvSpPr/>
      </xdr:nvSpPr>
      <xdr:spPr>
        <a:xfrm rot="16200000">
          <a:off x="12557760" y="44180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223</xdr:row>
      <xdr:rowOff>78740</xdr:rowOff>
    </xdr:from>
    <xdr:to>
      <xdr:col>25</xdr:col>
      <xdr:colOff>2540</xdr:colOff>
      <xdr:row>223</xdr:row>
      <xdr:rowOff>78740</xdr:rowOff>
    </xdr:to>
    <xdr:cxnSp macro="">
      <xdr:nvCxnSpPr>
        <xdr:cNvPr id="14689" name="Branch">
          <a:extLst>
            <a:ext uri="{FF2B5EF4-FFF2-40B4-BE49-F238E27FC236}">
              <a16:creationId xmlns:a16="http://schemas.microsoft.com/office/drawing/2014/main" id="{CAA683C7-ABA5-D3E1-5DF2-330E3409C0EC}"/>
            </a:ext>
          </a:extLst>
        </xdr:cNvPr>
        <xdr:cNvCxnSpPr/>
      </xdr:nvCxnSpPr>
      <xdr:spPr>
        <a:xfrm>
          <a:off x="11214100" y="44259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218</xdr:row>
      <xdr:rowOff>78740</xdr:rowOff>
    </xdr:from>
    <xdr:to>
      <xdr:col>22</xdr:col>
      <xdr:colOff>431800</xdr:colOff>
      <xdr:row>223</xdr:row>
      <xdr:rowOff>78740</xdr:rowOff>
    </xdr:to>
    <xdr:cxnSp macro="">
      <xdr:nvCxnSpPr>
        <xdr:cNvPr id="14690" name="Diagonal">
          <a:extLst>
            <a:ext uri="{FF2B5EF4-FFF2-40B4-BE49-F238E27FC236}">
              <a16:creationId xmlns:a16="http://schemas.microsoft.com/office/drawing/2014/main" id="{99332CB2-30BE-4E6B-F872-266E0A33AA68}"/>
            </a:ext>
          </a:extLst>
        </xdr:cNvPr>
        <xdr:cNvCxnSpPr/>
      </xdr:nvCxnSpPr>
      <xdr:spPr>
        <a:xfrm>
          <a:off x="10731500" y="43268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228</xdr:row>
      <xdr:rowOff>1</xdr:rowOff>
    </xdr:from>
    <xdr:to>
      <xdr:col>25</xdr:col>
      <xdr:colOff>152400</xdr:colOff>
      <xdr:row>228</xdr:row>
      <xdr:rowOff>152401</xdr:rowOff>
    </xdr:to>
    <xdr:sp macro="" textlink="">
      <xdr:nvSpPr>
        <xdr:cNvPr id="14691" name="Triangle 98">
          <a:extLst>
            <a:ext uri="{FF2B5EF4-FFF2-40B4-BE49-F238E27FC236}">
              <a16:creationId xmlns:a16="http://schemas.microsoft.com/office/drawing/2014/main" id="{7C851223-3178-A8ED-717C-DBD2F3075E11}"/>
            </a:ext>
          </a:extLst>
        </xdr:cNvPr>
        <xdr:cNvSpPr/>
      </xdr:nvSpPr>
      <xdr:spPr>
        <a:xfrm rot="16200000">
          <a:off x="12557760" y="45171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228</xdr:row>
      <xdr:rowOff>78740</xdr:rowOff>
    </xdr:from>
    <xdr:to>
      <xdr:col>25</xdr:col>
      <xdr:colOff>2540</xdr:colOff>
      <xdr:row>228</xdr:row>
      <xdr:rowOff>78740</xdr:rowOff>
    </xdr:to>
    <xdr:cxnSp macro="">
      <xdr:nvCxnSpPr>
        <xdr:cNvPr id="14692" name="Branch">
          <a:extLst>
            <a:ext uri="{FF2B5EF4-FFF2-40B4-BE49-F238E27FC236}">
              <a16:creationId xmlns:a16="http://schemas.microsoft.com/office/drawing/2014/main" id="{B1A75BF2-DAAF-B70C-442B-4FAD1306DB10}"/>
            </a:ext>
          </a:extLst>
        </xdr:cNvPr>
        <xdr:cNvCxnSpPr/>
      </xdr:nvCxnSpPr>
      <xdr:spPr>
        <a:xfrm>
          <a:off x="11214100" y="45250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228</xdr:row>
      <xdr:rowOff>78740</xdr:rowOff>
    </xdr:from>
    <xdr:to>
      <xdr:col>22</xdr:col>
      <xdr:colOff>431800</xdr:colOff>
      <xdr:row>233</xdr:row>
      <xdr:rowOff>78740</xdr:rowOff>
    </xdr:to>
    <xdr:cxnSp macro="">
      <xdr:nvCxnSpPr>
        <xdr:cNvPr id="14693" name="Diagonal">
          <a:extLst>
            <a:ext uri="{FF2B5EF4-FFF2-40B4-BE49-F238E27FC236}">
              <a16:creationId xmlns:a16="http://schemas.microsoft.com/office/drawing/2014/main" id="{A0D537FC-8666-35B5-6A4F-A17D15E151A8}"/>
            </a:ext>
          </a:extLst>
        </xdr:cNvPr>
        <xdr:cNvCxnSpPr/>
      </xdr:nvCxnSpPr>
      <xdr:spPr>
        <a:xfrm flipV="1">
          <a:off x="10731500" y="45250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233</xdr:row>
      <xdr:rowOff>1</xdr:rowOff>
    </xdr:from>
    <xdr:to>
      <xdr:col>25</xdr:col>
      <xdr:colOff>152400</xdr:colOff>
      <xdr:row>233</xdr:row>
      <xdr:rowOff>152401</xdr:rowOff>
    </xdr:to>
    <xdr:sp macro="" textlink="">
      <xdr:nvSpPr>
        <xdr:cNvPr id="14694" name="Triangle 99">
          <a:extLst>
            <a:ext uri="{FF2B5EF4-FFF2-40B4-BE49-F238E27FC236}">
              <a16:creationId xmlns:a16="http://schemas.microsoft.com/office/drawing/2014/main" id="{9BBB3150-47FB-C95D-7DDB-AE5FBCC3A6AB}"/>
            </a:ext>
          </a:extLst>
        </xdr:cNvPr>
        <xdr:cNvSpPr/>
      </xdr:nvSpPr>
      <xdr:spPr>
        <a:xfrm rot="16200000">
          <a:off x="12557760" y="46161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233</xdr:row>
      <xdr:rowOff>78740</xdr:rowOff>
    </xdr:from>
    <xdr:to>
      <xdr:col>25</xdr:col>
      <xdr:colOff>2540</xdr:colOff>
      <xdr:row>233</xdr:row>
      <xdr:rowOff>78740</xdr:rowOff>
    </xdr:to>
    <xdr:cxnSp macro="">
      <xdr:nvCxnSpPr>
        <xdr:cNvPr id="14695" name="Branch">
          <a:extLst>
            <a:ext uri="{FF2B5EF4-FFF2-40B4-BE49-F238E27FC236}">
              <a16:creationId xmlns:a16="http://schemas.microsoft.com/office/drawing/2014/main" id="{AE597B5A-751A-4ED6-B804-9C3880C0F0F8}"/>
            </a:ext>
          </a:extLst>
        </xdr:cNvPr>
        <xdr:cNvCxnSpPr/>
      </xdr:nvCxnSpPr>
      <xdr:spPr>
        <a:xfrm>
          <a:off x="11214100" y="46240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233</xdr:row>
      <xdr:rowOff>78740</xdr:rowOff>
    </xdr:from>
    <xdr:to>
      <xdr:col>22</xdr:col>
      <xdr:colOff>431800</xdr:colOff>
      <xdr:row>233</xdr:row>
      <xdr:rowOff>78740</xdr:rowOff>
    </xdr:to>
    <xdr:cxnSp macro="">
      <xdr:nvCxnSpPr>
        <xdr:cNvPr id="14696" name="Diagonal">
          <a:extLst>
            <a:ext uri="{FF2B5EF4-FFF2-40B4-BE49-F238E27FC236}">
              <a16:creationId xmlns:a16="http://schemas.microsoft.com/office/drawing/2014/main" id="{EAF17F71-BC36-0A9F-77E6-6ABBA6F8998D}"/>
            </a:ext>
          </a:extLst>
        </xdr:cNvPr>
        <xdr:cNvCxnSpPr/>
      </xdr:nvCxnSpPr>
      <xdr:spPr>
        <a:xfrm>
          <a:off x="10731500" y="46240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238</xdr:row>
      <xdr:rowOff>1</xdr:rowOff>
    </xdr:from>
    <xdr:to>
      <xdr:col>25</xdr:col>
      <xdr:colOff>152400</xdr:colOff>
      <xdr:row>238</xdr:row>
      <xdr:rowOff>152401</xdr:rowOff>
    </xdr:to>
    <xdr:sp macro="" textlink="">
      <xdr:nvSpPr>
        <xdr:cNvPr id="14697" name="Triangle 100">
          <a:extLst>
            <a:ext uri="{FF2B5EF4-FFF2-40B4-BE49-F238E27FC236}">
              <a16:creationId xmlns:a16="http://schemas.microsoft.com/office/drawing/2014/main" id="{B3E509EB-2130-B8BE-C5F4-C29A183F4DC4}"/>
            </a:ext>
          </a:extLst>
        </xdr:cNvPr>
        <xdr:cNvSpPr/>
      </xdr:nvSpPr>
      <xdr:spPr>
        <a:xfrm rot="16200000">
          <a:off x="12557760" y="471525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238</xdr:row>
      <xdr:rowOff>78740</xdr:rowOff>
    </xdr:from>
    <xdr:to>
      <xdr:col>25</xdr:col>
      <xdr:colOff>2540</xdr:colOff>
      <xdr:row>238</xdr:row>
      <xdr:rowOff>78740</xdr:rowOff>
    </xdr:to>
    <xdr:cxnSp macro="">
      <xdr:nvCxnSpPr>
        <xdr:cNvPr id="14698" name="Branch">
          <a:extLst>
            <a:ext uri="{FF2B5EF4-FFF2-40B4-BE49-F238E27FC236}">
              <a16:creationId xmlns:a16="http://schemas.microsoft.com/office/drawing/2014/main" id="{E5511F7E-445F-358F-612D-1B8EB6E0C63B}"/>
            </a:ext>
          </a:extLst>
        </xdr:cNvPr>
        <xdr:cNvCxnSpPr/>
      </xdr:nvCxnSpPr>
      <xdr:spPr>
        <a:xfrm>
          <a:off x="11214100" y="47231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233</xdr:row>
      <xdr:rowOff>78740</xdr:rowOff>
    </xdr:from>
    <xdr:to>
      <xdr:col>22</xdr:col>
      <xdr:colOff>431800</xdr:colOff>
      <xdr:row>238</xdr:row>
      <xdr:rowOff>78740</xdr:rowOff>
    </xdr:to>
    <xdr:cxnSp macro="">
      <xdr:nvCxnSpPr>
        <xdr:cNvPr id="14699" name="Diagonal">
          <a:extLst>
            <a:ext uri="{FF2B5EF4-FFF2-40B4-BE49-F238E27FC236}">
              <a16:creationId xmlns:a16="http://schemas.microsoft.com/office/drawing/2014/main" id="{190DA5D7-E9D9-84B9-3AA5-52B7C4DD8817}"/>
            </a:ext>
          </a:extLst>
        </xdr:cNvPr>
        <xdr:cNvCxnSpPr/>
      </xdr:nvCxnSpPr>
      <xdr:spPr>
        <a:xfrm>
          <a:off x="10731500" y="46240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243</xdr:row>
      <xdr:rowOff>1</xdr:rowOff>
    </xdr:from>
    <xdr:to>
      <xdr:col>25</xdr:col>
      <xdr:colOff>152400</xdr:colOff>
      <xdr:row>243</xdr:row>
      <xdr:rowOff>152401</xdr:rowOff>
    </xdr:to>
    <xdr:sp macro="" textlink="">
      <xdr:nvSpPr>
        <xdr:cNvPr id="14700" name="Triangle 101">
          <a:extLst>
            <a:ext uri="{FF2B5EF4-FFF2-40B4-BE49-F238E27FC236}">
              <a16:creationId xmlns:a16="http://schemas.microsoft.com/office/drawing/2014/main" id="{A6A35572-99B1-523B-1E69-E191EA232E75}"/>
            </a:ext>
          </a:extLst>
        </xdr:cNvPr>
        <xdr:cNvSpPr/>
      </xdr:nvSpPr>
      <xdr:spPr>
        <a:xfrm rot="16200000">
          <a:off x="12557760" y="481431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243</xdr:row>
      <xdr:rowOff>78740</xdr:rowOff>
    </xdr:from>
    <xdr:to>
      <xdr:col>25</xdr:col>
      <xdr:colOff>2540</xdr:colOff>
      <xdr:row>243</xdr:row>
      <xdr:rowOff>78740</xdr:rowOff>
    </xdr:to>
    <xdr:cxnSp macro="">
      <xdr:nvCxnSpPr>
        <xdr:cNvPr id="14701" name="Branch">
          <a:extLst>
            <a:ext uri="{FF2B5EF4-FFF2-40B4-BE49-F238E27FC236}">
              <a16:creationId xmlns:a16="http://schemas.microsoft.com/office/drawing/2014/main" id="{4B18906A-13D2-07AD-9FA5-990AFAD81933}"/>
            </a:ext>
          </a:extLst>
        </xdr:cNvPr>
        <xdr:cNvCxnSpPr/>
      </xdr:nvCxnSpPr>
      <xdr:spPr>
        <a:xfrm>
          <a:off x="11214100" y="48221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243</xdr:row>
      <xdr:rowOff>78740</xdr:rowOff>
    </xdr:from>
    <xdr:to>
      <xdr:col>22</xdr:col>
      <xdr:colOff>431800</xdr:colOff>
      <xdr:row>248</xdr:row>
      <xdr:rowOff>78740</xdr:rowOff>
    </xdr:to>
    <xdr:cxnSp macro="">
      <xdr:nvCxnSpPr>
        <xdr:cNvPr id="14702" name="Diagonal">
          <a:extLst>
            <a:ext uri="{FF2B5EF4-FFF2-40B4-BE49-F238E27FC236}">
              <a16:creationId xmlns:a16="http://schemas.microsoft.com/office/drawing/2014/main" id="{CF59DB69-07C0-B530-C20C-D42787647203}"/>
            </a:ext>
          </a:extLst>
        </xdr:cNvPr>
        <xdr:cNvCxnSpPr/>
      </xdr:nvCxnSpPr>
      <xdr:spPr>
        <a:xfrm flipV="1">
          <a:off x="10731500" y="48221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248</xdr:row>
      <xdr:rowOff>1</xdr:rowOff>
    </xdr:from>
    <xdr:to>
      <xdr:col>25</xdr:col>
      <xdr:colOff>152400</xdr:colOff>
      <xdr:row>248</xdr:row>
      <xdr:rowOff>152401</xdr:rowOff>
    </xdr:to>
    <xdr:sp macro="" textlink="">
      <xdr:nvSpPr>
        <xdr:cNvPr id="14703" name="Triangle 102">
          <a:extLst>
            <a:ext uri="{FF2B5EF4-FFF2-40B4-BE49-F238E27FC236}">
              <a16:creationId xmlns:a16="http://schemas.microsoft.com/office/drawing/2014/main" id="{3FCF1DBF-82BB-7C02-8B0C-E8E8D39FF8B9}"/>
            </a:ext>
          </a:extLst>
        </xdr:cNvPr>
        <xdr:cNvSpPr/>
      </xdr:nvSpPr>
      <xdr:spPr>
        <a:xfrm rot="16200000">
          <a:off x="12557760" y="491337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248</xdr:row>
      <xdr:rowOff>78740</xdr:rowOff>
    </xdr:from>
    <xdr:to>
      <xdr:col>25</xdr:col>
      <xdr:colOff>2540</xdr:colOff>
      <xdr:row>248</xdr:row>
      <xdr:rowOff>78740</xdr:rowOff>
    </xdr:to>
    <xdr:cxnSp macro="">
      <xdr:nvCxnSpPr>
        <xdr:cNvPr id="14704" name="Branch">
          <a:extLst>
            <a:ext uri="{FF2B5EF4-FFF2-40B4-BE49-F238E27FC236}">
              <a16:creationId xmlns:a16="http://schemas.microsoft.com/office/drawing/2014/main" id="{5D4FA853-D095-FDAA-370D-59BFE607F334}"/>
            </a:ext>
          </a:extLst>
        </xdr:cNvPr>
        <xdr:cNvCxnSpPr/>
      </xdr:nvCxnSpPr>
      <xdr:spPr>
        <a:xfrm>
          <a:off x="11214100" y="49212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248</xdr:row>
      <xdr:rowOff>78740</xdr:rowOff>
    </xdr:from>
    <xdr:to>
      <xdr:col>22</xdr:col>
      <xdr:colOff>431800</xdr:colOff>
      <xdr:row>248</xdr:row>
      <xdr:rowOff>78740</xdr:rowOff>
    </xdr:to>
    <xdr:cxnSp macro="">
      <xdr:nvCxnSpPr>
        <xdr:cNvPr id="14705" name="Diagonal">
          <a:extLst>
            <a:ext uri="{FF2B5EF4-FFF2-40B4-BE49-F238E27FC236}">
              <a16:creationId xmlns:a16="http://schemas.microsoft.com/office/drawing/2014/main" id="{8034B6F0-98A0-4247-6922-99C442C62D4E}"/>
            </a:ext>
          </a:extLst>
        </xdr:cNvPr>
        <xdr:cNvCxnSpPr/>
      </xdr:nvCxnSpPr>
      <xdr:spPr>
        <a:xfrm>
          <a:off x="10731500" y="49212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253</xdr:row>
      <xdr:rowOff>1</xdr:rowOff>
    </xdr:from>
    <xdr:to>
      <xdr:col>25</xdr:col>
      <xdr:colOff>152400</xdr:colOff>
      <xdr:row>253</xdr:row>
      <xdr:rowOff>152401</xdr:rowOff>
    </xdr:to>
    <xdr:sp macro="" textlink="">
      <xdr:nvSpPr>
        <xdr:cNvPr id="14706" name="Triangle 103">
          <a:extLst>
            <a:ext uri="{FF2B5EF4-FFF2-40B4-BE49-F238E27FC236}">
              <a16:creationId xmlns:a16="http://schemas.microsoft.com/office/drawing/2014/main" id="{5BC95BE4-669C-AD9B-41BB-04BABCCEAE7D}"/>
            </a:ext>
          </a:extLst>
        </xdr:cNvPr>
        <xdr:cNvSpPr/>
      </xdr:nvSpPr>
      <xdr:spPr>
        <a:xfrm rot="16200000">
          <a:off x="12557760" y="501243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253</xdr:row>
      <xdr:rowOff>78740</xdr:rowOff>
    </xdr:from>
    <xdr:to>
      <xdr:col>25</xdr:col>
      <xdr:colOff>2540</xdr:colOff>
      <xdr:row>253</xdr:row>
      <xdr:rowOff>78740</xdr:rowOff>
    </xdr:to>
    <xdr:cxnSp macro="">
      <xdr:nvCxnSpPr>
        <xdr:cNvPr id="14707" name="Branch">
          <a:extLst>
            <a:ext uri="{FF2B5EF4-FFF2-40B4-BE49-F238E27FC236}">
              <a16:creationId xmlns:a16="http://schemas.microsoft.com/office/drawing/2014/main" id="{D6EDCEAF-71CC-BDC5-C949-F7039C7019EA}"/>
            </a:ext>
          </a:extLst>
        </xdr:cNvPr>
        <xdr:cNvCxnSpPr/>
      </xdr:nvCxnSpPr>
      <xdr:spPr>
        <a:xfrm>
          <a:off x="11214100" y="50203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248</xdr:row>
      <xdr:rowOff>78740</xdr:rowOff>
    </xdr:from>
    <xdr:to>
      <xdr:col>22</xdr:col>
      <xdr:colOff>431800</xdr:colOff>
      <xdr:row>253</xdr:row>
      <xdr:rowOff>78740</xdr:rowOff>
    </xdr:to>
    <xdr:cxnSp macro="">
      <xdr:nvCxnSpPr>
        <xdr:cNvPr id="14708" name="Diagonal">
          <a:extLst>
            <a:ext uri="{FF2B5EF4-FFF2-40B4-BE49-F238E27FC236}">
              <a16:creationId xmlns:a16="http://schemas.microsoft.com/office/drawing/2014/main" id="{8096F69F-B95D-9396-F049-AD386A1D0D17}"/>
            </a:ext>
          </a:extLst>
        </xdr:cNvPr>
        <xdr:cNvCxnSpPr/>
      </xdr:nvCxnSpPr>
      <xdr:spPr>
        <a:xfrm>
          <a:off x="10731500" y="49212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258</xdr:row>
      <xdr:rowOff>1</xdr:rowOff>
    </xdr:from>
    <xdr:to>
      <xdr:col>25</xdr:col>
      <xdr:colOff>152400</xdr:colOff>
      <xdr:row>258</xdr:row>
      <xdr:rowOff>152401</xdr:rowOff>
    </xdr:to>
    <xdr:sp macro="" textlink="">
      <xdr:nvSpPr>
        <xdr:cNvPr id="14709" name="Triangle 104">
          <a:extLst>
            <a:ext uri="{FF2B5EF4-FFF2-40B4-BE49-F238E27FC236}">
              <a16:creationId xmlns:a16="http://schemas.microsoft.com/office/drawing/2014/main" id="{EC3A7090-D342-E046-BB98-C522D900623C}"/>
            </a:ext>
          </a:extLst>
        </xdr:cNvPr>
        <xdr:cNvSpPr/>
      </xdr:nvSpPr>
      <xdr:spPr>
        <a:xfrm rot="16200000">
          <a:off x="12557760" y="51114961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258</xdr:row>
      <xdr:rowOff>78740</xdr:rowOff>
    </xdr:from>
    <xdr:to>
      <xdr:col>25</xdr:col>
      <xdr:colOff>2540</xdr:colOff>
      <xdr:row>258</xdr:row>
      <xdr:rowOff>78740</xdr:rowOff>
    </xdr:to>
    <xdr:cxnSp macro="">
      <xdr:nvCxnSpPr>
        <xdr:cNvPr id="14710" name="Branch">
          <a:extLst>
            <a:ext uri="{FF2B5EF4-FFF2-40B4-BE49-F238E27FC236}">
              <a16:creationId xmlns:a16="http://schemas.microsoft.com/office/drawing/2014/main" id="{420EAB2F-6F90-2A51-B41F-D64F7A54637C}"/>
            </a:ext>
          </a:extLst>
        </xdr:cNvPr>
        <xdr:cNvCxnSpPr/>
      </xdr:nvCxnSpPr>
      <xdr:spPr>
        <a:xfrm>
          <a:off x="11214100" y="51193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258</xdr:row>
      <xdr:rowOff>78740</xdr:rowOff>
    </xdr:from>
    <xdr:to>
      <xdr:col>22</xdr:col>
      <xdr:colOff>431800</xdr:colOff>
      <xdr:row>263</xdr:row>
      <xdr:rowOff>78740</xdr:rowOff>
    </xdr:to>
    <xdr:cxnSp macro="">
      <xdr:nvCxnSpPr>
        <xdr:cNvPr id="14711" name="Diagonal">
          <a:extLst>
            <a:ext uri="{FF2B5EF4-FFF2-40B4-BE49-F238E27FC236}">
              <a16:creationId xmlns:a16="http://schemas.microsoft.com/office/drawing/2014/main" id="{FA58515F-78DD-33F2-5826-8C76DEDA4C14}"/>
            </a:ext>
          </a:extLst>
        </xdr:cNvPr>
        <xdr:cNvCxnSpPr/>
      </xdr:nvCxnSpPr>
      <xdr:spPr>
        <a:xfrm flipV="1">
          <a:off x="10731500" y="51193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262</xdr:row>
      <xdr:rowOff>198118</xdr:rowOff>
    </xdr:from>
    <xdr:to>
      <xdr:col>25</xdr:col>
      <xdr:colOff>152400</xdr:colOff>
      <xdr:row>263</xdr:row>
      <xdr:rowOff>152398</xdr:rowOff>
    </xdr:to>
    <xdr:sp macro="" textlink="">
      <xdr:nvSpPr>
        <xdr:cNvPr id="14712" name="Triangle 105">
          <a:extLst>
            <a:ext uri="{FF2B5EF4-FFF2-40B4-BE49-F238E27FC236}">
              <a16:creationId xmlns:a16="http://schemas.microsoft.com/office/drawing/2014/main" id="{04DCD47E-A2D7-129D-5048-940F497CED43}"/>
            </a:ext>
          </a:extLst>
        </xdr:cNvPr>
        <xdr:cNvSpPr/>
      </xdr:nvSpPr>
      <xdr:spPr>
        <a:xfrm rot="16200000">
          <a:off x="12557760" y="52105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263</xdr:row>
      <xdr:rowOff>78740</xdr:rowOff>
    </xdr:from>
    <xdr:to>
      <xdr:col>25</xdr:col>
      <xdr:colOff>2540</xdr:colOff>
      <xdr:row>263</xdr:row>
      <xdr:rowOff>78740</xdr:rowOff>
    </xdr:to>
    <xdr:cxnSp macro="">
      <xdr:nvCxnSpPr>
        <xdr:cNvPr id="14713" name="Branch">
          <a:extLst>
            <a:ext uri="{FF2B5EF4-FFF2-40B4-BE49-F238E27FC236}">
              <a16:creationId xmlns:a16="http://schemas.microsoft.com/office/drawing/2014/main" id="{25A60989-7E28-F3EC-3690-EE01B865FB5B}"/>
            </a:ext>
          </a:extLst>
        </xdr:cNvPr>
        <xdr:cNvCxnSpPr/>
      </xdr:nvCxnSpPr>
      <xdr:spPr>
        <a:xfrm>
          <a:off x="11214100" y="52184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263</xdr:row>
      <xdr:rowOff>78740</xdr:rowOff>
    </xdr:from>
    <xdr:to>
      <xdr:col>22</xdr:col>
      <xdr:colOff>431800</xdr:colOff>
      <xdr:row>263</xdr:row>
      <xdr:rowOff>78740</xdr:rowOff>
    </xdr:to>
    <xdr:cxnSp macro="">
      <xdr:nvCxnSpPr>
        <xdr:cNvPr id="14714" name="Diagonal">
          <a:extLst>
            <a:ext uri="{FF2B5EF4-FFF2-40B4-BE49-F238E27FC236}">
              <a16:creationId xmlns:a16="http://schemas.microsoft.com/office/drawing/2014/main" id="{B79ADE7B-55E8-18E7-BF71-CCBB226593D5}"/>
            </a:ext>
          </a:extLst>
        </xdr:cNvPr>
        <xdr:cNvCxnSpPr/>
      </xdr:nvCxnSpPr>
      <xdr:spPr>
        <a:xfrm>
          <a:off x="10731500" y="52184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267</xdr:row>
      <xdr:rowOff>198118</xdr:rowOff>
    </xdr:from>
    <xdr:to>
      <xdr:col>25</xdr:col>
      <xdr:colOff>152400</xdr:colOff>
      <xdr:row>268</xdr:row>
      <xdr:rowOff>152398</xdr:rowOff>
    </xdr:to>
    <xdr:sp macro="" textlink="">
      <xdr:nvSpPr>
        <xdr:cNvPr id="14715" name="Triangle 106">
          <a:extLst>
            <a:ext uri="{FF2B5EF4-FFF2-40B4-BE49-F238E27FC236}">
              <a16:creationId xmlns:a16="http://schemas.microsoft.com/office/drawing/2014/main" id="{122F345B-0274-225D-5698-B0DDBB210A94}"/>
            </a:ext>
          </a:extLst>
        </xdr:cNvPr>
        <xdr:cNvSpPr/>
      </xdr:nvSpPr>
      <xdr:spPr>
        <a:xfrm rot="16200000">
          <a:off x="12557760" y="53096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268</xdr:row>
      <xdr:rowOff>78740</xdr:rowOff>
    </xdr:from>
    <xdr:to>
      <xdr:col>25</xdr:col>
      <xdr:colOff>2540</xdr:colOff>
      <xdr:row>268</xdr:row>
      <xdr:rowOff>78740</xdr:rowOff>
    </xdr:to>
    <xdr:cxnSp macro="">
      <xdr:nvCxnSpPr>
        <xdr:cNvPr id="14716" name="Branch">
          <a:extLst>
            <a:ext uri="{FF2B5EF4-FFF2-40B4-BE49-F238E27FC236}">
              <a16:creationId xmlns:a16="http://schemas.microsoft.com/office/drawing/2014/main" id="{4DB8737C-35D7-FA19-B214-4B07624DEB0C}"/>
            </a:ext>
          </a:extLst>
        </xdr:cNvPr>
        <xdr:cNvCxnSpPr/>
      </xdr:nvCxnSpPr>
      <xdr:spPr>
        <a:xfrm>
          <a:off x="11214100" y="53174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263</xdr:row>
      <xdr:rowOff>78740</xdr:rowOff>
    </xdr:from>
    <xdr:to>
      <xdr:col>22</xdr:col>
      <xdr:colOff>431800</xdr:colOff>
      <xdr:row>268</xdr:row>
      <xdr:rowOff>78740</xdr:rowOff>
    </xdr:to>
    <xdr:cxnSp macro="">
      <xdr:nvCxnSpPr>
        <xdr:cNvPr id="14717" name="Diagonal">
          <a:extLst>
            <a:ext uri="{FF2B5EF4-FFF2-40B4-BE49-F238E27FC236}">
              <a16:creationId xmlns:a16="http://schemas.microsoft.com/office/drawing/2014/main" id="{A271D520-2422-AB7C-3201-DC837399FF5B}"/>
            </a:ext>
          </a:extLst>
        </xdr:cNvPr>
        <xdr:cNvCxnSpPr/>
      </xdr:nvCxnSpPr>
      <xdr:spPr>
        <a:xfrm>
          <a:off x="10731500" y="52184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272</xdr:row>
      <xdr:rowOff>198118</xdr:rowOff>
    </xdr:from>
    <xdr:to>
      <xdr:col>25</xdr:col>
      <xdr:colOff>152400</xdr:colOff>
      <xdr:row>273</xdr:row>
      <xdr:rowOff>152398</xdr:rowOff>
    </xdr:to>
    <xdr:sp macro="" textlink="">
      <xdr:nvSpPr>
        <xdr:cNvPr id="14718" name="Triangle 107">
          <a:extLst>
            <a:ext uri="{FF2B5EF4-FFF2-40B4-BE49-F238E27FC236}">
              <a16:creationId xmlns:a16="http://schemas.microsoft.com/office/drawing/2014/main" id="{966B8E82-CA76-7F56-D1E1-5185148B64AA}"/>
            </a:ext>
          </a:extLst>
        </xdr:cNvPr>
        <xdr:cNvSpPr/>
      </xdr:nvSpPr>
      <xdr:spPr>
        <a:xfrm rot="16200000">
          <a:off x="12557760" y="54086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273</xdr:row>
      <xdr:rowOff>78740</xdr:rowOff>
    </xdr:from>
    <xdr:to>
      <xdr:col>25</xdr:col>
      <xdr:colOff>2540</xdr:colOff>
      <xdr:row>273</xdr:row>
      <xdr:rowOff>78740</xdr:rowOff>
    </xdr:to>
    <xdr:cxnSp macro="">
      <xdr:nvCxnSpPr>
        <xdr:cNvPr id="14719" name="Branch">
          <a:extLst>
            <a:ext uri="{FF2B5EF4-FFF2-40B4-BE49-F238E27FC236}">
              <a16:creationId xmlns:a16="http://schemas.microsoft.com/office/drawing/2014/main" id="{9C692DC0-D23E-1985-A6C7-851AADB2B5A2}"/>
            </a:ext>
          </a:extLst>
        </xdr:cNvPr>
        <xdr:cNvCxnSpPr/>
      </xdr:nvCxnSpPr>
      <xdr:spPr>
        <a:xfrm>
          <a:off x="11214100" y="54165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273</xdr:row>
      <xdr:rowOff>78740</xdr:rowOff>
    </xdr:from>
    <xdr:to>
      <xdr:col>22</xdr:col>
      <xdr:colOff>431800</xdr:colOff>
      <xdr:row>278</xdr:row>
      <xdr:rowOff>78740</xdr:rowOff>
    </xdr:to>
    <xdr:cxnSp macro="">
      <xdr:nvCxnSpPr>
        <xdr:cNvPr id="14720" name="Diagonal">
          <a:extLst>
            <a:ext uri="{FF2B5EF4-FFF2-40B4-BE49-F238E27FC236}">
              <a16:creationId xmlns:a16="http://schemas.microsoft.com/office/drawing/2014/main" id="{30621ECC-F091-7F37-3EF1-0B425630CE83}"/>
            </a:ext>
          </a:extLst>
        </xdr:cNvPr>
        <xdr:cNvCxnSpPr/>
      </xdr:nvCxnSpPr>
      <xdr:spPr>
        <a:xfrm flipV="1">
          <a:off x="10731500" y="54165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277</xdr:row>
      <xdr:rowOff>198118</xdr:rowOff>
    </xdr:from>
    <xdr:to>
      <xdr:col>25</xdr:col>
      <xdr:colOff>152400</xdr:colOff>
      <xdr:row>278</xdr:row>
      <xdr:rowOff>152398</xdr:rowOff>
    </xdr:to>
    <xdr:sp macro="" textlink="">
      <xdr:nvSpPr>
        <xdr:cNvPr id="14721" name="Triangle 108">
          <a:extLst>
            <a:ext uri="{FF2B5EF4-FFF2-40B4-BE49-F238E27FC236}">
              <a16:creationId xmlns:a16="http://schemas.microsoft.com/office/drawing/2014/main" id="{9A9CADC7-2282-BF48-254A-84A658320DE9}"/>
            </a:ext>
          </a:extLst>
        </xdr:cNvPr>
        <xdr:cNvSpPr/>
      </xdr:nvSpPr>
      <xdr:spPr>
        <a:xfrm rot="16200000">
          <a:off x="12557760" y="55077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278</xdr:row>
      <xdr:rowOff>78740</xdr:rowOff>
    </xdr:from>
    <xdr:to>
      <xdr:col>25</xdr:col>
      <xdr:colOff>2540</xdr:colOff>
      <xdr:row>278</xdr:row>
      <xdr:rowOff>78740</xdr:rowOff>
    </xdr:to>
    <xdr:cxnSp macro="">
      <xdr:nvCxnSpPr>
        <xdr:cNvPr id="14722" name="Branch">
          <a:extLst>
            <a:ext uri="{FF2B5EF4-FFF2-40B4-BE49-F238E27FC236}">
              <a16:creationId xmlns:a16="http://schemas.microsoft.com/office/drawing/2014/main" id="{A1CF111F-DB78-5CAF-E304-3F5660771964}"/>
            </a:ext>
          </a:extLst>
        </xdr:cNvPr>
        <xdr:cNvCxnSpPr/>
      </xdr:nvCxnSpPr>
      <xdr:spPr>
        <a:xfrm>
          <a:off x="11214100" y="55156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278</xdr:row>
      <xdr:rowOff>78740</xdr:rowOff>
    </xdr:from>
    <xdr:to>
      <xdr:col>22</xdr:col>
      <xdr:colOff>431800</xdr:colOff>
      <xdr:row>278</xdr:row>
      <xdr:rowOff>78740</xdr:rowOff>
    </xdr:to>
    <xdr:cxnSp macro="">
      <xdr:nvCxnSpPr>
        <xdr:cNvPr id="14723" name="Diagonal">
          <a:extLst>
            <a:ext uri="{FF2B5EF4-FFF2-40B4-BE49-F238E27FC236}">
              <a16:creationId xmlns:a16="http://schemas.microsoft.com/office/drawing/2014/main" id="{4FD90D58-63B2-637B-D9FC-7FF75655170A}"/>
            </a:ext>
          </a:extLst>
        </xdr:cNvPr>
        <xdr:cNvCxnSpPr/>
      </xdr:nvCxnSpPr>
      <xdr:spPr>
        <a:xfrm>
          <a:off x="10731500" y="55156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282</xdr:row>
      <xdr:rowOff>198118</xdr:rowOff>
    </xdr:from>
    <xdr:to>
      <xdr:col>25</xdr:col>
      <xdr:colOff>152400</xdr:colOff>
      <xdr:row>283</xdr:row>
      <xdr:rowOff>152398</xdr:rowOff>
    </xdr:to>
    <xdr:sp macro="" textlink="">
      <xdr:nvSpPr>
        <xdr:cNvPr id="14724" name="Triangle 109">
          <a:extLst>
            <a:ext uri="{FF2B5EF4-FFF2-40B4-BE49-F238E27FC236}">
              <a16:creationId xmlns:a16="http://schemas.microsoft.com/office/drawing/2014/main" id="{C029AFE9-E37D-9EDF-929D-532C4A96F2F2}"/>
            </a:ext>
          </a:extLst>
        </xdr:cNvPr>
        <xdr:cNvSpPr/>
      </xdr:nvSpPr>
      <xdr:spPr>
        <a:xfrm rot="16200000">
          <a:off x="12557760" y="56067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283</xdr:row>
      <xdr:rowOff>78740</xdr:rowOff>
    </xdr:from>
    <xdr:to>
      <xdr:col>25</xdr:col>
      <xdr:colOff>2540</xdr:colOff>
      <xdr:row>283</xdr:row>
      <xdr:rowOff>78740</xdr:rowOff>
    </xdr:to>
    <xdr:cxnSp macro="">
      <xdr:nvCxnSpPr>
        <xdr:cNvPr id="14725" name="Branch">
          <a:extLst>
            <a:ext uri="{FF2B5EF4-FFF2-40B4-BE49-F238E27FC236}">
              <a16:creationId xmlns:a16="http://schemas.microsoft.com/office/drawing/2014/main" id="{907E7766-83C7-C8BB-63C5-1565DBA21C79}"/>
            </a:ext>
          </a:extLst>
        </xdr:cNvPr>
        <xdr:cNvCxnSpPr/>
      </xdr:nvCxnSpPr>
      <xdr:spPr>
        <a:xfrm>
          <a:off x="11214100" y="56146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278</xdr:row>
      <xdr:rowOff>78740</xdr:rowOff>
    </xdr:from>
    <xdr:to>
      <xdr:col>22</xdr:col>
      <xdr:colOff>431800</xdr:colOff>
      <xdr:row>283</xdr:row>
      <xdr:rowOff>78740</xdr:rowOff>
    </xdr:to>
    <xdr:cxnSp macro="">
      <xdr:nvCxnSpPr>
        <xdr:cNvPr id="14726" name="Diagonal">
          <a:extLst>
            <a:ext uri="{FF2B5EF4-FFF2-40B4-BE49-F238E27FC236}">
              <a16:creationId xmlns:a16="http://schemas.microsoft.com/office/drawing/2014/main" id="{F6D1A07D-7895-37F5-1A1C-00BCFDDA40EE}"/>
            </a:ext>
          </a:extLst>
        </xdr:cNvPr>
        <xdr:cNvCxnSpPr/>
      </xdr:nvCxnSpPr>
      <xdr:spPr>
        <a:xfrm>
          <a:off x="10731500" y="55156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287</xdr:row>
      <xdr:rowOff>198118</xdr:rowOff>
    </xdr:from>
    <xdr:to>
      <xdr:col>25</xdr:col>
      <xdr:colOff>152400</xdr:colOff>
      <xdr:row>288</xdr:row>
      <xdr:rowOff>152398</xdr:rowOff>
    </xdr:to>
    <xdr:sp macro="" textlink="">
      <xdr:nvSpPr>
        <xdr:cNvPr id="14727" name="Triangle 110">
          <a:extLst>
            <a:ext uri="{FF2B5EF4-FFF2-40B4-BE49-F238E27FC236}">
              <a16:creationId xmlns:a16="http://schemas.microsoft.com/office/drawing/2014/main" id="{99DD221A-1E2E-E746-4ED6-BD0B68CB6EE0}"/>
            </a:ext>
          </a:extLst>
        </xdr:cNvPr>
        <xdr:cNvSpPr/>
      </xdr:nvSpPr>
      <xdr:spPr>
        <a:xfrm rot="16200000">
          <a:off x="12557760" y="57058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288</xdr:row>
      <xdr:rowOff>78740</xdr:rowOff>
    </xdr:from>
    <xdr:to>
      <xdr:col>25</xdr:col>
      <xdr:colOff>2540</xdr:colOff>
      <xdr:row>288</xdr:row>
      <xdr:rowOff>78740</xdr:rowOff>
    </xdr:to>
    <xdr:cxnSp macro="">
      <xdr:nvCxnSpPr>
        <xdr:cNvPr id="14728" name="Branch">
          <a:extLst>
            <a:ext uri="{FF2B5EF4-FFF2-40B4-BE49-F238E27FC236}">
              <a16:creationId xmlns:a16="http://schemas.microsoft.com/office/drawing/2014/main" id="{8CB01ECE-1ED0-C3D3-D674-0F6851FDB993}"/>
            </a:ext>
          </a:extLst>
        </xdr:cNvPr>
        <xdr:cNvCxnSpPr/>
      </xdr:nvCxnSpPr>
      <xdr:spPr>
        <a:xfrm>
          <a:off x="11214100" y="57137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288</xdr:row>
      <xdr:rowOff>78740</xdr:rowOff>
    </xdr:from>
    <xdr:to>
      <xdr:col>22</xdr:col>
      <xdr:colOff>431800</xdr:colOff>
      <xdr:row>293</xdr:row>
      <xdr:rowOff>78740</xdr:rowOff>
    </xdr:to>
    <xdr:cxnSp macro="">
      <xdr:nvCxnSpPr>
        <xdr:cNvPr id="14729" name="Diagonal">
          <a:extLst>
            <a:ext uri="{FF2B5EF4-FFF2-40B4-BE49-F238E27FC236}">
              <a16:creationId xmlns:a16="http://schemas.microsoft.com/office/drawing/2014/main" id="{944617AF-C777-1806-9DB8-DF331B0A28B6}"/>
            </a:ext>
          </a:extLst>
        </xdr:cNvPr>
        <xdr:cNvCxnSpPr/>
      </xdr:nvCxnSpPr>
      <xdr:spPr>
        <a:xfrm flipV="1">
          <a:off x="10731500" y="57137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292</xdr:row>
      <xdr:rowOff>198118</xdr:rowOff>
    </xdr:from>
    <xdr:to>
      <xdr:col>25</xdr:col>
      <xdr:colOff>152400</xdr:colOff>
      <xdr:row>293</xdr:row>
      <xdr:rowOff>152398</xdr:rowOff>
    </xdr:to>
    <xdr:sp macro="" textlink="">
      <xdr:nvSpPr>
        <xdr:cNvPr id="14730" name="Triangle 111">
          <a:extLst>
            <a:ext uri="{FF2B5EF4-FFF2-40B4-BE49-F238E27FC236}">
              <a16:creationId xmlns:a16="http://schemas.microsoft.com/office/drawing/2014/main" id="{93CFCC13-2B14-1B9B-AE9F-4BDADC96B7AA}"/>
            </a:ext>
          </a:extLst>
        </xdr:cNvPr>
        <xdr:cNvSpPr/>
      </xdr:nvSpPr>
      <xdr:spPr>
        <a:xfrm rot="16200000">
          <a:off x="12557760" y="58049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293</xdr:row>
      <xdr:rowOff>78740</xdr:rowOff>
    </xdr:from>
    <xdr:to>
      <xdr:col>25</xdr:col>
      <xdr:colOff>2540</xdr:colOff>
      <xdr:row>293</xdr:row>
      <xdr:rowOff>78740</xdr:rowOff>
    </xdr:to>
    <xdr:cxnSp macro="">
      <xdr:nvCxnSpPr>
        <xdr:cNvPr id="14731" name="Branch">
          <a:extLst>
            <a:ext uri="{FF2B5EF4-FFF2-40B4-BE49-F238E27FC236}">
              <a16:creationId xmlns:a16="http://schemas.microsoft.com/office/drawing/2014/main" id="{5F4ACF7F-3C84-9672-3F90-9DA5CBCE9946}"/>
            </a:ext>
          </a:extLst>
        </xdr:cNvPr>
        <xdr:cNvCxnSpPr/>
      </xdr:nvCxnSpPr>
      <xdr:spPr>
        <a:xfrm>
          <a:off x="11214100" y="58127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293</xdr:row>
      <xdr:rowOff>78740</xdr:rowOff>
    </xdr:from>
    <xdr:to>
      <xdr:col>22</xdr:col>
      <xdr:colOff>431800</xdr:colOff>
      <xdr:row>293</xdr:row>
      <xdr:rowOff>78740</xdr:rowOff>
    </xdr:to>
    <xdr:cxnSp macro="">
      <xdr:nvCxnSpPr>
        <xdr:cNvPr id="14732" name="Diagonal">
          <a:extLst>
            <a:ext uri="{FF2B5EF4-FFF2-40B4-BE49-F238E27FC236}">
              <a16:creationId xmlns:a16="http://schemas.microsoft.com/office/drawing/2014/main" id="{BEC331C6-58DE-54A4-1699-FDD65F59F211}"/>
            </a:ext>
          </a:extLst>
        </xdr:cNvPr>
        <xdr:cNvCxnSpPr/>
      </xdr:nvCxnSpPr>
      <xdr:spPr>
        <a:xfrm>
          <a:off x="10731500" y="58127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297</xdr:row>
      <xdr:rowOff>198118</xdr:rowOff>
    </xdr:from>
    <xdr:to>
      <xdr:col>25</xdr:col>
      <xdr:colOff>152400</xdr:colOff>
      <xdr:row>298</xdr:row>
      <xdr:rowOff>152398</xdr:rowOff>
    </xdr:to>
    <xdr:sp macro="" textlink="">
      <xdr:nvSpPr>
        <xdr:cNvPr id="14733" name="Triangle 112">
          <a:extLst>
            <a:ext uri="{FF2B5EF4-FFF2-40B4-BE49-F238E27FC236}">
              <a16:creationId xmlns:a16="http://schemas.microsoft.com/office/drawing/2014/main" id="{3F8A06AA-FF15-81C7-AA07-01AD60B44E10}"/>
            </a:ext>
          </a:extLst>
        </xdr:cNvPr>
        <xdr:cNvSpPr/>
      </xdr:nvSpPr>
      <xdr:spPr>
        <a:xfrm rot="16200000">
          <a:off x="12557760" y="59039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298</xdr:row>
      <xdr:rowOff>78740</xdr:rowOff>
    </xdr:from>
    <xdr:to>
      <xdr:col>25</xdr:col>
      <xdr:colOff>2540</xdr:colOff>
      <xdr:row>298</xdr:row>
      <xdr:rowOff>78740</xdr:rowOff>
    </xdr:to>
    <xdr:cxnSp macro="">
      <xdr:nvCxnSpPr>
        <xdr:cNvPr id="14734" name="Branch">
          <a:extLst>
            <a:ext uri="{FF2B5EF4-FFF2-40B4-BE49-F238E27FC236}">
              <a16:creationId xmlns:a16="http://schemas.microsoft.com/office/drawing/2014/main" id="{1B718727-B56D-6749-23F6-7569DE635FB6}"/>
            </a:ext>
          </a:extLst>
        </xdr:cNvPr>
        <xdr:cNvCxnSpPr/>
      </xdr:nvCxnSpPr>
      <xdr:spPr>
        <a:xfrm>
          <a:off x="11214100" y="59118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293</xdr:row>
      <xdr:rowOff>78740</xdr:rowOff>
    </xdr:from>
    <xdr:to>
      <xdr:col>22</xdr:col>
      <xdr:colOff>431800</xdr:colOff>
      <xdr:row>298</xdr:row>
      <xdr:rowOff>78740</xdr:rowOff>
    </xdr:to>
    <xdr:cxnSp macro="">
      <xdr:nvCxnSpPr>
        <xdr:cNvPr id="14735" name="Diagonal">
          <a:extLst>
            <a:ext uri="{FF2B5EF4-FFF2-40B4-BE49-F238E27FC236}">
              <a16:creationId xmlns:a16="http://schemas.microsoft.com/office/drawing/2014/main" id="{FE6F3D27-599E-36BA-0FD5-B2138232A4B2}"/>
            </a:ext>
          </a:extLst>
        </xdr:cNvPr>
        <xdr:cNvCxnSpPr/>
      </xdr:nvCxnSpPr>
      <xdr:spPr>
        <a:xfrm>
          <a:off x="10731500" y="58127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422</xdr:row>
      <xdr:rowOff>198118</xdr:rowOff>
    </xdr:from>
    <xdr:to>
      <xdr:col>25</xdr:col>
      <xdr:colOff>152400</xdr:colOff>
      <xdr:row>423</xdr:row>
      <xdr:rowOff>152398</xdr:rowOff>
    </xdr:to>
    <xdr:sp macro="" textlink="">
      <xdr:nvSpPr>
        <xdr:cNvPr id="14736" name="Triangle 113">
          <a:extLst>
            <a:ext uri="{FF2B5EF4-FFF2-40B4-BE49-F238E27FC236}">
              <a16:creationId xmlns:a16="http://schemas.microsoft.com/office/drawing/2014/main" id="{7A4780E1-EEDF-9AAD-2E3C-87D7EEC3B163}"/>
            </a:ext>
          </a:extLst>
        </xdr:cNvPr>
        <xdr:cNvSpPr/>
      </xdr:nvSpPr>
      <xdr:spPr>
        <a:xfrm rot="16200000">
          <a:off x="12557760" y="83804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423</xdr:row>
      <xdr:rowOff>78740</xdr:rowOff>
    </xdr:from>
    <xdr:to>
      <xdr:col>25</xdr:col>
      <xdr:colOff>2540</xdr:colOff>
      <xdr:row>423</xdr:row>
      <xdr:rowOff>78740</xdr:rowOff>
    </xdr:to>
    <xdr:cxnSp macro="">
      <xdr:nvCxnSpPr>
        <xdr:cNvPr id="14737" name="Branch">
          <a:extLst>
            <a:ext uri="{FF2B5EF4-FFF2-40B4-BE49-F238E27FC236}">
              <a16:creationId xmlns:a16="http://schemas.microsoft.com/office/drawing/2014/main" id="{2486DE54-A71B-124C-D5E5-04847D08213E}"/>
            </a:ext>
          </a:extLst>
        </xdr:cNvPr>
        <xdr:cNvCxnSpPr/>
      </xdr:nvCxnSpPr>
      <xdr:spPr>
        <a:xfrm>
          <a:off x="11214100" y="83883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423</xdr:row>
      <xdr:rowOff>78740</xdr:rowOff>
    </xdr:from>
    <xdr:to>
      <xdr:col>22</xdr:col>
      <xdr:colOff>431800</xdr:colOff>
      <xdr:row>428</xdr:row>
      <xdr:rowOff>78740</xdr:rowOff>
    </xdr:to>
    <xdr:cxnSp macro="">
      <xdr:nvCxnSpPr>
        <xdr:cNvPr id="14738" name="Diagonal">
          <a:extLst>
            <a:ext uri="{FF2B5EF4-FFF2-40B4-BE49-F238E27FC236}">
              <a16:creationId xmlns:a16="http://schemas.microsoft.com/office/drawing/2014/main" id="{BDB19C13-47FD-4FB4-086E-F7D20383889F}"/>
            </a:ext>
          </a:extLst>
        </xdr:cNvPr>
        <xdr:cNvCxnSpPr/>
      </xdr:nvCxnSpPr>
      <xdr:spPr>
        <a:xfrm flipV="1">
          <a:off x="10731500" y="83883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427</xdr:row>
      <xdr:rowOff>198118</xdr:rowOff>
    </xdr:from>
    <xdr:to>
      <xdr:col>25</xdr:col>
      <xdr:colOff>152400</xdr:colOff>
      <xdr:row>428</xdr:row>
      <xdr:rowOff>152398</xdr:rowOff>
    </xdr:to>
    <xdr:sp macro="" textlink="">
      <xdr:nvSpPr>
        <xdr:cNvPr id="14739" name="Triangle 114">
          <a:extLst>
            <a:ext uri="{FF2B5EF4-FFF2-40B4-BE49-F238E27FC236}">
              <a16:creationId xmlns:a16="http://schemas.microsoft.com/office/drawing/2014/main" id="{D30BFD90-7D66-B38B-6061-CE5F81DF5809}"/>
            </a:ext>
          </a:extLst>
        </xdr:cNvPr>
        <xdr:cNvSpPr/>
      </xdr:nvSpPr>
      <xdr:spPr>
        <a:xfrm rot="16200000">
          <a:off x="12557760" y="84795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428</xdr:row>
      <xdr:rowOff>78740</xdr:rowOff>
    </xdr:from>
    <xdr:to>
      <xdr:col>25</xdr:col>
      <xdr:colOff>2540</xdr:colOff>
      <xdr:row>428</xdr:row>
      <xdr:rowOff>78740</xdr:rowOff>
    </xdr:to>
    <xdr:cxnSp macro="">
      <xdr:nvCxnSpPr>
        <xdr:cNvPr id="14740" name="Branch">
          <a:extLst>
            <a:ext uri="{FF2B5EF4-FFF2-40B4-BE49-F238E27FC236}">
              <a16:creationId xmlns:a16="http://schemas.microsoft.com/office/drawing/2014/main" id="{BDFD0CE0-F8DA-4927-17EE-C93D8A00DF63}"/>
            </a:ext>
          </a:extLst>
        </xdr:cNvPr>
        <xdr:cNvCxnSpPr/>
      </xdr:nvCxnSpPr>
      <xdr:spPr>
        <a:xfrm>
          <a:off x="11214100" y="84874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428</xdr:row>
      <xdr:rowOff>78740</xdr:rowOff>
    </xdr:from>
    <xdr:to>
      <xdr:col>22</xdr:col>
      <xdr:colOff>431800</xdr:colOff>
      <xdr:row>428</xdr:row>
      <xdr:rowOff>78740</xdr:rowOff>
    </xdr:to>
    <xdr:cxnSp macro="">
      <xdr:nvCxnSpPr>
        <xdr:cNvPr id="14741" name="Diagonal">
          <a:extLst>
            <a:ext uri="{FF2B5EF4-FFF2-40B4-BE49-F238E27FC236}">
              <a16:creationId xmlns:a16="http://schemas.microsoft.com/office/drawing/2014/main" id="{B45C4264-2007-D8F3-4A75-900DED832557}"/>
            </a:ext>
          </a:extLst>
        </xdr:cNvPr>
        <xdr:cNvCxnSpPr/>
      </xdr:nvCxnSpPr>
      <xdr:spPr>
        <a:xfrm>
          <a:off x="10731500" y="84874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432</xdr:row>
      <xdr:rowOff>198118</xdr:rowOff>
    </xdr:from>
    <xdr:to>
      <xdr:col>25</xdr:col>
      <xdr:colOff>152400</xdr:colOff>
      <xdr:row>433</xdr:row>
      <xdr:rowOff>152398</xdr:rowOff>
    </xdr:to>
    <xdr:sp macro="" textlink="">
      <xdr:nvSpPr>
        <xdr:cNvPr id="14742" name="Triangle 115">
          <a:extLst>
            <a:ext uri="{FF2B5EF4-FFF2-40B4-BE49-F238E27FC236}">
              <a16:creationId xmlns:a16="http://schemas.microsoft.com/office/drawing/2014/main" id="{A5EAEE8F-634F-EECA-CAFC-D7089BB55705}"/>
            </a:ext>
          </a:extLst>
        </xdr:cNvPr>
        <xdr:cNvSpPr/>
      </xdr:nvSpPr>
      <xdr:spPr>
        <a:xfrm rot="16200000">
          <a:off x="12557760" y="85785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433</xdr:row>
      <xdr:rowOff>78740</xdr:rowOff>
    </xdr:from>
    <xdr:to>
      <xdr:col>25</xdr:col>
      <xdr:colOff>2540</xdr:colOff>
      <xdr:row>433</xdr:row>
      <xdr:rowOff>78740</xdr:rowOff>
    </xdr:to>
    <xdr:cxnSp macro="">
      <xdr:nvCxnSpPr>
        <xdr:cNvPr id="14743" name="Branch">
          <a:extLst>
            <a:ext uri="{FF2B5EF4-FFF2-40B4-BE49-F238E27FC236}">
              <a16:creationId xmlns:a16="http://schemas.microsoft.com/office/drawing/2014/main" id="{2E0BC916-7BA6-72E8-5008-F63AA29B126A}"/>
            </a:ext>
          </a:extLst>
        </xdr:cNvPr>
        <xdr:cNvCxnSpPr/>
      </xdr:nvCxnSpPr>
      <xdr:spPr>
        <a:xfrm>
          <a:off x="11214100" y="85864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428</xdr:row>
      <xdr:rowOff>78740</xdr:rowOff>
    </xdr:from>
    <xdr:to>
      <xdr:col>22</xdr:col>
      <xdr:colOff>431800</xdr:colOff>
      <xdr:row>433</xdr:row>
      <xdr:rowOff>78740</xdr:rowOff>
    </xdr:to>
    <xdr:cxnSp macro="">
      <xdr:nvCxnSpPr>
        <xdr:cNvPr id="14744" name="Diagonal">
          <a:extLst>
            <a:ext uri="{FF2B5EF4-FFF2-40B4-BE49-F238E27FC236}">
              <a16:creationId xmlns:a16="http://schemas.microsoft.com/office/drawing/2014/main" id="{5C1ED924-F183-D014-523E-461EE64543CD}"/>
            </a:ext>
          </a:extLst>
        </xdr:cNvPr>
        <xdr:cNvCxnSpPr/>
      </xdr:nvCxnSpPr>
      <xdr:spPr>
        <a:xfrm>
          <a:off x="10731500" y="84874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302</xdr:row>
      <xdr:rowOff>198118</xdr:rowOff>
    </xdr:from>
    <xdr:to>
      <xdr:col>25</xdr:col>
      <xdr:colOff>152400</xdr:colOff>
      <xdr:row>303</xdr:row>
      <xdr:rowOff>152398</xdr:rowOff>
    </xdr:to>
    <xdr:sp macro="" textlink="">
      <xdr:nvSpPr>
        <xdr:cNvPr id="14745" name="Triangle 116">
          <a:extLst>
            <a:ext uri="{FF2B5EF4-FFF2-40B4-BE49-F238E27FC236}">
              <a16:creationId xmlns:a16="http://schemas.microsoft.com/office/drawing/2014/main" id="{BE1E4F15-B34E-84E0-378F-8852507B4A01}"/>
            </a:ext>
          </a:extLst>
        </xdr:cNvPr>
        <xdr:cNvSpPr/>
      </xdr:nvSpPr>
      <xdr:spPr>
        <a:xfrm rot="16200000">
          <a:off x="12557760" y="60030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303</xdr:row>
      <xdr:rowOff>78740</xdr:rowOff>
    </xdr:from>
    <xdr:to>
      <xdr:col>25</xdr:col>
      <xdr:colOff>2540</xdr:colOff>
      <xdr:row>303</xdr:row>
      <xdr:rowOff>78740</xdr:rowOff>
    </xdr:to>
    <xdr:cxnSp macro="">
      <xdr:nvCxnSpPr>
        <xdr:cNvPr id="14746" name="Branch">
          <a:extLst>
            <a:ext uri="{FF2B5EF4-FFF2-40B4-BE49-F238E27FC236}">
              <a16:creationId xmlns:a16="http://schemas.microsoft.com/office/drawing/2014/main" id="{45C55CC1-D05B-E1CB-4C01-846CC70F4E9C}"/>
            </a:ext>
          </a:extLst>
        </xdr:cNvPr>
        <xdr:cNvCxnSpPr/>
      </xdr:nvCxnSpPr>
      <xdr:spPr>
        <a:xfrm>
          <a:off x="11214100" y="60109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303</xdr:row>
      <xdr:rowOff>78740</xdr:rowOff>
    </xdr:from>
    <xdr:to>
      <xdr:col>22</xdr:col>
      <xdr:colOff>431800</xdr:colOff>
      <xdr:row>308</xdr:row>
      <xdr:rowOff>78740</xdr:rowOff>
    </xdr:to>
    <xdr:cxnSp macro="">
      <xdr:nvCxnSpPr>
        <xdr:cNvPr id="14747" name="Diagonal">
          <a:extLst>
            <a:ext uri="{FF2B5EF4-FFF2-40B4-BE49-F238E27FC236}">
              <a16:creationId xmlns:a16="http://schemas.microsoft.com/office/drawing/2014/main" id="{9F054A33-2837-343A-B254-3DC41B79BCF7}"/>
            </a:ext>
          </a:extLst>
        </xdr:cNvPr>
        <xdr:cNvCxnSpPr/>
      </xdr:nvCxnSpPr>
      <xdr:spPr>
        <a:xfrm flipV="1">
          <a:off x="10731500" y="60109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307</xdr:row>
      <xdr:rowOff>198118</xdr:rowOff>
    </xdr:from>
    <xdr:to>
      <xdr:col>25</xdr:col>
      <xdr:colOff>152400</xdr:colOff>
      <xdr:row>308</xdr:row>
      <xdr:rowOff>152398</xdr:rowOff>
    </xdr:to>
    <xdr:sp macro="" textlink="">
      <xdr:nvSpPr>
        <xdr:cNvPr id="14748" name="Triangle 117">
          <a:extLst>
            <a:ext uri="{FF2B5EF4-FFF2-40B4-BE49-F238E27FC236}">
              <a16:creationId xmlns:a16="http://schemas.microsoft.com/office/drawing/2014/main" id="{2BD61EF3-3074-12EA-7A87-5C8D3117D329}"/>
            </a:ext>
          </a:extLst>
        </xdr:cNvPr>
        <xdr:cNvSpPr/>
      </xdr:nvSpPr>
      <xdr:spPr>
        <a:xfrm rot="16200000">
          <a:off x="12557760" y="61020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308</xdr:row>
      <xdr:rowOff>78740</xdr:rowOff>
    </xdr:from>
    <xdr:to>
      <xdr:col>25</xdr:col>
      <xdr:colOff>2540</xdr:colOff>
      <xdr:row>308</xdr:row>
      <xdr:rowOff>78740</xdr:rowOff>
    </xdr:to>
    <xdr:cxnSp macro="">
      <xdr:nvCxnSpPr>
        <xdr:cNvPr id="14749" name="Branch">
          <a:extLst>
            <a:ext uri="{FF2B5EF4-FFF2-40B4-BE49-F238E27FC236}">
              <a16:creationId xmlns:a16="http://schemas.microsoft.com/office/drawing/2014/main" id="{498852A8-AB21-46A7-8332-14893EA8A314}"/>
            </a:ext>
          </a:extLst>
        </xdr:cNvPr>
        <xdr:cNvCxnSpPr/>
      </xdr:nvCxnSpPr>
      <xdr:spPr>
        <a:xfrm>
          <a:off x="11214100" y="61099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308</xdr:row>
      <xdr:rowOff>78740</xdr:rowOff>
    </xdr:from>
    <xdr:to>
      <xdr:col>22</xdr:col>
      <xdr:colOff>431800</xdr:colOff>
      <xdr:row>308</xdr:row>
      <xdr:rowOff>78740</xdr:rowOff>
    </xdr:to>
    <xdr:cxnSp macro="">
      <xdr:nvCxnSpPr>
        <xdr:cNvPr id="14750" name="Diagonal">
          <a:extLst>
            <a:ext uri="{FF2B5EF4-FFF2-40B4-BE49-F238E27FC236}">
              <a16:creationId xmlns:a16="http://schemas.microsoft.com/office/drawing/2014/main" id="{A6328CD6-9AAF-8667-C158-17917377751D}"/>
            </a:ext>
          </a:extLst>
        </xdr:cNvPr>
        <xdr:cNvCxnSpPr/>
      </xdr:nvCxnSpPr>
      <xdr:spPr>
        <a:xfrm>
          <a:off x="10731500" y="61099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312</xdr:row>
      <xdr:rowOff>198118</xdr:rowOff>
    </xdr:from>
    <xdr:to>
      <xdr:col>25</xdr:col>
      <xdr:colOff>152400</xdr:colOff>
      <xdr:row>313</xdr:row>
      <xdr:rowOff>152398</xdr:rowOff>
    </xdr:to>
    <xdr:sp macro="" textlink="">
      <xdr:nvSpPr>
        <xdr:cNvPr id="14751" name="Triangle 118">
          <a:extLst>
            <a:ext uri="{FF2B5EF4-FFF2-40B4-BE49-F238E27FC236}">
              <a16:creationId xmlns:a16="http://schemas.microsoft.com/office/drawing/2014/main" id="{FD0D0447-4634-6C34-8B09-C4D65FDD882A}"/>
            </a:ext>
          </a:extLst>
        </xdr:cNvPr>
        <xdr:cNvSpPr/>
      </xdr:nvSpPr>
      <xdr:spPr>
        <a:xfrm rot="16200000">
          <a:off x="12557760" y="62011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313</xdr:row>
      <xdr:rowOff>78740</xdr:rowOff>
    </xdr:from>
    <xdr:to>
      <xdr:col>25</xdr:col>
      <xdr:colOff>2540</xdr:colOff>
      <xdr:row>313</xdr:row>
      <xdr:rowOff>78740</xdr:rowOff>
    </xdr:to>
    <xdr:cxnSp macro="">
      <xdr:nvCxnSpPr>
        <xdr:cNvPr id="14752" name="Branch">
          <a:extLst>
            <a:ext uri="{FF2B5EF4-FFF2-40B4-BE49-F238E27FC236}">
              <a16:creationId xmlns:a16="http://schemas.microsoft.com/office/drawing/2014/main" id="{B9289D50-3877-CC47-1ED8-AC631CCA4421}"/>
            </a:ext>
          </a:extLst>
        </xdr:cNvPr>
        <xdr:cNvCxnSpPr/>
      </xdr:nvCxnSpPr>
      <xdr:spPr>
        <a:xfrm>
          <a:off x="11214100" y="62090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308</xdr:row>
      <xdr:rowOff>78740</xdr:rowOff>
    </xdr:from>
    <xdr:to>
      <xdr:col>22</xdr:col>
      <xdr:colOff>431800</xdr:colOff>
      <xdr:row>313</xdr:row>
      <xdr:rowOff>78740</xdr:rowOff>
    </xdr:to>
    <xdr:cxnSp macro="">
      <xdr:nvCxnSpPr>
        <xdr:cNvPr id="14753" name="Diagonal">
          <a:extLst>
            <a:ext uri="{FF2B5EF4-FFF2-40B4-BE49-F238E27FC236}">
              <a16:creationId xmlns:a16="http://schemas.microsoft.com/office/drawing/2014/main" id="{CEBC935C-686E-4803-B3D1-0EBBB2FF391A}"/>
            </a:ext>
          </a:extLst>
        </xdr:cNvPr>
        <xdr:cNvCxnSpPr/>
      </xdr:nvCxnSpPr>
      <xdr:spPr>
        <a:xfrm>
          <a:off x="10731500" y="61099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437</xdr:row>
      <xdr:rowOff>198118</xdr:rowOff>
    </xdr:from>
    <xdr:to>
      <xdr:col>25</xdr:col>
      <xdr:colOff>152400</xdr:colOff>
      <xdr:row>438</xdr:row>
      <xdr:rowOff>152398</xdr:rowOff>
    </xdr:to>
    <xdr:sp macro="" textlink="">
      <xdr:nvSpPr>
        <xdr:cNvPr id="14754" name="Triangle 119">
          <a:extLst>
            <a:ext uri="{FF2B5EF4-FFF2-40B4-BE49-F238E27FC236}">
              <a16:creationId xmlns:a16="http://schemas.microsoft.com/office/drawing/2014/main" id="{6F593C8C-22DB-D682-0BC2-D194DBCED370}"/>
            </a:ext>
          </a:extLst>
        </xdr:cNvPr>
        <xdr:cNvSpPr/>
      </xdr:nvSpPr>
      <xdr:spPr>
        <a:xfrm rot="16200000">
          <a:off x="12557760" y="86776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438</xdr:row>
      <xdr:rowOff>78740</xdr:rowOff>
    </xdr:from>
    <xdr:to>
      <xdr:col>25</xdr:col>
      <xdr:colOff>2540</xdr:colOff>
      <xdr:row>438</xdr:row>
      <xdr:rowOff>78740</xdr:rowOff>
    </xdr:to>
    <xdr:cxnSp macro="">
      <xdr:nvCxnSpPr>
        <xdr:cNvPr id="14755" name="Branch">
          <a:extLst>
            <a:ext uri="{FF2B5EF4-FFF2-40B4-BE49-F238E27FC236}">
              <a16:creationId xmlns:a16="http://schemas.microsoft.com/office/drawing/2014/main" id="{C9BD6EEA-38D6-59F2-FD3E-8F4FB5F2B040}"/>
            </a:ext>
          </a:extLst>
        </xdr:cNvPr>
        <xdr:cNvCxnSpPr/>
      </xdr:nvCxnSpPr>
      <xdr:spPr>
        <a:xfrm>
          <a:off x="11214100" y="86855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438</xdr:row>
      <xdr:rowOff>78740</xdr:rowOff>
    </xdr:from>
    <xdr:to>
      <xdr:col>22</xdr:col>
      <xdr:colOff>431800</xdr:colOff>
      <xdr:row>443</xdr:row>
      <xdr:rowOff>78740</xdr:rowOff>
    </xdr:to>
    <xdr:cxnSp macro="">
      <xdr:nvCxnSpPr>
        <xdr:cNvPr id="14756" name="Diagonal">
          <a:extLst>
            <a:ext uri="{FF2B5EF4-FFF2-40B4-BE49-F238E27FC236}">
              <a16:creationId xmlns:a16="http://schemas.microsoft.com/office/drawing/2014/main" id="{84647BE2-2597-40E1-186C-96CC4361FDB5}"/>
            </a:ext>
          </a:extLst>
        </xdr:cNvPr>
        <xdr:cNvCxnSpPr/>
      </xdr:nvCxnSpPr>
      <xdr:spPr>
        <a:xfrm flipV="1">
          <a:off x="10731500" y="86855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442</xdr:row>
      <xdr:rowOff>198118</xdr:rowOff>
    </xdr:from>
    <xdr:to>
      <xdr:col>25</xdr:col>
      <xdr:colOff>152400</xdr:colOff>
      <xdr:row>443</xdr:row>
      <xdr:rowOff>152398</xdr:rowOff>
    </xdr:to>
    <xdr:sp macro="" textlink="">
      <xdr:nvSpPr>
        <xdr:cNvPr id="14757" name="Triangle 120">
          <a:extLst>
            <a:ext uri="{FF2B5EF4-FFF2-40B4-BE49-F238E27FC236}">
              <a16:creationId xmlns:a16="http://schemas.microsoft.com/office/drawing/2014/main" id="{629A6BCF-E1B9-8D81-B208-1573A1FBB6A9}"/>
            </a:ext>
          </a:extLst>
        </xdr:cNvPr>
        <xdr:cNvSpPr/>
      </xdr:nvSpPr>
      <xdr:spPr>
        <a:xfrm rot="16200000">
          <a:off x="12557760" y="87767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443</xdr:row>
      <xdr:rowOff>78740</xdr:rowOff>
    </xdr:from>
    <xdr:to>
      <xdr:col>25</xdr:col>
      <xdr:colOff>2540</xdr:colOff>
      <xdr:row>443</xdr:row>
      <xdr:rowOff>78740</xdr:rowOff>
    </xdr:to>
    <xdr:cxnSp macro="">
      <xdr:nvCxnSpPr>
        <xdr:cNvPr id="14758" name="Branch">
          <a:extLst>
            <a:ext uri="{FF2B5EF4-FFF2-40B4-BE49-F238E27FC236}">
              <a16:creationId xmlns:a16="http://schemas.microsoft.com/office/drawing/2014/main" id="{4630B283-78D5-BF30-DF15-B6FE8860A14A}"/>
            </a:ext>
          </a:extLst>
        </xdr:cNvPr>
        <xdr:cNvCxnSpPr/>
      </xdr:nvCxnSpPr>
      <xdr:spPr>
        <a:xfrm>
          <a:off x="11214100" y="87845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443</xdr:row>
      <xdr:rowOff>78740</xdr:rowOff>
    </xdr:from>
    <xdr:to>
      <xdr:col>22</xdr:col>
      <xdr:colOff>431800</xdr:colOff>
      <xdr:row>443</xdr:row>
      <xdr:rowOff>78740</xdr:rowOff>
    </xdr:to>
    <xdr:cxnSp macro="">
      <xdr:nvCxnSpPr>
        <xdr:cNvPr id="14759" name="Diagonal">
          <a:extLst>
            <a:ext uri="{FF2B5EF4-FFF2-40B4-BE49-F238E27FC236}">
              <a16:creationId xmlns:a16="http://schemas.microsoft.com/office/drawing/2014/main" id="{DF3EAD6C-CFB3-B0D8-BD5A-F81DDFCE0A34}"/>
            </a:ext>
          </a:extLst>
        </xdr:cNvPr>
        <xdr:cNvCxnSpPr/>
      </xdr:nvCxnSpPr>
      <xdr:spPr>
        <a:xfrm>
          <a:off x="10731500" y="87845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447</xdr:row>
      <xdr:rowOff>198118</xdr:rowOff>
    </xdr:from>
    <xdr:to>
      <xdr:col>25</xdr:col>
      <xdr:colOff>152400</xdr:colOff>
      <xdr:row>448</xdr:row>
      <xdr:rowOff>152398</xdr:rowOff>
    </xdr:to>
    <xdr:sp macro="" textlink="">
      <xdr:nvSpPr>
        <xdr:cNvPr id="14760" name="Triangle 121">
          <a:extLst>
            <a:ext uri="{FF2B5EF4-FFF2-40B4-BE49-F238E27FC236}">
              <a16:creationId xmlns:a16="http://schemas.microsoft.com/office/drawing/2014/main" id="{98D747BF-78C9-45C8-049F-BFF723B4764F}"/>
            </a:ext>
          </a:extLst>
        </xdr:cNvPr>
        <xdr:cNvSpPr/>
      </xdr:nvSpPr>
      <xdr:spPr>
        <a:xfrm rot="16200000">
          <a:off x="12557760" y="88757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448</xdr:row>
      <xdr:rowOff>78740</xdr:rowOff>
    </xdr:from>
    <xdr:to>
      <xdr:col>25</xdr:col>
      <xdr:colOff>2540</xdr:colOff>
      <xdr:row>448</xdr:row>
      <xdr:rowOff>78740</xdr:rowOff>
    </xdr:to>
    <xdr:cxnSp macro="">
      <xdr:nvCxnSpPr>
        <xdr:cNvPr id="14761" name="Branch">
          <a:extLst>
            <a:ext uri="{FF2B5EF4-FFF2-40B4-BE49-F238E27FC236}">
              <a16:creationId xmlns:a16="http://schemas.microsoft.com/office/drawing/2014/main" id="{169D1079-0151-39FF-4F17-82E80498F9FE}"/>
            </a:ext>
          </a:extLst>
        </xdr:cNvPr>
        <xdr:cNvCxnSpPr/>
      </xdr:nvCxnSpPr>
      <xdr:spPr>
        <a:xfrm>
          <a:off x="11214100" y="88836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443</xdr:row>
      <xdr:rowOff>78740</xdr:rowOff>
    </xdr:from>
    <xdr:to>
      <xdr:col>22</xdr:col>
      <xdr:colOff>431800</xdr:colOff>
      <xdr:row>448</xdr:row>
      <xdr:rowOff>78740</xdr:rowOff>
    </xdr:to>
    <xdr:cxnSp macro="">
      <xdr:nvCxnSpPr>
        <xdr:cNvPr id="14762" name="Diagonal">
          <a:extLst>
            <a:ext uri="{FF2B5EF4-FFF2-40B4-BE49-F238E27FC236}">
              <a16:creationId xmlns:a16="http://schemas.microsoft.com/office/drawing/2014/main" id="{DEE67A24-4881-A567-E871-B6A932FA8052}"/>
            </a:ext>
          </a:extLst>
        </xdr:cNvPr>
        <xdr:cNvCxnSpPr/>
      </xdr:nvCxnSpPr>
      <xdr:spPr>
        <a:xfrm>
          <a:off x="10731500" y="87845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452</xdr:row>
      <xdr:rowOff>198118</xdr:rowOff>
    </xdr:from>
    <xdr:to>
      <xdr:col>25</xdr:col>
      <xdr:colOff>152400</xdr:colOff>
      <xdr:row>453</xdr:row>
      <xdr:rowOff>152398</xdr:rowOff>
    </xdr:to>
    <xdr:sp macro="" textlink="">
      <xdr:nvSpPr>
        <xdr:cNvPr id="14763" name="Triangle 122">
          <a:extLst>
            <a:ext uri="{FF2B5EF4-FFF2-40B4-BE49-F238E27FC236}">
              <a16:creationId xmlns:a16="http://schemas.microsoft.com/office/drawing/2014/main" id="{7BEE5700-1BDB-5E60-99AF-023CD0EC2F0C}"/>
            </a:ext>
          </a:extLst>
        </xdr:cNvPr>
        <xdr:cNvSpPr/>
      </xdr:nvSpPr>
      <xdr:spPr>
        <a:xfrm rot="16200000">
          <a:off x="12557760" y="89748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453</xdr:row>
      <xdr:rowOff>78740</xdr:rowOff>
    </xdr:from>
    <xdr:to>
      <xdr:col>25</xdr:col>
      <xdr:colOff>2540</xdr:colOff>
      <xdr:row>453</xdr:row>
      <xdr:rowOff>78740</xdr:rowOff>
    </xdr:to>
    <xdr:cxnSp macro="">
      <xdr:nvCxnSpPr>
        <xdr:cNvPr id="14764" name="Branch">
          <a:extLst>
            <a:ext uri="{FF2B5EF4-FFF2-40B4-BE49-F238E27FC236}">
              <a16:creationId xmlns:a16="http://schemas.microsoft.com/office/drawing/2014/main" id="{E6B87534-6479-CA6D-A85D-0AB21CBDD9E1}"/>
            </a:ext>
          </a:extLst>
        </xdr:cNvPr>
        <xdr:cNvCxnSpPr/>
      </xdr:nvCxnSpPr>
      <xdr:spPr>
        <a:xfrm>
          <a:off x="11214100" y="89827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453</xdr:row>
      <xdr:rowOff>78740</xdr:rowOff>
    </xdr:from>
    <xdr:to>
      <xdr:col>22</xdr:col>
      <xdr:colOff>431800</xdr:colOff>
      <xdr:row>458</xdr:row>
      <xdr:rowOff>78740</xdr:rowOff>
    </xdr:to>
    <xdr:cxnSp macro="">
      <xdr:nvCxnSpPr>
        <xdr:cNvPr id="14765" name="Diagonal">
          <a:extLst>
            <a:ext uri="{FF2B5EF4-FFF2-40B4-BE49-F238E27FC236}">
              <a16:creationId xmlns:a16="http://schemas.microsoft.com/office/drawing/2014/main" id="{C4102568-EAD1-E219-7E2C-6E909C32830C}"/>
            </a:ext>
          </a:extLst>
        </xdr:cNvPr>
        <xdr:cNvCxnSpPr/>
      </xdr:nvCxnSpPr>
      <xdr:spPr>
        <a:xfrm flipV="1">
          <a:off x="10731500" y="89827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457</xdr:row>
      <xdr:rowOff>198118</xdr:rowOff>
    </xdr:from>
    <xdr:to>
      <xdr:col>25</xdr:col>
      <xdr:colOff>152400</xdr:colOff>
      <xdr:row>458</xdr:row>
      <xdr:rowOff>152398</xdr:rowOff>
    </xdr:to>
    <xdr:sp macro="" textlink="">
      <xdr:nvSpPr>
        <xdr:cNvPr id="14766" name="Triangle 123">
          <a:extLst>
            <a:ext uri="{FF2B5EF4-FFF2-40B4-BE49-F238E27FC236}">
              <a16:creationId xmlns:a16="http://schemas.microsoft.com/office/drawing/2014/main" id="{677689E0-DCE2-6CEE-535E-1FB5D411FCEB}"/>
            </a:ext>
          </a:extLst>
        </xdr:cNvPr>
        <xdr:cNvSpPr/>
      </xdr:nvSpPr>
      <xdr:spPr>
        <a:xfrm rot="16200000">
          <a:off x="12557760" y="90738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458</xdr:row>
      <xdr:rowOff>78740</xdr:rowOff>
    </xdr:from>
    <xdr:to>
      <xdr:col>25</xdr:col>
      <xdr:colOff>2540</xdr:colOff>
      <xdr:row>458</xdr:row>
      <xdr:rowOff>78740</xdr:rowOff>
    </xdr:to>
    <xdr:cxnSp macro="">
      <xdr:nvCxnSpPr>
        <xdr:cNvPr id="14767" name="Branch">
          <a:extLst>
            <a:ext uri="{FF2B5EF4-FFF2-40B4-BE49-F238E27FC236}">
              <a16:creationId xmlns:a16="http://schemas.microsoft.com/office/drawing/2014/main" id="{8CFA36FF-3406-D5D2-AF66-8D76E055BCBC}"/>
            </a:ext>
          </a:extLst>
        </xdr:cNvPr>
        <xdr:cNvCxnSpPr/>
      </xdr:nvCxnSpPr>
      <xdr:spPr>
        <a:xfrm>
          <a:off x="11214100" y="90817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458</xdr:row>
      <xdr:rowOff>78740</xdr:rowOff>
    </xdr:from>
    <xdr:to>
      <xdr:col>22</xdr:col>
      <xdr:colOff>431800</xdr:colOff>
      <xdr:row>458</xdr:row>
      <xdr:rowOff>78740</xdr:rowOff>
    </xdr:to>
    <xdr:cxnSp macro="">
      <xdr:nvCxnSpPr>
        <xdr:cNvPr id="14768" name="Diagonal">
          <a:extLst>
            <a:ext uri="{FF2B5EF4-FFF2-40B4-BE49-F238E27FC236}">
              <a16:creationId xmlns:a16="http://schemas.microsoft.com/office/drawing/2014/main" id="{E2E05F12-B972-F19D-B126-F74796CC575A}"/>
            </a:ext>
          </a:extLst>
        </xdr:cNvPr>
        <xdr:cNvCxnSpPr/>
      </xdr:nvCxnSpPr>
      <xdr:spPr>
        <a:xfrm>
          <a:off x="10731500" y="90817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462</xdr:row>
      <xdr:rowOff>198118</xdr:rowOff>
    </xdr:from>
    <xdr:to>
      <xdr:col>25</xdr:col>
      <xdr:colOff>152400</xdr:colOff>
      <xdr:row>463</xdr:row>
      <xdr:rowOff>152398</xdr:rowOff>
    </xdr:to>
    <xdr:sp macro="" textlink="">
      <xdr:nvSpPr>
        <xdr:cNvPr id="14769" name="Triangle 124">
          <a:extLst>
            <a:ext uri="{FF2B5EF4-FFF2-40B4-BE49-F238E27FC236}">
              <a16:creationId xmlns:a16="http://schemas.microsoft.com/office/drawing/2014/main" id="{CB373F2E-5782-F839-4DB0-BAD171E77095}"/>
            </a:ext>
          </a:extLst>
        </xdr:cNvPr>
        <xdr:cNvSpPr/>
      </xdr:nvSpPr>
      <xdr:spPr>
        <a:xfrm rot="16200000">
          <a:off x="12557760" y="91729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463</xdr:row>
      <xdr:rowOff>78740</xdr:rowOff>
    </xdr:from>
    <xdr:to>
      <xdr:col>25</xdr:col>
      <xdr:colOff>2540</xdr:colOff>
      <xdr:row>463</xdr:row>
      <xdr:rowOff>78740</xdr:rowOff>
    </xdr:to>
    <xdr:cxnSp macro="">
      <xdr:nvCxnSpPr>
        <xdr:cNvPr id="14770" name="Branch">
          <a:extLst>
            <a:ext uri="{FF2B5EF4-FFF2-40B4-BE49-F238E27FC236}">
              <a16:creationId xmlns:a16="http://schemas.microsoft.com/office/drawing/2014/main" id="{857C9D58-827F-7232-0C4D-5EBB621A15ED}"/>
            </a:ext>
          </a:extLst>
        </xdr:cNvPr>
        <xdr:cNvCxnSpPr/>
      </xdr:nvCxnSpPr>
      <xdr:spPr>
        <a:xfrm>
          <a:off x="11214100" y="91808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458</xdr:row>
      <xdr:rowOff>78740</xdr:rowOff>
    </xdr:from>
    <xdr:to>
      <xdr:col>22</xdr:col>
      <xdr:colOff>431800</xdr:colOff>
      <xdr:row>463</xdr:row>
      <xdr:rowOff>78740</xdr:rowOff>
    </xdr:to>
    <xdr:cxnSp macro="">
      <xdr:nvCxnSpPr>
        <xdr:cNvPr id="14771" name="Diagonal">
          <a:extLst>
            <a:ext uri="{FF2B5EF4-FFF2-40B4-BE49-F238E27FC236}">
              <a16:creationId xmlns:a16="http://schemas.microsoft.com/office/drawing/2014/main" id="{D46ED3B4-565E-0333-D822-E3A2DCFE7206}"/>
            </a:ext>
          </a:extLst>
        </xdr:cNvPr>
        <xdr:cNvCxnSpPr/>
      </xdr:nvCxnSpPr>
      <xdr:spPr>
        <a:xfrm>
          <a:off x="10731500" y="90817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317</xdr:row>
      <xdr:rowOff>198118</xdr:rowOff>
    </xdr:from>
    <xdr:to>
      <xdr:col>25</xdr:col>
      <xdr:colOff>152400</xdr:colOff>
      <xdr:row>318</xdr:row>
      <xdr:rowOff>152398</xdr:rowOff>
    </xdr:to>
    <xdr:sp macro="" textlink="">
      <xdr:nvSpPr>
        <xdr:cNvPr id="14772" name="Triangle 125">
          <a:extLst>
            <a:ext uri="{FF2B5EF4-FFF2-40B4-BE49-F238E27FC236}">
              <a16:creationId xmlns:a16="http://schemas.microsoft.com/office/drawing/2014/main" id="{2E3006E5-4F0A-1100-F0BB-EDAD28CABB2D}"/>
            </a:ext>
          </a:extLst>
        </xdr:cNvPr>
        <xdr:cNvSpPr/>
      </xdr:nvSpPr>
      <xdr:spPr>
        <a:xfrm rot="16200000">
          <a:off x="12557760" y="63002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318</xdr:row>
      <xdr:rowOff>78740</xdr:rowOff>
    </xdr:from>
    <xdr:to>
      <xdr:col>25</xdr:col>
      <xdr:colOff>2540</xdr:colOff>
      <xdr:row>318</xdr:row>
      <xdr:rowOff>78740</xdr:rowOff>
    </xdr:to>
    <xdr:cxnSp macro="">
      <xdr:nvCxnSpPr>
        <xdr:cNvPr id="14773" name="Branch">
          <a:extLst>
            <a:ext uri="{FF2B5EF4-FFF2-40B4-BE49-F238E27FC236}">
              <a16:creationId xmlns:a16="http://schemas.microsoft.com/office/drawing/2014/main" id="{0A9CA5D7-DF50-6C56-42C6-5968742AE66A}"/>
            </a:ext>
          </a:extLst>
        </xdr:cNvPr>
        <xdr:cNvCxnSpPr/>
      </xdr:nvCxnSpPr>
      <xdr:spPr>
        <a:xfrm>
          <a:off x="11214100" y="63080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318</xdr:row>
      <xdr:rowOff>78740</xdr:rowOff>
    </xdr:from>
    <xdr:to>
      <xdr:col>22</xdr:col>
      <xdr:colOff>431800</xdr:colOff>
      <xdr:row>323</xdr:row>
      <xdr:rowOff>78740</xdr:rowOff>
    </xdr:to>
    <xdr:cxnSp macro="">
      <xdr:nvCxnSpPr>
        <xdr:cNvPr id="14774" name="Diagonal">
          <a:extLst>
            <a:ext uri="{FF2B5EF4-FFF2-40B4-BE49-F238E27FC236}">
              <a16:creationId xmlns:a16="http://schemas.microsoft.com/office/drawing/2014/main" id="{9BA81EFE-C576-1736-C7D2-22F7619FC8AD}"/>
            </a:ext>
          </a:extLst>
        </xdr:cNvPr>
        <xdr:cNvCxnSpPr/>
      </xdr:nvCxnSpPr>
      <xdr:spPr>
        <a:xfrm flipV="1">
          <a:off x="10731500" y="63080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322</xdr:row>
      <xdr:rowOff>198118</xdr:rowOff>
    </xdr:from>
    <xdr:to>
      <xdr:col>25</xdr:col>
      <xdr:colOff>152400</xdr:colOff>
      <xdr:row>323</xdr:row>
      <xdr:rowOff>152398</xdr:rowOff>
    </xdr:to>
    <xdr:sp macro="" textlink="">
      <xdr:nvSpPr>
        <xdr:cNvPr id="14775" name="Triangle 126">
          <a:extLst>
            <a:ext uri="{FF2B5EF4-FFF2-40B4-BE49-F238E27FC236}">
              <a16:creationId xmlns:a16="http://schemas.microsoft.com/office/drawing/2014/main" id="{0BE8A386-69DA-87B8-570E-2437607503E0}"/>
            </a:ext>
          </a:extLst>
        </xdr:cNvPr>
        <xdr:cNvSpPr/>
      </xdr:nvSpPr>
      <xdr:spPr>
        <a:xfrm rot="16200000">
          <a:off x="12557760" y="63992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323</xdr:row>
      <xdr:rowOff>78740</xdr:rowOff>
    </xdr:from>
    <xdr:to>
      <xdr:col>25</xdr:col>
      <xdr:colOff>2540</xdr:colOff>
      <xdr:row>323</xdr:row>
      <xdr:rowOff>78740</xdr:rowOff>
    </xdr:to>
    <xdr:cxnSp macro="">
      <xdr:nvCxnSpPr>
        <xdr:cNvPr id="14776" name="Branch">
          <a:extLst>
            <a:ext uri="{FF2B5EF4-FFF2-40B4-BE49-F238E27FC236}">
              <a16:creationId xmlns:a16="http://schemas.microsoft.com/office/drawing/2014/main" id="{D1759F8B-C5FD-C575-6A16-FC3B5EF93993}"/>
            </a:ext>
          </a:extLst>
        </xdr:cNvPr>
        <xdr:cNvCxnSpPr/>
      </xdr:nvCxnSpPr>
      <xdr:spPr>
        <a:xfrm>
          <a:off x="11214100" y="64071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323</xdr:row>
      <xdr:rowOff>78740</xdr:rowOff>
    </xdr:from>
    <xdr:to>
      <xdr:col>22</xdr:col>
      <xdr:colOff>431800</xdr:colOff>
      <xdr:row>323</xdr:row>
      <xdr:rowOff>78740</xdr:rowOff>
    </xdr:to>
    <xdr:cxnSp macro="">
      <xdr:nvCxnSpPr>
        <xdr:cNvPr id="14777" name="Diagonal">
          <a:extLst>
            <a:ext uri="{FF2B5EF4-FFF2-40B4-BE49-F238E27FC236}">
              <a16:creationId xmlns:a16="http://schemas.microsoft.com/office/drawing/2014/main" id="{E4DF625D-A02A-648D-E833-D224784C33F4}"/>
            </a:ext>
          </a:extLst>
        </xdr:cNvPr>
        <xdr:cNvCxnSpPr/>
      </xdr:nvCxnSpPr>
      <xdr:spPr>
        <a:xfrm>
          <a:off x="10731500" y="64071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327</xdr:row>
      <xdr:rowOff>198118</xdr:rowOff>
    </xdr:from>
    <xdr:to>
      <xdr:col>25</xdr:col>
      <xdr:colOff>152400</xdr:colOff>
      <xdr:row>328</xdr:row>
      <xdr:rowOff>152398</xdr:rowOff>
    </xdr:to>
    <xdr:sp macro="" textlink="">
      <xdr:nvSpPr>
        <xdr:cNvPr id="14778" name="Triangle 127">
          <a:extLst>
            <a:ext uri="{FF2B5EF4-FFF2-40B4-BE49-F238E27FC236}">
              <a16:creationId xmlns:a16="http://schemas.microsoft.com/office/drawing/2014/main" id="{49DD94B4-225D-C7DA-725F-7CFEDB79535F}"/>
            </a:ext>
          </a:extLst>
        </xdr:cNvPr>
        <xdr:cNvSpPr/>
      </xdr:nvSpPr>
      <xdr:spPr>
        <a:xfrm rot="16200000">
          <a:off x="12557760" y="64983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328</xdr:row>
      <xdr:rowOff>78740</xdr:rowOff>
    </xdr:from>
    <xdr:to>
      <xdr:col>25</xdr:col>
      <xdr:colOff>2540</xdr:colOff>
      <xdr:row>328</xdr:row>
      <xdr:rowOff>78740</xdr:rowOff>
    </xdr:to>
    <xdr:cxnSp macro="">
      <xdr:nvCxnSpPr>
        <xdr:cNvPr id="14779" name="Branch">
          <a:extLst>
            <a:ext uri="{FF2B5EF4-FFF2-40B4-BE49-F238E27FC236}">
              <a16:creationId xmlns:a16="http://schemas.microsoft.com/office/drawing/2014/main" id="{F46EA47A-1259-C945-D88A-37071CC9403A}"/>
            </a:ext>
          </a:extLst>
        </xdr:cNvPr>
        <xdr:cNvCxnSpPr/>
      </xdr:nvCxnSpPr>
      <xdr:spPr>
        <a:xfrm>
          <a:off x="11214100" y="65062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323</xdr:row>
      <xdr:rowOff>78740</xdr:rowOff>
    </xdr:from>
    <xdr:to>
      <xdr:col>22</xdr:col>
      <xdr:colOff>431800</xdr:colOff>
      <xdr:row>328</xdr:row>
      <xdr:rowOff>78740</xdr:rowOff>
    </xdr:to>
    <xdr:cxnSp macro="">
      <xdr:nvCxnSpPr>
        <xdr:cNvPr id="14780" name="Diagonal">
          <a:extLst>
            <a:ext uri="{FF2B5EF4-FFF2-40B4-BE49-F238E27FC236}">
              <a16:creationId xmlns:a16="http://schemas.microsoft.com/office/drawing/2014/main" id="{A45E5862-486C-BA0C-8AE4-3E25A0DF9446}"/>
            </a:ext>
          </a:extLst>
        </xdr:cNvPr>
        <xdr:cNvCxnSpPr/>
      </xdr:nvCxnSpPr>
      <xdr:spPr>
        <a:xfrm>
          <a:off x="10731500" y="64071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332</xdr:row>
      <xdr:rowOff>198118</xdr:rowOff>
    </xdr:from>
    <xdr:to>
      <xdr:col>25</xdr:col>
      <xdr:colOff>152400</xdr:colOff>
      <xdr:row>333</xdr:row>
      <xdr:rowOff>152398</xdr:rowOff>
    </xdr:to>
    <xdr:sp macro="" textlink="">
      <xdr:nvSpPr>
        <xdr:cNvPr id="14781" name="Triangle 128">
          <a:extLst>
            <a:ext uri="{FF2B5EF4-FFF2-40B4-BE49-F238E27FC236}">
              <a16:creationId xmlns:a16="http://schemas.microsoft.com/office/drawing/2014/main" id="{7084FBF8-0932-5558-52E8-AC2EE7E60A70}"/>
            </a:ext>
          </a:extLst>
        </xdr:cNvPr>
        <xdr:cNvSpPr/>
      </xdr:nvSpPr>
      <xdr:spPr>
        <a:xfrm rot="16200000">
          <a:off x="12557760" y="65973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333</xdr:row>
      <xdr:rowOff>78740</xdr:rowOff>
    </xdr:from>
    <xdr:to>
      <xdr:col>25</xdr:col>
      <xdr:colOff>2540</xdr:colOff>
      <xdr:row>333</xdr:row>
      <xdr:rowOff>78740</xdr:rowOff>
    </xdr:to>
    <xdr:cxnSp macro="">
      <xdr:nvCxnSpPr>
        <xdr:cNvPr id="14782" name="Branch">
          <a:extLst>
            <a:ext uri="{FF2B5EF4-FFF2-40B4-BE49-F238E27FC236}">
              <a16:creationId xmlns:a16="http://schemas.microsoft.com/office/drawing/2014/main" id="{EB0758AC-8289-53DD-F6BB-36C1AA79B3A7}"/>
            </a:ext>
          </a:extLst>
        </xdr:cNvPr>
        <xdr:cNvCxnSpPr/>
      </xdr:nvCxnSpPr>
      <xdr:spPr>
        <a:xfrm>
          <a:off x="11214100" y="66052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333</xdr:row>
      <xdr:rowOff>78740</xdr:rowOff>
    </xdr:from>
    <xdr:to>
      <xdr:col>22</xdr:col>
      <xdr:colOff>431800</xdr:colOff>
      <xdr:row>338</xdr:row>
      <xdr:rowOff>78740</xdr:rowOff>
    </xdr:to>
    <xdr:cxnSp macro="">
      <xdr:nvCxnSpPr>
        <xdr:cNvPr id="14783" name="Diagonal">
          <a:extLst>
            <a:ext uri="{FF2B5EF4-FFF2-40B4-BE49-F238E27FC236}">
              <a16:creationId xmlns:a16="http://schemas.microsoft.com/office/drawing/2014/main" id="{9A7BC21F-C630-BF02-2BF0-D3EAE0931F78}"/>
            </a:ext>
          </a:extLst>
        </xdr:cNvPr>
        <xdr:cNvCxnSpPr/>
      </xdr:nvCxnSpPr>
      <xdr:spPr>
        <a:xfrm flipV="1">
          <a:off x="10731500" y="66052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337</xdr:row>
      <xdr:rowOff>198118</xdr:rowOff>
    </xdr:from>
    <xdr:to>
      <xdr:col>25</xdr:col>
      <xdr:colOff>152400</xdr:colOff>
      <xdr:row>338</xdr:row>
      <xdr:rowOff>152398</xdr:rowOff>
    </xdr:to>
    <xdr:sp macro="" textlink="">
      <xdr:nvSpPr>
        <xdr:cNvPr id="14784" name="Triangle 129">
          <a:extLst>
            <a:ext uri="{FF2B5EF4-FFF2-40B4-BE49-F238E27FC236}">
              <a16:creationId xmlns:a16="http://schemas.microsoft.com/office/drawing/2014/main" id="{086CE9B9-45F4-EF91-11FD-56A3122A5D7C}"/>
            </a:ext>
          </a:extLst>
        </xdr:cNvPr>
        <xdr:cNvSpPr/>
      </xdr:nvSpPr>
      <xdr:spPr>
        <a:xfrm rot="16200000">
          <a:off x="12557760" y="66964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338</xdr:row>
      <xdr:rowOff>78740</xdr:rowOff>
    </xdr:from>
    <xdr:to>
      <xdr:col>25</xdr:col>
      <xdr:colOff>2540</xdr:colOff>
      <xdr:row>338</xdr:row>
      <xdr:rowOff>78740</xdr:rowOff>
    </xdr:to>
    <xdr:cxnSp macro="">
      <xdr:nvCxnSpPr>
        <xdr:cNvPr id="14785" name="Branch">
          <a:extLst>
            <a:ext uri="{FF2B5EF4-FFF2-40B4-BE49-F238E27FC236}">
              <a16:creationId xmlns:a16="http://schemas.microsoft.com/office/drawing/2014/main" id="{03DE3641-5837-925A-A682-8D875FC85CFC}"/>
            </a:ext>
          </a:extLst>
        </xdr:cNvPr>
        <xdr:cNvCxnSpPr/>
      </xdr:nvCxnSpPr>
      <xdr:spPr>
        <a:xfrm>
          <a:off x="11214100" y="67043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338</xdr:row>
      <xdr:rowOff>78740</xdr:rowOff>
    </xdr:from>
    <xdr:to>
      <xdr:col>22</xdr:col>
      <xdr:colOff>431800</xdr:colOff>
      <xdr:row>338</xdr:row>
      <xdr:rowOff>78740</xdr:rowOff>
    </xdr:to>
    <xdr:cxnSp macro="">
      <xdr:nvCxnSpPr>
        <xdr:cNvPr id="14786" name="Diagonal">
          <a:extLst>
            <a:ext uri="{FF2B5EF4-FFF2-40B4-BE49-F238E27FC236}">
              <a16:creationId xmlns:a16="http://schemas.microsoft.com/office/drawing/2014/main" id="{4F47A572-3665-34DC-F441-43E2A12A0AB5}"/>
            </a:ext>
          </a:extLst>
        </xdr:cNvPr>
        <xdr:cNvCxnSpPr/>
      </xdr:nvCxnSpPr>
      <xdr:spPr>
        <a:xfrm>
          <a:off x="10731500" y="67043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342</xdr:row>
      <xdr:rowOff>198118</xdr:rowOff>
    </xdr:from>
    <xdr:to>
      <xdr:col>25</xdr:col>
      <xdr:colOff>152400</xdr:colOff>
      <xdr:row>343</xdr:row>
      <xdr:rowOff>152398</xdr:rowOff>
    </xdr:to>
    <xdr:sp macro="" textlink="">
      <xdr:nvSpPr>
        <xdr:cNvPr id="14787" name="Triangle 130">
          <a:extLst>
            <a:ext uri="{FF2B5EF4-FFF2-40B4-BE49-F238E27FC236}">
              <a16:creationId xmlns:a16="http://schemas.microsoft.com/office/drawing/2014/main" id="{28A30950-277B-47FA-9BE6-FFA54CDA9BA9}"/>
            </a:ext>
          </a:extLst>
        </xdr:cNvPr>
        <xdr:cNvSpPr/>
      </xdr:nvSpPr>
      <xdr:spPr>
        <a:xfrm rot="16200000">
          <a:off x="12557760" y="67955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343</xdr:row>
      <xdr:rowOff>78740</xdr:rowOff>
    </xdr:from>
    <xdr:to>
      <xdr:col>25</xdr:col>
      <xdr:colOff>2540</xdr:colOff>
      <xdr:row>343</xdr:row>
      <xdr:rowOff>78740</xdr:rowOff>
    </xdr:to>
    <xdr:cxnSp macro="">
      <xdr:nvCxnSpPr>
        <xdr:cNvPr id="14788" name="Branch">
          <a:extLst>
            <a:ext uri="{FF2B5EF4-FFF2-40B4-BE49-F238E27FC236}">
              <a16:creationId xmlns:a16="http://schemas.microsoft.com/office/drawing/2014/main" id="{EE9C2835-F4CB-2EA6-59C8-AB106AC5A348}"/>
            </a:ext>
          </a:extLst>
        </xdr:cNvPr>
        <xdr:cNvCxnSpPr/>
      </xdr:nvCxnSpPr>
      <xdr:spPr>
        <a:xfrm>
          <a:off x="11214100" y="68033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338</xdr:row>
      <xdr:rowOff>78740</xdr:rowOff>
    </xdr:from>
    <xdr:to>
      <xdr:col>22</xdr:col>
      <xdr:colOff>431800</xdr:colOff>
      <xdr:row>343</xdr:row>
      <xdr:rowOff>78740</xdr:rowOff>
    </xdr:to>
    <xdr:cxnSp macro="">
      <xdr:nvCxnSpPr>
        <xdr:cNvPr id="14789" name="Diagonal">
          <a:extLst>
            <a:ext uri="{FF2B5EF4-FFF2-40B4-BE49-F238E27FC236}">
              <a16:creationId xmlns:a16="http://schemas.microsoft.com/office/drawing/2014/main" id="{E343E9BD-4C2F-7DB9-2E32-BCF9E428871A}"/>
            </a:ext>
          </a:extLst>
        </xdr:cNvPr>
        <xdr:cNvCxnSpPr/>
      </xdr:nvCxnSpPr>
      <xdr:spPr>
        <a:xfrm>
          <a:off x="10731500" y="67043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467</xdr:row>
      <xdr:rowOff>198118</xdr:rowOff>
    </xdr:from>
    <xdr:to>
      <xdr:col>25</xdr:col>
      <xdr:colOff>152400</xdr:colOff>
      <xdr:row>468</xdr:row>
      <xdr:rowOff>152398</xdr:rowOff>
    </xdr:to>
    <xdr:sp macro="" textlink="">
      <xdr:nvSpPr>
        <xdr:cNvPr id="14790" name="Triangle 131">
          <a:extLst>
            <a:ext uri="{FF2B5EF4-FFF2-40B4-BE49-F238E27FC236}">
              <a16:creationId xmlns:a16="http://schemas.microsoft.com/office/drawing/2014/main" id="{EEB0A97E-09C8-8D81-7039-433C452A48E7}"/>
            </a:ext>
          </a:extLst>
        </xdr:cNvPr>
        <xdr:cNvSpPr/>
      </xdr:nvSpPr>
      <xdr:spPr>
        <a:xfrm rot="16200000">
          <a:off x="12557760" y="92720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468</xdr:row>
      <xdr:rowOff>78740</xdr:rowOff>
    </xdr:from>
    <xdr:to>
      <xdr:col>25</xdr:col>
      <xdr:colOff>2540</xdr:colOff>
      <xdr:row>468</xdr:row>
      <xdr:rowOff>78740</xdr:rowOff>
    </xdr:to>
    <xdr:cxnSp macro="">
      <xdr:nvCxnSpPr>
        <xdr:cNvPr id="14791" name="Branch">
          <a:extLst>
            <a:ext uri="{FF2B5EF4-FFF2-40B4-BE49-F238E27FC236}">
              <a16:creationId xmlns:a16="http://schemas.microsoft.com/office/drawing/2014/main" id="{E85A4CB7-757B-9FEB-885E-D4E844621629}"/>
            </a:ext>
          </a:extLst>
        </xdr:cNvPr>
        <xdr:cNvCxnSpPr/>
      </xdr:nvCxnSpPr>
      <xdr:spPr>
        <a:xfrm>
          <a:off x="11214100" y="92798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468</xdr:row>
      <xdr:rowOff>78740</xdr:rowOff>
    </xdr:from>
    <xdr:to>
      <xdr:col>22</xdr:col>
      <xdr:colOff>431800</xdr:colOff>
      <xdr:row>473</xdr:row>
      <xdr:rowOff>78740</xdr:rowOff>
    </xdr:to>
    <xdr:cxnSp macro="">
      <xdr:nvCxnSpPr>
        <xdr:cNvPr id="14792" name="Diagonal">
          <a:extLst>
            <a:ext uri="{FF2B5EF4-FFF2-40B4-BE49-F238E27FC236}">
              <a16:creationId xmlns:a16="http://schemas.microsoft.com/office/drawing/2014/main" id="{FED61BF0-B7F0-3C5D-7BC3-F28A04100828}"/>
            </a:ext>
          </a:extLst>
        </xdr:cNvPr>
        <xdr:cNvCxnSpPr/>
      </xdr:nvCxnSpPr>
      <xdr:spPr>
        <a:xfrm flipV="1">
          <a:off x="10731500" y="92798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472</xdr:row>
      <xdr:rowOff>198118</xdr:rowOff>
    </xdr:from>
    <xdr:to>
      <xdr:col>25</xdr:col>
      <xdr:colOff>152400</xdr:colOff>
      <xdr:row>473</xdr:row>
      <xdr:rowOff>152398</xdr:rowOff>
    </xdr:to>
    <xdr:sp macro="" textlink="">
      <xdr:nvSpPr>
        <xdr:cNvPr id="14793" name="Triangle 132">
          <a:extLst>
            <a:ext uri="{FF2B5EF4-FFF2-40B4-BE49-F238E27FC236}">
              <a16:creationId xmlns:a16="http://schemas.microsoft.com/office/drawing/2014/main" id="{39318019-B384-C646-844F-8052D6E8647E}"/>
            </a:ext>
          </a:extLst>
        </xdr:cNvPr>
        <xdr:cNvSpPr/>
      </xdr:nvSpPr>
      <xdr:spPr>
        <a:xfrm rot="16200000">
          <a:off x="12557760" y="93710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473</xdr:row>
      <xdr:rowOff>78740</xdr:rowOff>
    </xdr:from>
    <xdr:to>
      <xdr:col>25</xdr:col>
      <xdr:colOff>2540</xdr:colOff>
      <xdr:row>473</xdr:row>
      <xdr:rowOff>78740</xdr:rowOff>
    </xdr:to>
    <xdr:cxnSp macro="">
      <xdr:nvCxnSpPr>
        <xdr:cNvPr id="14794" name="Branch">
          <a:extLst>
            <a:ext uri="{FF2B5EF4-FFF2-40B4-BE49-F238E27FC236}">
              <a16:creationId xmlns:a16="http://schemas.microsoft.com/office/drawing/2014/main" id="{AE5EC0E7-EB26-E3A7-8AE9-090410195409}"/>
            </a:ext>
          </a:extLst>
        </xdr:cNvPr>
        <xdr:cNvCxnSpPr/>
      </xdr:nvCxnSpPr>
      <xdr:spPr>
        <a:xfrm>
          <a:off x="11214100" y="93789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473</xdr:row>
      <xdr:rowOff>78740</xdr:rowOff>
    </xdr:from>
    <xdr:to>
      <xdr:col>22</xdr:col>
      <xdr:colOff>431800</xdr:colOff>
      <xdr:row>473</xdr:row>
      <xdr:rowOff>78740</xdr:rowOff>
    </xdr:to>
    <xdr:cxnSp macro="">
      <xdr:nvCxnSpPr>
        <xdr:cNvPr id="14795" name="Diagonal">
          <a:extLst>
            <a:ext uri="{FF2B5EF4-FFF2-40B4-BE49-F238E27FC236}">
              <a16:creationId xmlns:a16="http://schemas.microsoft.com/office/drawing/2014/main" id="{CBD22EBF-32C5-2D24-851D-1EBE12F09F9E}"/>
            </a:ext>
          </a:extLst>
        </xdr:cNvPr>
        <xdr:cNvCxnSpPr/>
      </xdr:nvCxnSpPr>
      <xdr:spPr>
        <a:xfrm>
          <a:off x="10731500" y="93789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477</xdr:row>
      <xdr:rowOff>198118</xdr:rowOff>
    </xdr:from>
    <xdr:to>
      <xdr:col>25</xdr:col>
      <xdr:colOff>152400</xdr:colOff>
      <xdr:row>478</xdr:row>
      <xdr:rowOff>152398</xdr:rowOff>
    </xdr:to>
    <xdr:sp macro="" textlink="">
      <xdr:nvSpPr>
        <xdr:cNvPr id="14796" name="Triangle 133">
          <a:extLst>
            <a:ext uri="{FF2B5EF4-FFF2-40B4-BE49-F238E27FC236}">
              <a16:creationId xmlns:a16="http://schemas.microsoft.com/office/drawing/2014/main" id="{05107C9B-7A9B-7EE0-5704-742ADF3201D3}"/>
            </a:ext>
          </a:extLst>
        </xdr:cNvPr>
        <xdr:cNvSpPr/>
      </xdr:nvSpPr>
      <xdr:spPr>
        <a:xfrm rot="16200000">
          <a:off x="12557760" y="94701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478</xdr:row>
      <xdr:rowOff>78740</xdr:rowOff>
    </xdr:from>
    <xdr:to>
      <xdr:col>25</xdr:col>
      <xdr:colOff>2540</xdr:colOff>
      <xdr:row>478</xdr:row>
      <xdr:rowOff>78740</xdr:rowOff>
    </xdr:to>
    <xdr:cxnSp macro="">
      <xdr:nvCxnSpPr>
        <xdr:cNvPr id="14797" name="Branch">
          <a:extLst>
            <a:ext uri="{FF2B5EF4-FFF2-40B4-BE49-F238E27FC236}">
              <a16:creationId xmlns:a16="http://schemas.microsoft.com/office/drawing/2014/main" id="{57A78AB5-385F-29E8-4320-20D1A1D237EF}"/>
            </a:ext>
          </a:extLst>
        </xdr:cNvPr>
        <xdr:cNvCxnSpPr/>
      </xdr:nvCxnSpPr>
      <xdr:spPr>
        <a:xfrm>
          <a:off x="11214100" y="94780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473</xdr:row>
      <xdr:rowOff>78740</xdr:rowOff>
    </xdr:from>
    <xdr:to>
      <xdr:col>22</xdr:col>
      <xdr:colOff>431800</xdr:colOff>
      <xdr:row>478</xdr:row>
      <xdr:rowOff>78740</xdr:rowOff>
    </xdr:to>
    <xdr:cxnSp macro="">
      <xdr:nvCxnSpPr>
        <xdr:cNvPr id="14798" name="Diagonal">
          <a:extLst>
            <a:ext uri="{FF2B5EF4-FFF2-40B4-BE49-F238E27FC236}">
              <a16:creationId xmlns:a16="http://schemas.microsoft.com/office/drawing/2014/main" id="{FAA25786-478C-5678-E96B-CE9CB091755B}"/>
            </a:ext>
          </a:extLst>
        </xdr:cNvPr>
        <xdr:cNvCxnSpPr/>
      </xdr:nvCxnSpPr>
      <xdr:spPr>
        <a:xfrm>
          <a:off x="10731500" y="93789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482</xdr:row>
      <xdr:rowOff>198118</xdr:rowOff>
    </xdr:from>
    <xdr:to>
      <xdr:col>25</xdr:col>
      <xdr:colOff>152400</xdr:colOff>
      <xdr:row>483</xdr:row>
      <xdr:rowOff>152398</xdr:rowOff>
    </xdr:to>
    <xdr:sp macro="" textlink="">
      <xdr:nvSpPr>
        <xdr:cNvPr id="14799" name="Triangle 134">
          <a:extLst>
            <a:ext uri="{FF2B5EF4-FFF2-40B4-BE49-F238E27FC236}">
              <a16:creationId xmlns:a16="http://schemas.microsoft.com/office/drawing/2014/main" id="{F74632E0-16BA-F7A7-96AC-DD6B2B343622}"/>
            </a:ext>
          </a:extLst>
        </xdr:cNvPr>
        <xdr:cNvSpPr/>
      </xdr:nvSpPr>
      <xdr:spPr>
        <a:xfrm rot="16200000">
          <a:off x="12557760" y="95691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483</xdr:row>
      <xdr:rowOff>78740</xdr:rowOff>
    </xdr:from>
    <xdr:to>
      <xdr:col>25</xdr:col>
      <xdr:colOff>2540</xdr:colOff>
      <xdr:row>483</xdr:row>
      <xdr:rowOff>78740</xdr:rowOff>
    </xdr:to>
    <xdr:cxnSp macro="">
      <xdr:nvCxnSpPr>
        <xdr:cNvPr id="14800" name="Branch">
          <a:extLst>
            <a:ext uri="{FF2B5EF4-FFF2-40B4-BE49-F238E27FC236}">
              <a16:creationId xmlns:a16="http://schemas.microsoft.com/office/drawing/2014/main" id="{B80E2771-E1D9-584C-88C6-15C9CE3E06B1}"/>
            </a:ext>
          </a:extLst>
        </xdr:cNvPr>
        <xdr:cNvCxnSpPr/>
      </xdr:nvCxnSpPr>
      <xdr:spPr>
        <a:xfrm>
          <a:off x="11214100" y="95770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483</xdr:row>
      <xdr:rowOff>78740</xdr:rowOff>
    </xdr:from>
    <xdr:to>
      <xdr:col>22</xdr:col>
      <xdr:colOff>431800</xdr:colOff>
      <xdr:row>488</xdr:row>
      <xdr:rowOff>78740</xdr:rowOff>
    </xdr:to>
    <xdr:cxnSp macro="">
      <xdr:nvCxnSpPr>
        <xdr:cNvPr id="14801" name="Diagonal">
          <a:extLst>
            <a:ext uri="{FF2B5EF4-FFF2-40B4-BE49-F238E27FC236}">
              <a16:creationId xmlns:a16="http://schemas.microsoft.com/office/drawing/2014/main" id="{55B94103-13BE-BD0A-4E78-19200851A2EF}"/>
            </a:ext>
          </a:extLst>
        </xdr:cNvPr>
        <xdr:cNvCxnSpPr/>
      </xdr:nvCxnSpPr>
      <xdr:spPr>
        <a:xfrm flipV="1">
          <a:off x="10731500" y="95770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487</xdr:row>
      <xdr:rowOff>198118</xdr:rowOff>
    </xdr:from>
    <xdr:to>
      <xdr:col>25</xdr:col>
      <xdr:colOff>152400</xdr:colOff>
      <xdr:row>488</xdr:row>
      <xdr:rowOff>152398</xdr:rowOff>
    </xdr:to>
    <xdr:sp macro="" textlink="">
      <xdr:nvSpPr>
        <xdr:cNvPr id="14802" name="Triangle 135">
          <a:extLst>
            <a:ext uri="{FF2B5EF4-FFF2-40B4-BE49-F238E27FC236}">
              <a16:creationId xmlns:a16="http://schemas.microsoft.com/office/drawing/2014/main" id="{D13A1944-9BA4-88AC-CA14-B77016997B11}"/>
            </a:ext>
          </a:extLst>
        </xdr:cNvPr>
        <xdr:cNvSpPr/>
      </xdr:nvSpPr>
      <xdr:spPr>
        <a:xfrm rot="16200000">
          <a:off x="12557760" y="96682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488</xdr:row>
      <xdr:rowOff>78740</xdr:rowOff>
    </xdr:from>
    <xdr:to>
      <xdr:col>25</xdr:col>
      <xdr:colOff>2540</xdr:colOff>
      <xdr:row>488</xdr:row>
      <xdr:rowOff>78740</xdr:rowOff>
    </xdr:to>
    <xdr:cxnSp macro="">
      <xdr:nvCxnSpPr>
        <xdr:cNvPr id="14803" name="Branch">
          <a:extLst>
            <a:ext uri="{FF2B5EF4-FFF2-40B4-BE49-F238E27FC236}">
              <a16:creationId xmlns:a16="http://schemas.microsoft.com/office/drawing/2014/main" id="{DE4D1532-6AF0-2401-B382-4B8E2F7F713F}"/>
            </a:ext>
          </a:extLst>
        </xdr:cNvPr>
        <xdr:cNvCxnSpPr/>
      </xdr:nvCxnSpPr>
      <xdr:spPr>
        <a:xfrm>
          <a:off x="11214100" y="96761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488</xdr:row>
      <xdr:rowOff>78740</xdr:rowOff>
    </xdr:from>
    <xdr:to>
      <xdr:col>22</xdr:col>
      <xdr:colOff>431800</xdr:colOff>
      <xdr:row>488</xdr:row>
      <xdr:rowOff>78740</xdr:rowOff>
    </xdr:to>
    <xdr:cxnSp macro="">
      <xdr:nvCxnSpPr>
        <xdr:cNvPr id="14804" name="Diagonal">
          <a:extLst>
            <a:ext uri="{FF2B5EF4-FFF2-40B4-BE49-F238E27FC236}">
              <a16:creationId xmlns:a16="http://schemas.microsoft.com/office/drawing/2014/main" id="{F2F9499D-954C-93C4-97B0-157C5B1761BA}"/>
            </a:ext>
          </a:extLst>
        </xdr:cNvPr>
        <xdr:cNvCxnSpPr/>
      </xdr:nvCxnSpPr>
      <xdr:spPr>
        <a:xfrm>
          <a:off x="10731500" y="96761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492</xdr:row>
      <xdr:rowOff>198118</xdr:rowOff>
    </xdr:from>
    <xdr:to>
      <xdr:col>25</xdr:col>
      <xdr:colOff>152400</xdr:colOff>
      <xdr:row>493</xdr:row>
      <xdr:rowOff>152398</xdr:rowOff>
    </xdr:to>
    <xdr:sp macro="" textlink="">
      <xdr:nvSpPr>
        <xdr:cNvPr id="14805" name="Triangle 136">
          <a:extLst>
            <a:ext uri="{FF2B5EF4-FFF2-40B4-BE49-F238E27FC236}">
              <a16:creationId xmlns:a16="http://schemas.microsoft.com/office/drawing/2014/main" id="{9AF273A1-B67C-386D-37E2-0BFE10AC123B}"/>
            </a:ext>
          </a:extLst>
        </xdr:cNvPr>
        <xdr:cNvSpPr/>
      </xdr:nvSpPr>
      <xdr:spPr>
        <a:xfrm rot="16200000">
          <a:off x="12557760" y="97673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493</xdr:row>
      <xdr:rowOff>78740</xdr:rowOff>
    </xdr:from>
    <xdr:to>
      <xdr:col>25</xdr:col>
      <xdr:colOff>2540</xdr:colOff>
      <xdr:row>493</xdr:row>
      <xdr:rowOff>78740</xdr:rowOff>
    </xdr:to>
    <xdr:cxnSp macro="">
      <xdr:nvCxnSpPr>
        <xdr:cNvPr id="14806" name="Branch">
          <a:extLst>
            <a:ext uri="{FF2B5EF4-FFF2-40B4-BE49-F238E27FC236}">
              <a16:creationId xmlns:a16="http://schemas.microsoft.com/office/drawing/2014/main" id="{48394369-042B-C9F5-DBCD-7015D70771E6}"/>
            </a:ext>
          </a:extLst>
        </xdr:cNvPr>
        <xdr:cNvCxnSpPr/>
      </xdr:nvCxnSpPr>
      <xdr:spPr>
        <a:xfrm>
          <a:off x="11214100" y="97751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488</xdr:row>
      <xdr:rowOff>78740</xdr:rowOff>
    </xdr:from>
    <xdr:to>
      <xdr:col>22</xdr:col>
      <xdr:colOff>431800</xdr:colOff>
      <xdr:row>493</xdr:row>
      <xdr:rowOff>78740</xdr:rowOff>
    </xdr:to>
    <xdr:cxnSp macro="">
      <xdr:nvCxnSpPr>
        <xdr:cNvPr id="14807" name="Diagonal">
          <a:extLst>
            <a:ext uri="{FF2B5EF4-FFF2-40B4-BE49-F238E27FC236}">
              <a16:creationId xmlns:a16="http://schemas.microsoft.com/office/drawing/2014/main" id="{07A46228-B5A7-47B8-5F6E-B0A8DFA69C91}"/>
            </a:ext>
          </a:extLst>
        </xdr:cNvPr>
        <xdr:cNvCxnSpPr/>
      </xdr:nvCxnSpPr>
      <xdr:spPr>
        <a:xfrm>
          <a:off x="10731500" y="96761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347</xdr:row>
      <xdr:rowOff>198118</xdr:rowOff>
    </xdr:from>
    <xdr:to>
      <xdr:col>25</xdr:col>
      <xdr:colOff>152400</xdr:colOff>
      <xdr:row>348</xdr:row>
      <xdr:rowOff>152398</xdr:rowOff>
    </xdr:to>
    <xdr:sp macro="" textlink="">
      <xdr:nvSpPr>
        <xdr:cNvPr id="14808" name="Triangle 137">
          <a:extLst>
            <a:ext uri="{FF2B5EF4-FFF2-40B4-BE49-F238E27FC236}">
              <a16:creationId xmlns:a16="http://schemas.microsoft.com/office/drawing/2014/main" id="{38A5BEA1-A538-43BD-85D4-13E9AA48D8FC}"/>
            </a:ext>
          </a:extLst>
        </xdr:cNvPr>
        <xdr:cNvSpPr/>
      </xdr:nvSpPr>
      <xdr:spPr>
        <a:xfrm rot="16200000">
          <a:off x="12557760" y="68945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348</xdr:row>
      <xdr:rowOff>78740</xdr:rowOff>
    </xdr:from>
    <xdr:to>
      <xdr:col>25</xdr:col>
      <xdr:colOff>2540</xdr:colOff>
      <xdr:row>348</xdr:row>
      <xdr:rowOff>78740</xdr:rowOff>
    </xdr:to>
    <xdr:cxnSp macro="">
      <xdr:nvCxnSpPr>
        <xdr:cNvPr id="14809" name="Branch">
          <a:extLst>
            <a:ext uri="{FF2B5EF4-FFF2-40B4-BE49-F238E27FC236}">
              <a16:creationId xmlns:a16="http://schemas.microsoft.com/office/drawing/2014/main" id="{D06FFE49-EFF3-8B1C-1BF3-18D6C1B99571}"/>
            </a:ext>
          </a:extLst>
        </xdr:cNvPr>
        <xdr:cNvCxnSpPr/>
      </xdr:nvCxnSpPr>
      <xdr:spPr>
        <a:xfrm>
          <a:off x="11214100" y="69024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348</xdr:row>
      <xdr:rowOff>78740</xdr:rowOff>
    </xdr:from>
    <xdr:to>
      <xdr:col>22</xdr:col>
      <xdr:colOff>431800</xdr:colOff>
      <xdr:row>353</xdr:row>
      <xdr:rowOff>78740</xdr:rowOff>
    </xdr:to>
    <xdr:cxnSp macro="">
      <xdr:nvCxnSpPr>
        <xdr:cNvPr id="14810" name="Diagonal">
          <a:extLst>
            <a:ext uri="{FF2B5EF4-FFF2-40B4-BE49-F238E27FC236}">
              <a16:creationId xmlns:a16="http://schemas.microsoft.com/office/drawing/2014/main" id="{3FCA28BE-E692-EAE1-5EAD-80BB1CD80BA3}"/>
            </a:ext>
          </a:extLst>
        </xdr:cNvPr>
        <xdr:cNvCxnSpPr/>
      </xdr:nvCxnSpPr>
      <xdr:spPr>
        <a:xfrm flipV="1">
          <a:off x="10731500" y="69024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352</xdr:row>
      <xdr:rowOff>198118</xdr:rowOff>
    </xdr:from>
    <xdr:to>
      <xdr:col>25</xdr:col>
      <xdr:colOff>152400</xdr:colOff>
      <xdr:row>353</xdr:row>
      <xdr:rowOff>152398</xdr:rowOff>
    </xdr:to>
    <xdr:sp macro="" textlink="">
      <xdr:nvSpPr>
        <xdr:cNvPr id="14811" name="Triangle 138">
          <a:extLst>
            <a:ext uri="{FF2B5EF4-FFF2-40B4-BE49-F238E27FC236}">
              <a16:creationId xmlns:a16="http://schemas.microsoft.com/office/drawing/2014/main" id="{EB519526-E377-ADEA-3193-A30E3A52B0CE}"/>
            </a:ext>
          </a:extLst>
        </xdr:cNvPr>
        <xdr:cNvSpPr/>
      </xdr:nvSpPr>
      <xdr:spPr>
        <a:xfrm rot="16200000">
          <a:off x="12557760" y="69936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353</xdr:row>
      <xdr:rowOff>78740</xdr:rowOff>
    </xdr:from>
    <xdr:to>
      <xdr:col>25</xdr:col>
      <xdr:colOff>2540</xdr:colOff>
      <xdr:row>353</xdr:row>
      <xdr:rowOff>78740</xdr:rowOff>
    </xdr:to>
    <xdr:cxnSp macro="">
      <xdr:nvCxnSpPr>
        <xdr:cNvPr id="14812" name="Branch">
          <a:extLst>
            <a:ext uri="{FF2B5EF4-FFF2-40B4-BE49-F238E27FC236}">
              <a16:creationId xmlns:a16="http://schemas.microsoft.com/office/drawing/2014/main" id="{6190CF03-C3D2-7638-ABD3-B9788F233DA4}"/>
            </a:ext>
          </a:extLst>
        </xdr:cNvPr>
        <xdr:cNvCxnSpPr/>
      </xdr:nvCxnSpPr>
      <xdr:spPr>
        <a:xfrm>
          <a:off x="11214100" y="70015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353</xdr:row>
      <xdr:rowOff>78740</xdr:rowOff>
    </xdr:from>
    <xdr:to>
      <xdr:col>22</xdr:col>
      <xdr:colOff>431800</xdr:colOff>
      <xdr:row>353</xdr:row>
      <xdr:rowOff>78740</xdr:rowOff>
    </xdr:to>
    <xdr:cxnSp macro="">
      <xdr:nvCxnSpPr>
        <xdr:cNvPr id="14813" name="Diagonal">
          <a:extLst>
            <a:ext uri="{FF2B5EF4-FFF2-40B4-BE49-F238E27FC236}">
              <a16:creationId xmlns:a16="http://schemas.microsoft.com/office/drawing/2014/main" id="{7A8C5EA1-B848-BE0D-88B9-D1069922B560}"/>
            </a:ext>
          </a:extLst>
        </xdr:cNvPr>
        <xdr:cNvCxnSpPr/>
      </xdr:nvCxnSpPr>
      <xdr:spPr>
        <a:xfrm>
          <a:off x="10731500" y="70015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357</xdr:row>
      <xdr:rowOff>198118</xdr:rowOff>
    </xdr:from>
    <xdr:to>
      <xdr:col>25</xdr:col>
      <xdr:colOff>152400</xdr:colOff>
      <xdr:row>358</xdr:row>
      <xdr:rowOff>152398</xdr:rowOff>
    </xdr:to>
    <xdr:sp macro="" textlink="">
      <xdr:nvSpPr>
        <xdr:cNvPr id="14814" name="Triangle 139">
          <a:extLst>
            <a:ext uri="{FF2B5EF4-FFF2-40B4-BE49-F238E27FC236}">
              <a16:creationId xmlns:a16="http://schemas.microsoft.com/office/drawing/2014/main" id="{5DB1301C-F443-833F-0119-0B861240755E}"/>
            </a:ext>
          </a:extLst>
        </xdr:cNvPr>
        <xdr:cNvSpPr/>
      </xdr:nvSpPr>
      <xdr:spPr>
        <a:xfrm rot="16200000">
          <a:off x="12557760" y="70926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358</xdr:row>
      <xdr:rowOff>78740</xdr:rowOff>
    </xdr:from>
    <xdr:to>
      <xdr:col>25</xdr:col>
      <xdr:colOff>2540</xdr:colOff>
      <xdr:row>358</xdr:row>
      <xdr:rowOff>78740</xdr:rowOff>
    </xdr:to>
    <xdr:cxnSp macro="">
      <xdr:nvCxnSpPr>
        <xdr:cNvPr id="14815" name="Branch">
          <a:extLst>
            <a:ext uri="{FF2B5EF4-FFF2-40B4-BE49-F238E27FC236}">
              <a16:creationId xmlns:a16="http://schemas.microsoft.com/office/drawing/2014/main" id="{AF08738A-DCAA-49FB-841C-1260D8DEF8AD}"/>
            </a:ext>
          </a:extLst>
        </xdr:cNvPr>
        <xdr:cNvCxnSpPr/>
      </xdr:nvCxnSpPr>
      <xdr:spPr>
        <a:xfrm>
          <a:off x="11214100" y="71005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353</xdr:row>
      <xdr:rowOff>78740</xdr:rowOff>
    </xdr:from>
    <xdr:to>
      <xdr:col>22</xdr:col>
      <xdr:colOff>431800</xdr:colOff>
      <xdr:row>358</xdr:row>
      <xdr:rowOff>78740</xdr:rowOff>
    </xdr:to>
    <xdr:cxnSp macro="">
      <xdr:nvCxnSpPr>
        <xdr:cNvPr id="14816" name="Diagonal">
          <a:extLst>
            <a:ext uri="{FF2B5EF4-FFF2-40B4-BE49-F238E27FC236}">
              <a16:creationId xmlns:a16="http://schemas.microsoft.com/office/drawing/2014/main" id="{B65C896A-97E7-C717-CA45-3D8538BB82E0}"/>
            </a:ext>
          </a:extLst>
        </xdr:cNvPr>
        <xdr:cNvCxnSpPr/>
      </xdr:nvCxnSpPr>
      <xdr:spPr>
        <a:xfrm>
          <a:off x="10731500" y="70015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497</xdr:row>
      <xdr:rowOff>198118</xdr:rowOff>
    </xdr:from>
    <xdr:to>
      <xdr:col>25</xdr:col>
      <xdr:colOff>152400</xdr:colOff>
      <xdr:row>498</xdr:row>
      <xdr:rowOff>152398</xdr:rowOff>
    </xdr:to>
    <xdr:sp macro="" textlink="">
      <xdr:nvSpPr>
        <xdr:cNvPr id="14817" name="Triangle 140">
          <a:extLst>
            <a:ext uri="{FF2B5EF4-FFF2-40B4-BE49-F238E27FC236}">
              <a16:creationId xmlns:a16="http://schemas.microsoft.com/office/drawing/2014/main" id="{B803501F-C3DE-525B-1D7C-1220680760D0}"/>
            </a:ext>
          </a:extLst>
        </xdr:cNvPr>
        <xdr:cNvSpPr/>
      </xdr:nvSpPr>
      <xdr:spPr>
        <a:xfrm rot="16200000">
          <a:off x="12557760" y="98663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498</xdr:row>
      <xdr:rowOff>78740</xdr:rowOff>
    </xdr:from>
    <xdr:to>
      <xdr:col>25</xdr:col>
      <xdr:colOff>2540</xdr:colOff>
      <xdr:row>498</xdr:row>
      <xdr:rowOff>78740</xdr:rowOff>
    </xdr:to>
    <xdr:cxnSp macro="">
      <xdr:nvCxnSpPr>
        <xdr:cNvPr id="14818" name="Branch">
          <a:extLst>
            <a:ext uri="{FF2B5EF4-FFF2-40B4-BE49-F238E27FC236}">
              <a16:creationId xmlns:a16="http://schemas.microsoft.com/office/drawing/2014/main" id="{30C72A79-225D-98C6-1A3B-649B9C43E0ED}"/>
            </a:ext>
          </a:extLst>
        </xdr:cNvPr>
        <xdr:cNvCxnSpPr/>
      </xdr:nvCxnSpPr>
      <xdr:spPr>
        <a:xfrm>
          <a:off x="11214100" y="98742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498</xdr:row>
      <xdr:rowOff>78740</xdr:rowOff>
    </xdr:from>
    <xdr:to>
      <xdr:col>22</xdr:col>
      <xdr:colOff>431800</xdr:colOff>
      <xdr:row>503</xdr:row>
      <xdr:rowOff>78740</xdr:rowOff>
    </xdr:to>
    <xdr:cxnSp macro="">
      <xdr:nvCxnSpPr>
        <xdr:cNvPr id="14819" name="Diagonal">
          <a:extLst>
            <a:ext uri="{FF2B5EF4-FFF2-40B4-BE49-F238E27FC236}">
              <a16:creationId xmlns:a16="http://schemas.microsoft.com/office/drawing/2014/main" id="{CFA13A2F-EF54-53A8-C14D-FA6EC9563908}"/>
            </a:ext>
          </a:extLst>
        </xdr:cNvPr>
        <xdr:cNvCxnSpPr/>
      </xdr:nvCxnSpPr>
      <xdr:spPr>
        <a:xfrm flipV="1">
          <a:off x="10731500" y="98742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502</xdr:row>
      <xdr:rowOff>198118</xdr:rowOff>
    </xdr:from>
    <xdr:to>
      <xdr:col>25</xdr:col>
      <xdr:colOff>152400</xdr:colOff>
      <xdr:row>503</xdr:row>
      <xdr:rowOff>152398</xdr:rowOff>
    </xdr:to>
    <xdr:sp macro="" textlink="">
      <xdr:nvSpPr>
        <xdr:cNvPr id="14820" name="Triangle 141">
          <a:extLst>
            <a:ext uri="{FF2B5EF4-FFF2-40B4-BE49-F238E27FC236}">
              <a16:creationId xmlns:a16="http://schemas.microsoft.com/office/drawing/2014/main" id="{3F0243DD-F650-4DF3-8A39-4906B662D22D}"/>
            </a:ext>
          </a:extLst>
        </xdr:cNvPr>
        <xdr:cNvSpPr/>
      </xdr:nvSpPr>
      <xdr:spPr>
        <a:xfrm rot="16200000">
          <a:off x="12557760" y="99654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503</xdr:row>
      <xdr:rowOff>78740</xdr:rowOff>
    </xdr:from>
    <xdr:to>
      <xdr:col>25</xdr:col>
      <xdr:colOff>2540</xdr:colOff>
      <xdr:row>503</xdr:row>
      <xdr:rowOff>78740</xdr:rowOff>
    </xdr:to>
    <xdr:cxnSp macro="">
      <xdr:nvCxnSpPr>
        <xdr:cNvPr id="14821" name="Branch">
          <a:extLst>
            <a:ext uri="{FF2B5EF4-FFF2-40B4-BE49-F238E27FC236}">
              <a16:creationId xmlns:a16="http://schemas.microsoft.com/office/drawing/2014/main" id="{33D61C85-C66B-2021-82D7-1E4BB447D1DE}"/>
            </a:ext>
          </a:extLst>
        </xdr:cNvPr>
        <xdr:cNvCxnSpPr/>
      </xdr:nvCxnSpPr>
      <xdr:spPr>
        <a:xfrm>
          <a:off x="11214100" y="99733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503</xdr:row>
      <xdr:rowOff>78740</xdr:rowOff>
    </xdr:from>
    <xdr:to>
      <xdr:col>22</xdr:col>
      <xdr:colOff>431800</xdr:colOff>
      <xdr:row>503</xdr:row>
      <xdr:rowOff>78740</xdr:rowOff>
    </xdr:to>
    <xdr:cxnSp macro="">
      <xdr:nvCxnSpPr>
        <xdr:cNvPr id="14822" name="Diagonal">
          <a:extLst>
            <a:ext uri="{FF2B5EF4-FFF2-40B4-BE49-F238E27FC236}">
              <a16:creationId xmlns:a16="http://schemas.microsoft.com/office/drawing/2014/main" id="{BEB8E600-9A8E-16CE-D6F3-48A0B91739B6}"/>
            </a:ext>
          </a:extLst>
        </xdr:cNvPr>
        <xdr:cNvCxnSpPr/>
      </xdr:nvCxnSpPr>
      <xdr:spPr>
        <a:xfrm>
          <a:off x="10731500" y="997331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507</xdr:row>
      <xdr:rowOff>198118</xdr:rowOff>
    </xdr:from>
    <xdr:to>
      <xdr:col>25</xdr:col>
      <xdr:colOff>152400</xdr:colOff>
      <xdr:row>508</xdr:row>
      <xdr:rowOff>152398</xdr:rowOff>
    </xdr:to>
    <xdr:sp macro="" textlink="">
      <xdr:nvSpPr>
        <xdr:cNvPr id="14823" name="Triangle 142">
          <a:extLst>
            <a:ext uri="{FF2B5EF4-FFF2-40B4-BE49-F238E27FC236}">
              <a16:creationId xmlns:a16="http://schemas.microsoft.com/office/drawing/2014/main" id="{5C492A43-F272-44DC-1E3D-2D49896A8B74}"/>
            </a:ext>
          </a:extLst>
        </xdr:cNvPr>
        <xdr:cNvSpPr/>
      </xdr:nvSpPr>
      <xdr:spPr>
        <a:xfrm rot="16200000">
          <a:off x="12557760" y="100644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508</xdr:row>
      <xdr:rowOff>78740</xdr:rowOff>
    </xdr:from>
    <xdr:to>
      <xdr:col>25</xdr:col>
      <xdr:colOff>2540</xdr:colOff>
      <xdr:row>508</xdr:row>
      <xdr:rowOff>78740</xdr:rowOff>
    </xdr:to>
    <xdr:cxnSp macro="">
      <xdr:nvCxnSpPr>
        <xdr:cNvPr id="14824" name="Branch">
          <a:extLst>
            <a:ext uri="{FF2B5EF4-FFF2-40B4-BE49-F238E27FC236}">
              <a16:creationId xmlns:a16="http://schemas.microsoft.com/office/drawing/2014/main" id="{DE41087D-F79A-C166-68E0-E01E6840C5B6}"/>
            </a:ext>
          </a:extLst>
        </xdr:cNvPr>
        <xdr:cNvCxnSpPr/>
      </xdr:nvCxnSpPr>
      <xdr:spPr>
        <a:xfrm>
          <a:off x="11214100" y="100723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503</xdr:row>
      <xdr:rowOff>78740</xdr:rowOff>
    </xdr:from>
    <xdr:to>
      <xdr:col>22</xdr:col>
      <xdr:colOff>431800</xdr:colOff>
      <xdr:row>508</xdr:row>
      <xdr:rowOff>78740</xdr:rowOff>
    </xdr:to>
    <xdr:cxnSp macro="">
      <xdr:nvCxnSpPr>
        <xdr:cNvPr id="14825" name="Diagonal">
          <a:extLst>
            <a:ext uri="{FF2B5EF4-FFF2-40B4-BE49-F238E27FC236}">
              <a16:creationId xmlns:a16="http://schemas.microsoft.com/office/drawing/2014/main" id="{63747509-6A30-E876-7546-1C776A37426E}"/>
            </a:ext>
          </a:extLst>
        </xdr:cNvPr>
        <xdr:cNvCxnSpPr/>
      </xdr:nvCxnSpPr>
      <xdr:spPr>
        <a:xfrm>
          <a:off x="10731500" y="99733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362</xdr:row>
      <xdr:rowOff>198118</xdr:rowOff>
    </xdr:from>
    <xdr:to>
      <xdr:col>25</xdr:col>
      <xdr:colOff>152400</xdr:colOff>
      <xdr:row>363</xdr:row>
      <xdr:rowOff>152398</xdr:rowOff>
    </xdr:to>
    <xdr:sp macro="" textlink="">
      <xdr:nvSpPr>
        <xdr:cNvPr id="14826" name="Triangle 143">
          <a:extLst>
            <a:ext uri="{FF2B5EF4-FFF2-40B4-BE49-F238E27FC236}">
              <a16:creationId xmlns:a16="http://schemas.microsoft.com/office/drawing/2014/main" id="{540F2856-70D1-00ED-6D79-0C97891A5D2C}"/>
            </a:ext>
          </a:extLst>
        </xdr:cNvPr>
        <xdr:cNvSpPr/>
      </xdr:nvSpPr>
      <xdr:spPr>
        <a:xfrm rot="16200000">
          <a:off x="12557760" y="71917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363</xdr:row>
      <xdr:rowOff>78740</xdr:rowOff>
    </xdr:from>
    <xdr:to>
      <xdr:col>25</xdr:col>
      <xdr:colOff>2540</xdr:colOff>
      <xdr:row>363</xdr:row>
      <xdr:rowOff>78740</xdr:rowOff>
    </xdr:to>
    <xdr:cxnSp macro="">
      <xdr:nvCxnSpPr>
        <xdr:cNvPr id="14827" name="Branch">
          <a:extLst>
            <a:ext uri="{FF2B5EF4-FFF2-40B4-BE49-F238E27FC236}">
              <a16:creationId xmlns:a16="http://schemas.microsoft.com/office/drawing/2014/main" id="{B07E3063-1129-9E60-075E-3F31EF8200BB}"/>
            </a:ext>
          </a:extLst>
        </xdr:cNvPr>
        <xdr:cNvCxnSpPr/>
      </xdr:nvCxnSpPr>
      <xdr:spPr>
        <a:xfrm>
          <a:off x="11214100" y="71996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363</xdr:row>
      <xdr:rowOff>78740</xdr:rowOff>
    </xdr:from>
    <xdr:to>
      <xdr:col>22</xdr:col>
      <xdr:colOff>431800</xdr:colOff>
      <xdr:row>368</xdr:row>
      <xdr:rowOff>78740</xdr:rowOff>
    </xdr:to>
    <xdr:cxnSp macro="">
      <xdr:nvCxnSpPr>
        <xdr:cNvPr id="14828" name="Diagonal">
          <a:extLst>
            <a:ext uri="{FF2B5EF4-FFF2-40B4-BE49-F238E27FC236}">
              <a16:creationId xmlns:a16="http://schemas.microsoft.com/office/drawing/2014/main" id="{CF74CBAE-4E76-C5EC-54D4-99FBD629C25F}"/>
            </a:ext>
          </a:extLst>
        </xdr:cNvPr>
        <xdr:cNvCxnSpPr/>
      </xdr:nvCxnSpPr>
      <xdr:spPr>
        <a:xfrm flipV="1">
          <a:off x="10731500" y="71996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367</xdr:row>
      <xdr:rowOff>198118</xdr:rowOff>
    </xdr:from>
    <xdr:to>
      <xdr:col>25</xdr:col>
      <xdr:colOff>152400</xdr:colOff>
      <xdr:row>368</xdr:row>
      <xdr:rowOff>152398</xdr:rowOff>
    </xdr:to>
    <xdr:sp macro="" textlink="">
      <xdr:nvSpPr>
        <xdr:cNvPr id="14829" name="Triangle 144">
          <a:extLst>
            <a:ext uri="{FF2B5EF4-FFF2-40B4-BE49-F238E27FC236}">
              <a16:creationId xmlns:a16="http://schemas.microsoft.com/office/drawing/2014/main" id="{55E7544B-9ABF-9C0D-D388-20D045A75461}"/>
            </a:ext>
          </a:extLst>
        </xdr:cNvPr>
        <xdr:cNvSpPr/>
      </xdr:nvSpPr>
      <xdr:spPr>
        <a:xfrm rot="16200000">
          <a:off x="12557760" y="72908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368</xdr:row>
      <xdr:rowOff>78740</xdr:rowOff>
    </xdr:from>
    <xdr:to>
      <xdr:col>25</xdr:col>
      <xdr:colOff>2540</xdr:colOff>
      <xdr:row>368</xdr:row>
      <xdr:rowOff>78740</xdr:rowOff>
    </xdr:to>
    <xdr:cxnSp macro="">
      <xdr:nvCxnSpPr>
        <xdr:cNvPr id="14830" name="Branch">
          <a:extLst>
            <a:ext uri="{FF2B5EF4-FFF2-40B4-BE49-F238E27FC236}">
              <a16:creationId xmlns:a16="http://schemas.microsoft.com/office/drawing/2014/main" id="{600F962B-0DF6-D9A8-B672-FC84386F788C}"/>
            </a:ext>
          </a:extLst>
        </xdr:cNvPr>
        <xdr:cNvCxnSpPr/>
      </xdr:nvCxnSpPr>
      <xdr:spPr>
        <a:xfrm>
          <a:off x="11214100" y="72986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368</xdr:row>
      <xdr:rowOff>78740</xdr:rowOff>
    </xdr:from>
    <xdr:to>
      <xdr:col>22</xdr:col>
      <xdr:colOff>431800</xdr:colOff>
      <xdr:row>368</xdr:row>
      <xdr:rowOff>78740</xdr:rowOff>
    </xdr:to>
    <xdr:cxnSp macro="">
      <xdr:nvCxnSpPr>
        <xdr:cNvPr id="14831" name="Diagonal">
          <a:extLst>
            <a:ext uri="{FF2B5EF4-FFF2-40B4-BE49-F238E27FC236}">
              <a16:creationId xmlns:a16="http://schemas.microsoft.com/office/drawing/2014/main" id="{FEA4FE61-2E52-56BE-70CB-2B45069B5076}"/>
            </a:ext>
          </a:extLst>
        </xdr:cNvPr>
        <xdr:cNvCxnSpPr/>
      </xdr:nvCxnSpPr>
      <xdr:spPr>
        <a:xfrm>
          <a:off x="10731500" y="72986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372</xdr:row>
      <xdr:rowOff>198118</xdr:rowOff>
    </xdr:from>
    <xdr:to>
      <xdr:col>25</xdr:col>
      <xdr:colOff>152400</xdr:colOff>
      <xdr:row>373</xdr:row>
      <xdr:rowOff>152398</xdr:rowOff>
    </xdr:to>
    <xdr:sp macro="" textlink="">
      <xdr:nvSpPr>
        <xdr:cNvPr id="14832" name="Triangle 145">
          <a:extLst>
            <a:ext uri="{FF2B5EF4-FFF2-40B4-BE49-F238E27FC236}">
              <a16:creationId xmlns:a16="http://schemas.microsoft.com/office/drawing/2014/main" id="{67BD23B5-5197-7F9E-BF7E-E84921B8DE48}"/>
            </a:ext>
          </a:extLst>
        </xdr:cNvPr>
        <xdr:cNvSpPr/>
      </xdr:nvSpPr>
      <xdr:spPr>
        <a:xfrm rot="16200000">
          <a:off x="12557760" y="73898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373</xdr:row>
      <xdr:rowOff>78740</xdr:rowOff>
    </xdr:from>
    <xdr:to>
      <xdr:col>25</xdr:col>
      <xdr:colOff>2540</xdr:colOff>
      <xdr:row>373</xdr:row>
      <xdr:rowOff>78740</xdr:rowOff>
    </xdr:to>
    <xdr:cxnSp macro="">
      <xdr:nvCxnSpPr>
        <xdr:cNvPr id="14833" name="Branch">
          <a:extLst>
            <a:ext uri="{FF2B5EF4-FFF2-40B4-BE49-F238E27FC236}">
              <a16:creationId xmlns:a16="http://schemas.microsoft.com/office/drawing/2014/main" id="{9226B125-A872-3937-872C-44957BA0E301}"/>
            </a:ext>
          </a:extLst>
        </xdr:cNvPr>
        <xdr:cNvCxnSpPr/>
      </xdr:nvCxnSpPr>
      <xdr:spPr>
        <a:xfrm>
          <a:off x="11214100" y="73977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368</xdr:row>
      <xdr:rowOff>78740</xdr:rowOff>
    </xdr:from>
    <xdr:to>
      <xdr:col>22</xdr:col>
      <xdr:colOff>431800</xdr:colOff>
      <xdr:row>373</xdr:row>
      <xdr:rowOff>78740</xdr:rowOff>
    </xdr:to>
    <xdr:cxnSp macro="">
      <xdr:nvCxnSpPr>
        <xdr:cNvPr id="14834" name="Diagonal">
          <a:extLst>
            <a:ext uri="{FF2B5EF4-FFF2-40B4-BE49-F238E27FC236}">
              <a16:creationId xmlns:a16="http://schemas.microsoft.com/office/drawing/2014/main" id="{C7F2E44E-DEAA-0664-9929-469FDEB0622D}"/>
            </a:ext>
          </a:extLst>
        </xdr:cNvPr>
        <xdr:cNvCxnSpPr/>
      </xdr:nvCxnSpPr>
      <xdr:spPr>
        <a:xfrm>
          <a:off x="10731500" y="72986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377</xdr:row>
      <xdr:rowOff>198118</xdr:rowOff>
    </xdr:from>
    <xdr:to>
      <xdr:col>25</xdr:col>
      <xdr:colOff>152400</xdr:colOff>
      <xdr:row>378</xdr:row>
      <xdr:rowOff>152398</xdr:rowOff>
    </xdr:to>
    <xdr:sp macro="" textlink="">
      <xdr:nvSpPr>
        <xdr:cNvPr id="14835" name="Triangle 146">
          <a:extLst>
            <a:ext uri="{FF2B5EF4-FFF2-40B4-BE49-F238E27FC236}">
              <a16:creationId xmlns:a16="http://schemas.microsoft.com/office/drawing/2014/main" id="{B94CF82C-41A8-69D0-E723-8996EE5C6C46}"/>
            </a:ext>
          </a:extLst>
        </xdr:cNvPr>
        <xdr:cNvSpPr/>
      </xdr:nvSpPr>
      <xdr:spPr>
        <a:xfrm rot="16200000">
          <a:off x="12557760" y="74889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378</xdr:row>
      <xdr:rowOff>78740</xdr:rowOff>
    </xdr:from>
    <xdr:to>
      <xdr:col>25</xdr:col>
      <xdr:colOff>2540</xdr:colOff>
      <xdr:row>378</xdr:row>
      <xdr:rowOff>78740</xdr:rowOff>
    </xdr:to>
    <xdr:cxnSp macro="">
      <xdr:nvCxnSpPr>
        <xdr:cNvPr id="14836" name="Branch">
          <a:extLst>
            <a:ext uri="{FF2B5EF4-FFF2-40B4-BE49-F238E27FC236}">
              <a16:creationId xmlns:a16="http://schemas.microsoft.com/office/drawing/2014/main" id="{49D99688-707C-7468-8C6F-D06AEE89D6FF}"/>
            </a:ext>
          </a:extLst>
        </xdr:cNvPr>
        <xdr:cNvCxnSpPr/>
      </xdr:nvCxnSpPr>
      <xdr:spPr>
        <a:xfrm>
          <a:off x="11214100" y="74968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378</xdr:row>
      <xdr:rowOff>78740</xdr:rowOff>
    </xdr:from>
    <xdr:to>
      <xdr:col>22</xdr:col>
      <xdr:colOff>431800</xdr:colOff>
      <xdr:row>383</xdr:row>
      <xdr:rowOff>78740</xdr:rowOff>
    </xdr:to>
    <xdr:cxnSp macro="">
      <xdr:nvCxnSpPr>
        <xdr:cNvPr id="14837" name="Diagonal">
          <a:extLst>
            <a:ext uri="{FF2B5EF4-FFF2-40B4-BE49-F238E27FC236}">
              <a16:creationId xmlns:a16="http://schemas.microsoft.com/office/drawing/2014/main" id="{6C825B37-10E0-3CB3-43CF-132EBB1F820F}"/>
            </a:ext>
          </a:extLst>
        </xdr:cNvPr>
        <xdr:cNvCxnSpPr/>
      </xdr:nvCxnSpPr>
      <xdr:spPr>
        <a:xfrm flipV="1">
          <a:off x="10731500" y="74968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382</xdr:row>
      <xdr:rowOff>198118</xdr:rowOff>
    </xdr:from>
    <xdr:to>
      <xdr:col>25</xdr:col>
      <xdr:colOff>152400</xdr:colOff>
      <xdr:row>383</xdr:row>
      <xdr:rowOff>152398</xdr:rowOff>
    </xdr:to>
    <xdr:sp macro="" textlink="">
      <xdr:nvSpPr>
        <xdr:cNvPr id="14838" name="Triangle 147">
          <a:extLst>
            <a:ext uri="{FF2B5EF4-FFF2-40B4-BE49-F238E27FC236}">
              <a16:creationId xmlns:a16="http://schemas.microsoft.com/office/drawing/2014/main" id="{381509F1-C397-A9A0-E975-B5F844F05B4E}"/>
            </a:ext>
          </a:extLst>
        </xdr:cNvPr>
        <xdr:cNvSpPr/>
      </xdr:nvSpPr>
      <xdr:spPr>
        <a:xfrm rot="16200000">
          <a:off x="12557760" y="75879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383</xdr:row>
      <xdr:rowOff>78740</xdr:rowOff>
    </xdr:from>
    <xdr:to>
      <xdr:col>25</xdr:col>
      <xdr:colOff>2540</xdr:colOff>
      <xdr:row>383</xdr:row>
      <xdr:rowOff>78740</xdr:rowOff>
    </xdr:to>
    <xdr:cxnSp macro="">
      <xdr:nvCxnSpPr>
        <xdr:cNvPr id="14839" name="Branch">
          <a:extLst>
            <a:ext uri="{FF2B5EF4-FFF2-40B4-BE49-F238E27FC236}">
              <a16:creationId xmlns:a16="http://schemas.microsoft.com/office/drawing/2014/main" id="{A8E43E6E-A9F0-86E8-963C-F1D8773053E6}"/>
            </a:ext>
          </a:extLst>
        </xdr:cNvPr>
        <xdr:cNvCxnSpPr/>
      </xdr:nvCxnSpPr>
      <xdr:spPr>
        <a:xfrm>
          <a:off x="11214100" y="75958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383</xdr:row>
      <xdr:rowOff>78740</xdr:rowOff>
    </xdr:from>
    <xdr:to>
      <xdr:col>22</xdr:col>
      <xdr:colOff>431800</xdr:colOff>
      <xdr:row>383</xdr:row>
      <xdr:rowOff>78740</xdr:rowOff>
    </xdr:to>
    <xdr:cxnSp macro="">
      <xdr:nvCxnSpPr>
        <xdr:cNvPr id="14840" name="Diagonal">
          <a:extLst>
            <a:ext uri="{FF2B5EF4-FFF2-40B4-BE49-F238E27FC236}">
              <a16:creationId xmlns:a16="http://schemas.microsoft.com/office/drawing/2014/main" id="{48837A05-F7C7-7601-94F9-20280782FA41}"/>
            </a:ext>
          </a:extLst>
        </xdr:cNvPr>
        <xdr:cNvCxnSpPr/>
      </xdr:nvCxnSpPr>
      <xdr:spPr>
        <a:xfrm>
          <a:off x="10731500" y="75958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387</xdr:row>
      <xdr:rowOff>198118</xdr:rowOff>
    </xdr:from>
    <xdr:to>
      <xdr:col>25</xdr:col>
      <xdr:colOff>152400</xdr:colOff>
      <xdr:row>388</xdr:row>
      <xdr:rowOff>152398</xdr:rowOff>
    </xdr:to>
    <xdr:sp macro="" textlink="">
      <xdr:nvSpPr>
        <xdr:cNvPr id="14841" name="Triangle 148">
          <a:extLst>
            <a:ext uri="{FF2B5EF4-FFF2-40B4-BE49-F238E27FC236}">
              <a16:creationId xmlns:a16="http://schemas.microsoft.com/office/drawing/2014/main" id="{1AA2F5A1-79D0-B5A3-C9E6-A5012FC4F8C3}"/>
            </a:ext>
          </a:extLst>
        </xdr:cNvPr>
        <xdr:cNvSpPr/>
      </xdr:nvSpPr>
      <xdr:spPr>
        <a:xfrm rot="16200000">
          <a:off x="12557760" y="76870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388</xdr:row>
      <xdr:rowOff>78740</xdr:rowOff>
    </xdr:from>
    <xdr:to>
      <xdr:col>25</xdr:col>
      <xdr:colOff>2540</xdr:colOff>
      <xdr:row>388</xdr:row>
      <xdr:rowOff>78740</xdr:rowOff>
    </xdr:to>
    <xdr:cxnSp macro="">
      <xdr:nvCxnSpPr>
        <xdr:cNvPr id="14842" name="Branch">
          <a:extLst>
            <a:ext uri="{FF2B5EF4-FFF2-40B4-BE49-F238E27FC236}">
              <a16:creationId xmlns:a16="http://schemas.microsoft.com/office/drawing/2014/main" id="{A706F830-5CB2-6129-B61B-EBC1F3E4475E}"/>
            </a:ext>
          </a:extLst>
        </xdr:cNvPr>
        <xdr:cNvCxnSpPr/>
      </xdr:nvCxnSpPr>
      <xdr:spPr>
        <a:xfrm>
          <a:off x="11214100" y="76949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383</xdr:row>
      <xdr:rowOff>78740</xdr:rowOff>
    </xdr:from>
    <xdr:to>
      <xdr:col>22</xdr:col>
      <xdr:colOff>431800</xdr:colOff>
      <xdr:row>388</xdr:row>
      <xdr:rowOff>78740</xdr:rowOff>
    </xdr:to>
    <xdr:cxnSp macro="">
      <xdr:nvCxnSpPr>
        <xdr:cNvPr id="14843" name="Diagonal">
          <a:extLst>
            <a:ext uri="{FF2B5EF4-FFF2-40B4-BE49-F238E27FC236}">
              <a16:creationId xmlns:a16="http://schemas.microsoft.com/office/drawing/2014/main" id="{49EAE8F4-A013-DA3D-757D-C0FA18534CBE}"/>
            </a:ext>
          </a:extLst>
        </xdr:cNvPr>
        <xdr:cNvCxnSpPr/>
      </xdr:nvCxnSpPr>
      <xdr:spPr>
        <a:xfrm>
          <a:off x="10731500" y="75958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512</xdr:row>
      <xdr:rowOff>198118</xdr:rowOff>
    </xdr:from>
    <xdr:to>
      <xdr:col>25</xdr:col>
      <xdr:colOff>152400</xdr:colOff>
      <xdr:row>513</xdr:row>
      <xdr:rowOff>152398</xdr:rowOff>
    </xdr:to>
    <xdr:sp macro="" textlink="">
      <xdr:nvSpPr>
        <xdr:cNvPr id="14844" name="Triangle 149">
          <a:extLst>
            <a:ext uri="{FF2B5EF4-FFF2-40B4-BE49-F238E27FC236}">
              <a16:creationId xmlns:a16="http://schemas.microsoft.com/office/drawing/2014/main" id="{AD42F32E-E478-8F3C-E955-6C2DF921E5A9}"/>
            </a:ext>
          </a:extLst>
        </xdr:cNvPr>
        <xdr:cNvSpPr/>
      </xdr:nvSpPr>
      <xdr:spPr>
        <a:xfrm rot="16200000">
          <a:off x="12557760" y="101635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513</xdr:row>
      <xdr:rowOff>78740</xdr:rowOff>
    </xdr:from>
    <xdr:to>
      <xdr:col>25</xdr:col>
      <xdr:colOff>2540</xdr:colOff>
      <xdr:row>513</xdr:row>
      <xdr:rowOff>78740</xdr:rowOff>
    </xdr:to>
    <xdr:cxnSp macro="">
      <xdr:nvCxnSpPr>
        <xdr:cNvPr id="14845" name="Branch">
          <a:extLst>
            <a:ext uri="{FF2B5EF4-FFF2-40B4-BE49-F238E27FC236}">
              <a16:creationId xmlns:a16="http://schemas.microsoft.com/office/drawing/2014/main" id="{E4E49101-0424-0DC0-B825-7CB1451EDC03}"/>
            </a:ext>
          </a:extLst>
        </xdr:cNvPr>
        <xdr:cNvCxnSpPr/>
      </xdr:nvCxnSpPr>
      <xdr:spPr>
        <a:xfrm>
          <a:off x="11214100" y="101714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513</xdr:row>
      <xdr:rowOff>78740</xdr:rowOff>
    </xdr:from>
    <xdr:to>
      <xdr:col>22</xdr:col>
      <xdr:colOff>431800</xdr:colOff>
      <xdr:row>518</xdr:row>
      <xdr:rowOff>78740</xdr:rowOff>
    </xdr:to>
    <xdr:cxnSp macro="">
      <xdr:nvCxnSpPr>
        <xdr:cNvPr id="14846" name="Diagonal">
          <a:extLst>
            <a:ext uri="{FF2B5EF4-FFF2-40B4-BE49-F238E27FC236}">
              <a16:creationId xmlns:a16="http://schemas.microsoft.com/office/drawing/2014/main" id="{7410D340-8320-267E-630D-00353348AB84}"/>
            </a:ext>
          </a:extLst>
        </xdr:cNvPr>
        <xdr:cNvCxnSpPr/>
      </xdr:nvCxnSpPr>
      <xdr:spPr>
        <a:xfrm flipV="1">
          <a:off x="10731500" y="101714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517</xdr:row>
      <xdr:rowOff>198118</xdr:rowOff>
    </xdr:from>
    <xdr:to>
      <xdr:col>25</xdr:col>
      <xdr:colOff>152400</xdr:colOff>
      <xdr:row>518</xdr:row>
      <xdr:rowOff>152398</xdr:rowOff>
    </xdr:to>
    <xdr:sp macro="" textlink="">
      <xdr:nvSpPr>
        <xdr:cNvPr id="14847" name="Triangle 150">
          <a:extLst>
            <a:ext uri="{FF2B5EF4-FFF2-40B4-BE49-F238E27FC236}">
              <a16:creationId xmlns:a16="http://schemas.microsoft.com/office/drawing/2014/main" id="{2E1BDCC4-F398-B6C1-745B-71B3037F87A6}"/>
            </a:ext>
          </a:extLst>
        </xdr:cNvPr>
        <xdr:cNvSpPr/>
      </xdr:nvSpPr>
      <xdr:spPr>
        <a:xfrm rot="16200000">
          <a:off x="12557760" y="102626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518</xdr:row>
      <xdr:rowOff>78740</xdr:rowOff>
    </xdr:from>
    <xdr:to>
      <xdr:col>25</xdr:col>
      <xdr:colOff>2540</xdr:colOff>
      <xdr:row>518</xdr:row>
      <xdr:rowOff>78740</xdr:rowOff>
    </xdr:to>
    <xdr:cxnSp macro="">
      <xdr:nvCxnSpPr>
        <xdr:cNvPr id="14848" name="Branch">
          <a:extLst>
            <a:ext uri="{FF2B5EF4-FFF2-40B4-BE49-F238E27FC236}">
              <a16:creationId xmlns:a16="http://schemas.microsoft.com/office/drawing/2014/main" id="{CE17B236-0BB3-4085-6CD9-006DB1CED653}"/>
            </a:ext>
          </a:extLst>
        </xdr:cNvPr>
        <xdr:cNvCxnSpPr/>
      </xdr:nvCxnSpPr>
      <xdr:spPr>
        <a:xfrm>
          <a:off x="11214100" y="102704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518</xdr:row>
      <xdr:rowOff>78740</xdr:rowOff>
    </xdr:from>
    <xdr:to>
      <xdr:col>22</xdr:col>
      <xdr:colOff>431800</xdr:colOff>
      <xdr:row>518</xdr:row>
      <xdr:rowOff>78740</xdr:rowOff>
    </xdr:to>
    <xdr:cxnSp macro="">
      <xdr:nvCxnSpPr>
        <xdr:cNvPr id="14849" name="Diagonal">
          <a:extLst>
            <a:ext uri="{FF2B5EF4-FFF2-40B4-BE49-F238E27FC236}">
              <a16:creationId xmlns:a16="http://schemas.microsoft.com/office/drawing/2014/main" id="{27E1150D-B4AE-2342-BDC8-7B4BBAE210C7}"/>
            </a:ext>
          </a:extLst>
        </xdr:cNvPr>
        <xdr:cNvCxnSpPr/>
      </xdr:nvCxnSpPr>
      <xdr:spPr>
        <a:xfrm>
          <a:off x="10731500" y="1027049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522</xdr:row>
      <xdr:rowOff>198118</xdr:rowOff>
    </xdr:from>
    <xdr:to>
      <xdr:col>25</xdr:col>
      <xdr:colOff>152400</xdr:colOff>
      <xdr:row>523</xdr:row>
      <xdr:rowOff>152398</xdr:rowOff>
    </xdr:to>
    <xdr:sp macro="" textlink="">
      <xdr:nvSpPr>
        <xdr:cNvPr id="14850" name="Triangle 151">
          <a:extLst>
            <a:ext uri="{FF2B5EF4-FFF2-40B4-BE49-F238E27FC236}">
              <a16:creationId xmlns:a16="http://schemas.microsoft.com/office/drawing/2014/main" id="{C1FB38A8-C114-3288-6E06-59660D10FDF2}"/>
            </a:ext>
          </a:extLst>
        </xdr:cNvPr>
        <xdr:cNvSpPr/>
      </xdr:nvSpPr>
      <xdr:spPr>
        <a:xfrm rot="16200000">
          <a:off x="12557760" y="103616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523</xdr:row>
      <xdr:rowOff>78740</xdr:rowOff>
    </xdr:from>
    <xdr:to>
      <xdr:col>25</xdr:col>
      <xdr:colOff>2540</xdr:colOff>
      <xdr:row>523</xdr:row>
      <xdr:rowOff>78740</xdr:rowOff>
    </xdr:to>
    <xdr:cxnSp macro="">
      <xdr:nvCxnSpPr>
        <xdr:cNvPr id="14851" name="Branch">
          <a:extLst>
            <a:ext uri="{FF2B5EF4-FFF2-40B4-BE49-F238E27FC236}">
              <a16:creationId xmlns:a16="http://schemas.microsoft.com/office/drawing/2014/main" id="{877114CF-6DCE-46E5-AC05-4123FB6A86C8}"/>
            </a:ext>
          </a:extLst>
        </xdr:cNvPr>
        <xdr:cNvCxnSpPr/>
      </xdr:nvCxnSpPr>
      <xdr:spPr>
        <a:xfrm>
          <a:off x="11214100" y="103695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518</xdr:row>
      <xdr:rowOff>78740</xdr:rowOff>
    </xdr:from>
    <xdr:to>
      <xdr:col>22</xdr:col>
      <xdr:colOff>431800</xdr:colOff>
      <xdr:row>523</xdr:row>
      <xdr:rowOff>78740</xdr:rowOff>
    </xdr:to>
    <xdr:cxnSp macro="">
      <xdr:nvCxnSpPr>
        <xdr:cNvPr id="14852" name="Diagonal">
          <a:extLst>
            <a:ext uri="{FF2B5EF4-FFF2-40B4-BE49-F238E27FC236}">
              <a16:creationId xmlns:a16="http://schemas.microsoft.com/office/drawing/2014/main" id="{3B26B0DE-197B-1CD4-312C-AA5C2BEA6F9A}"/>
            </a:ext>
          </a:extLst>
        </xdr:cNvPr>
        <xdr:cNvCxnSpPr/>
      </xdr:nvCxnSpPr>
      <xdr:spPr>
        <a:xfrm>
          <a:off x="10731500" y="102704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392</xdr:row>
      <xdr:rowOff>198118</xdr:rowOff>
    </xdr:from>
    <xdr:to>
      <xdr:col>25</xdr:col>
      <xdr:colOff>152400</xdr:colOff>
      <xdr:row>393</xdr:row>
      <xdr:rowOff>152398</xdr:rowOff>
    </xdr:to>
    <xdr:sp macro="" textlink="">
      <xdr:nvSpPr>
        <xdr:cNvPr id="14853" name="Triangle 152">
          <a:extLst>
            <a:ext uri="{FF2B5EF4-FFF2-40B4-BE49-F238E27FC236}">
              <a16:creationId xmlns:a16="http://schemas.microsoft.com/office/drawing/2014/main" id="{ED3D03BF-9F5A-B5C9-BF75-96B14B8210C4}"/>
            </a:ext>
          </a:extLst>
        </xdr:cNvPr>
        <xdr:cNvSpPr/>
      </xdr:nvSpPr>
      <xdr:spPr>
        <a:xfrm rot="16200000">
          <a:off x="12557760" y="77861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393</xdr:row>
      <xdr:rowOff>78740</xdr:rowOff>
    </xdr:from>
    <xdr:to>
      <xdr:col>25</xdr:col>
      <xdr:colOff>2540</xdr:colOff>
      <xdr:row>393</xdr:row>
      <xdr:rowOff>78740</xdr:rowOff>
    </xdr:to>
    <xdr:cxnSp macro="">
      <xdr:nvCxnSpPr>
        <xdr:cNvPr id="14854" name="Branch">
          <a:extLst>
            <a:ext uri="{FF2B5EF4-FFF2-40B4-BE49-F238E27FC236}">
              <a16:creationId xmlns:a16="http://schemas.microsoft.com/office/drawing/2014/main" id="{2E7A4702-8D00-B32F-A1CE-93119A025627}"/>
            </a:ext>
          </a:extLst>
        </xdr:cNvPr>
        <xdr:cNvCxnSpPr/>
      </xdr:nvCxnSpPr>
      <xdr:spPr>
        <a:xfrm>
          <a:off x="11214100" y="77939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393</xdr:row>
      <xdr:rowOff>78740</xdr:rowOff>
    </xdr:from>
    <xdr:to>
      <xdr:col>22</xdr:col>
      <xdr:colOff>431800</xdr:colOff>
      <xdr:row>398</xdr:row>
      <xdr:rowOff>78740</xdr:rowOff>
    </xdr:to>
    <xdr:cxnSp macro="">
      <xdr:nvCxnSpPr>
        <xdr:cNvPr id="14855" name="Diagonal">
          <a:extLst>
            <a:ext uri="{FF2B5EF4-FFF2-40B4-BE49-F238E27FC236}">
              <a16:creationId xmlns:a16="http://schemas.microsoft.com/office/drawing/2014/main" id="{81C4255F-CB71-ACC2-1FDA-ADA53BC35EE0}"/>
            </a:ext>
          </a:extLst>
        </xdr:cNvPr>
        <xdr:cNvCxnSpPr/>
      </xdr:nvCxnSpPr>
      <xdr:spPr>
        <a:xfrm flipV="1">
          <a:off x="10731500" y="77939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397</xdr:row>
      <xdr:rowOff>198118</xdr:rowOff>
    </xdr:from>
    <xdr:to>
      <xdr:col>25</xdr:col>
      <xdr:colOff>152400</xdr:colOff>
      <xdr:row>398</xdr:row>
      <xdr:rowOff>152398</xdr:rowOff>
    </xdr:to>
    <xdr:sp macro="" textlink="">
      <xdr:nvSpPr>
        <xdr:cNvPr id="14856" name="Triangle 153">
          <a:extLst>
            <a:ext uri="{FF2B5EF4-FFF2-40B4-BE49-F238E27FC236}">
              <a16:creationId xmlns:a16="http://schemas.microsoft.com/office/drawing/2014/main" id="{70A826CA-69FC-A75C-9CC8-7767704A73FA}"/>
            </a:ext>
          </a:extLst>
        </xdr:cNvPr>
        <xdr:cNvSpPr/>
      </xdr:nvSpPr>
      <xdr:spPr>
        <a:xfrm rot="16200000">
          <a:off x="12557760" y="78851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398</xdr:row>
      <xdr:rowOff>78740</xdr:rowOff>
    </xdr:from>
    <xdr:to>
      <xdr:col>25</xdr:col>
      <xdr:colOff>2540</xdr:colOff>
      <xdr:row>398</xdr:row>
      <xdr:rowOff>78740</xdr:rowOff>
    </xdr:to>
    <xdr:cxnSp macro="">
      <xdr:nvCxnSpPr>
        <xdr:cNvPr id="14857" name="Branch">
          <a:extLst>
            <a:ext uri="{FF2B5EF4-FFF2-40B4-BE49-F238E27FC236}">
              <a16:creationId xmlns:a16="http://schemas.microsoft.com/office/drawing/2014/main" id="{7FBC3D52-03B9-CEC4-764D-713EEF1A26C7}"/>
            </a:ext>
          </a:extLst>
        </xdr:cNvPr>
        <xdr:cNvCxnSpPr/>
      </xdr:nvCxnSpPr>
      <xdr:spPr>
        <a:xfrm>
          <a:off x="11214100" y="78930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398</xdr:row>
      <xdr:rowOff>78740</xdr:rowOff>
    </xdr:from>
    <xdr:to>
      <xdr:col>22</xdr:col>
      <xdr:colOff>431800</xdr:colOff>
      <xdr:row>398</xdr:row>
      <xdr:rowOff>78740</xdr:rowOff>
    </xdr:to>
    <xdr:cxnSp macro="">
      <xdr:nvCxnSpPr>
        <xdr:cNvPr id="14858" name="Diagonal">
          <a:extLst>
            <a:ext uri="{FF2B5EF4-FFF2-40B4-BE49-F238E27FC236}">
              <a16:creationId xmlns:a16="http://schemas.microsoft.com/office/drawing/2014/main" id="{D10C2A0B-946D-A80D-4A57-FDC739939DA4}"/>
            </a:ext>
          </a:extLst>
        </xdr:cNvPr>
        <xdr:cNvCxnSpPr/>
      </xdr:nvCxnSpPr>
      <xdr:spPr>
        <a:xfrm>
          <a:off x="10731500" y="78930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402</xdr:row>
      <xdr:rowOff>198118</xdr:rowOff>
    </xdr:from>
    <xdr:to>
      <xdr:col>25</xdr:col>
      <xdr:colOff>152400</xdr:colOff>
      <xdr:row>403</xdr:row>
      <xdr:rowOff>152398</xdr:rowOff>
    </xdr:to>
    <xdr:sp macro="" textlink="">
      <xdr:nvSpPr>
        <xdr:cNvPr id="14859" name="Triangle 154">
          <a:extLst>
            <a:ext uri="{FF2B5EF4-FFF2-40B4-BE49-F238E27FC236}">
              <a16:creationId xmlns:a16="http://schemas.microsoft.com/office/drawing/2014/main" id="{A7B49EAE-5CCC-059E-6051-331AB12590BA}"/>
            </a:ext>
          </a:extLst>
        </xdr:cNvPr>
        <xdr:cNvSpPr/>
      </xdr:nvSpPr>
      <xdr:spPr>
        <a:xfrm rot="16200000">
          <a:off x="12557760" y="79842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403</xdr:row>
      <xdr:rowOff>78740</xdr:rowOff>
    </xdr:from>
    <xdr:to>
      <xdr:col>25</xdr:col>
      <xdr:colOff>2540</xdr:colOff>
      <xdr:row>403</xdr:row>
      <xdr:rowOff>78740</xdr:rowOff>
    </xdr:to>
    <xdr:cxnSp macro="">
      <xdr:nvCxnSpPr>
        <xdr:cNvPr id="14860" name="Branch">
          <a:extLst>
            <a:ext uri="{FF2B5EF4-FFF2-40B4-BE49-F238E27FC236}">
              <a16:creationId xmlns:a16="http://schemas.microsoft.com/office/drawing/2014/main" id="{653294C1-D450-1705-2B13-DFD91B55AF51}"/>
            </a:ext>
          </a:extLst>
        </xdr:cNvPr>
        <xdr:cNvCxnSpPr/>
      </xdr:nvCxnSpPr>
      <xdr:spPr>
        <a:xfrm>
          <a:off x="11214100" y="79921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398</xdr:row>
      <xdr:rowOff>78740</xdr:rowOff>
    </xdr:from>
    <xdr:to>
      <xdr:col>22</xdr:col>
      <xdr:colOff>431800</xdr:colOff>
      <xdr:row>403</xdr:row>
      <xdr:rowOff>78740</xdr:rowOff>
    </xdr:to>
    <xdr:cxnSp macro="">
      <xdr:nvCxnSpPr>
        <xdr:cNvPr id="14861" name="Diagonal">
          <a:extLst>
            <a:ext uri="{FF2B5EF4-FFF2-40B4-BE49-F238E27FC236}">
              <a16:creationId xmlns:a16="http://schemas.microsoft.com/office/drawing/2014/main" id="{CFFCCBDD-C03E-0780-E759-C925EA8C4B20}"/>
            </a:ext>
          </a:extLst>
        </xdr:cNvPr>
        <xdr:cNvCxnSpPr/>
      </xdr:nvCxnSpPr>
      <xdr:spPr>
        <a:xfrm>
          <a:off x="10731500" y="78930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407</xdr:row>
      <xdr:rowOff>198118</xdr:rowOff>
    </xdr:from>
    <xdr:to>
      <xdr:col>25</xdr:col>
      <xdr:colOff>152400</xdr:colOff>
      <xdr:row>408</xdr:row>
      <xdr:rowOff>152398</xdr:rowOff>
    </xdr:to>
    <xdr:sp macro="" textlink="">
      <xdr:nvSpPr>
        <xdr:cNvPr id="14862" name="Triangle 155">
          <a:extLst>
            <a:ext uri="{FF2B5EF4-FFF2-40B4-BE49-F238E27FC236}">
              <a16:creationId xmlns:a16="http://schemas.microsoft.com/office/drawing/2014/main" id="{087FCB09-DA0B-6839-2A96-3795803C0007}"/>
            </a:ext>
          </a:extLst>
        </xdr:cNvPr>
        <xdr:cNvSpPr/>
      </xdr:nvSpPr>
      <xdr:spPr>
        <a:xfrm rot="16200000">
          <a:off x="12557760" y="80832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408</xdr:row>
      <xdr:rowOff>78740</xdr:rowOff>
    </xdr:from>
    <xdr:to>
      <xdr:col>25</xdr:col>
      <xdr:colOff>2540</xdr:colOff>
      <xdr:row>408</xdr:row>
      <xdr:rowOff>78740</xdr:rowOff>
    </xdr:to>
    <xdr:cxnSp macro="">
      <xdr:nvCxnSpPr>
        <xdr:cNvPr id="14863" name="Branch">
          <a:extLst>
            <a:ext uri="{FF2B5EF4-FFF2-40B4-BE49-F238E27FC236}">
              <a16:creationId xmlns:a16="http://schemas.microsoft.com/office/drawing/2014/main" id="{FA2C41D3-FE08-E208-B9CB-8D9203EB48BC}"/>
            </a:ext>
          </a:extLst>
        </xdr:cNvPr>
        <xdr:cNvCxnSpPr/>
      </xdr:nvCxnSpPr>
      <xdr:spPr>
        <a:xfrm>
          <a:off x="11214100" y="80911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408</xdr:row>
      <xdr:rowOff>78740</xdr:rowOff>
    </xdr:from>
    <xdr:to>
      <xdr:col>22</xdr:col>
      <xdr:colOff>431800</xdr:colOff>
      <xdr:row>413</xdr:row>
      <xdr:rowOff>78740</xdr:rowOff>
    </xdr:to>
    <xdr:cxnSp macro="">
      <xdr:nvCxnSpPr>
        <xdr:cNvPr id="14864" name="Diagonal">
          <a:extLst>
            <a:ext uri="{FF2B5EF4-FFF2-40B4-BE49-F238E27FC236}">
              <a16:creationId xmlns:a16="http://schemas.microsoft.com/office/drawing/2014/main" id="{3872DB36-F09F-AAD7-C0C2-8B344D65DA55}"/>
            </a:ext>
          </a:extLst>
        </xdr:cNvPr>
        <xdr:cNvCxnSpPr/>
      </xdr:nvCxnSpPr>
      <xdr:spPr>
        <a:xfrm flipV="1">
          <a:off x="10731500" y="80911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412</xdr:row>
      <xdr:rowOff>198118</xdr:rowOff>
    </xdr:from>
    <xdr:to>
      <xdr:col>25</xdr:col>
      <xdr:colOff>152400</xdr:colOff>
      <xdr:row>413</xdr:row>
      <xdr:rowOff>152398</xdr:rowOff>
    </xdr:to>
    <xdr:sp macro="" textlink="">
      <xdr:nvSpPr>
        <xdr:cNvPr id="14865" name="Triangle 156">
          <a:extLst>
            <a:ext uri="{FF2B5EF4-FFF2-40B4-BE49-F238E27FC236}">
              <a16:creationId xmlns:a16="http://schemas.microsoft.com/office/drawing/2014/main" id="{689680EB-0819-959F-2157-E6B98AA49049}"/>
            </a:ext>
          </a:extLst>
        </xdr:cNvPr>
        <xdr:cNvSpPr/>
      </xdr:nvSpPr>
      <xdr:spPr>
        <a:xfrm rot="16200000">
          <a:off x="12557760" y="81823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413</xdr:row>
      <xdr:rowOff>78740</xdr:rowOff>
    </xdr:from>
    <xdr:to>
      <xdr:col>25</xdr:col>
      <xdr:colOff>2540</xdr:colOff>
      <xdr:row>413</xdr:row>
      <xdr:rowOff>78740</xdr:rowOff>
    </xdr:to>
    <xdr:cxnSp macro="">
      <xdr:nvCxnSpPr>
        <xdr:cNvPr id="14866" name="Branch">
          <a:extLst>
            <a:ext uri="{FF2B5EF4-FFF2-40B4-BE49-F238E27FC236}">
              <a16:creationId xmlns:a16="http://schemas.microsoft.com/office/drawing/2014/main" id="{E543A23E-7AD1-97A2-0ECF-019A15C19367}"/>
            </a:ext>
          </a:extLst>
        </xdr:cNvPr>
        <xdr:cNvCxnSpPr/>
      </xdr:nvCxnSpPr>
      <xdr:spPr>
        <a:xfrm>
          <a:off x="11214100" y="81902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413</xdr:row>
      <xdr:rowOff>78740</xdr:rowOff>
    </xdr:from>
    <xdr:to>
      <xdr:col>22</xdr:col>
      <xdr:colOff>431800</xdr:colOff>
      <xdr:row>413</xdr:row>
      <xdr:rowOff>78740</xdr:rowOff>
    </xdr:to>
    <xdr:cxnSp macro="">
      <xdr:nvCxnSpPr>
        <xdr:cNvPr id="14867" name="Diagonal">
          <a:extLst>
            <a:ext uri="{FF2B5EF4-FFF2-40B4-BE49-F238E27FC236}">
              <a16:creationId xmlns:a16="http://schemas.microsoft.com/office/drawing/2014/main" id="{9FB0EA53-6158-8859-BEE9-C0389E14BD7A}"/>
            </a:ext>
          </a:extLst>
        </xdr:cNvPr>
        <xdr:cNvCxnSpPr/>
      </xdr:nvCxnSpPr>
      <xdr:spPr>
        <a:xfrm>
          <a:off x="10731500" y="819023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417</xdr:row>
      <xdr:rowOff>198118</xdr:rowOff>
    </xdr:from>
    <xdr:to>
      <xdr:col>25</xdr:col>
      <xdr:colOff>152400</xdr:colOff>
      <xdr:row>418</xdr:row>
      <xdr:rowOff>152398</xdr:rowOff>
    </xdr:to>
    <xdr:sp macro="" textlink="">
      <xdr:nvSpPr>
        <xdr:cNvPr id="14868" name="Triangle 157">
          <a:extLst>
            <a:ext uri="{FF2B5EF4-FFF2-40B4-BE49-F238E27FC236}">
              <a16:creationId xmlns:a16="http://schemas.microsoft.com/office/drawing/2014/main" id="{5BAF6E96-4F1E-05F4-3EB2-EDA79B1FBA2F}"/>
            </a:ext>
          </a:extLst>
        </xdr:cNvPr>
        <xdr:cNvSpPr/>
      </xdr:nvSpPr>
      <xdr:spPr>
        <a:xfrm rot="16200000">
          <a:off x="12557760" y="82814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418</xdr:row>
      <xdr:rowOff>78740</xdr:rowOff>
    </xdr:from>
    <xdr:to>
      <xdr:col>25</xdr:col>
      <xdr:colOff>2540</xdr:colOff>
      <xdr:row>418</xdr:row>
      <xdr:rowOff>78740</xdr:rowOff>
    </xdr:to>
    <xdr:cxnSp macro="">
      <xdr:nvCxnSpPr>
        <xdr:cNvPr id="14869" name="Branch">
          <a:extLst>
            <a:ext uri="{FF2B5EF4-FFF2-40B4-BE49-F238E27FC236}">
              <a16:creationId xmlns:a16="http://schemas.microsoft.com/office/drawing/2014/main" id="{51D677D5-9461-7B6F-F3ED-B1A10B7C7E81}"/>
            </a:ext>
          </a:extLst>
        </xdr:cNvPr>
        <xdr:cNvCxnSpPr/>
      </xdr:nvCxnSpPr>
      <xdr:spPr>
        <a:xfrm>
          <a:off x="11214100" y="82892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413</xdr:row>
      <xdr:rowOff>78740</xdr:rowOff>
    </xdr:from>
    <xdr:to>
      <xdr:col>22</xdr:col>
      <xdr:colOff>431800</xdr:colOff>
      <xdr:row>418</xdr:row>
      <xdr:rowOff>78740</xdr:rowOff>
    </xdr:to>
    <xdr:cxnSp macro="">
      <xdr:nvCxnSpPr>
        <xdr:cNvPr id="14870" name="Diagonal">
          <a:extLst>
            <a:ext uri="{FF2B5EF4-FFF2-40B4-BE49-F238E27FC236}">
              <a16:creationId xmlns:a16="http://schemas.microsoft.com/office/drawing/2014/main" id="{3F942A43-214A-9C3F-3E13-A2D084EF2DFD}"/>
            </a:ext>
          </a:extLst>
        </xdr:cNvPr>
        <xdr:cNvCxnSpPr/>
      </xdr:nvCxnSpPr>
      <xdr:spPr>
        <a:xfrm>
          <a:off x="10731500" y="819023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542</xdr:row>
      <xdr:rowOff>198118</xdr:rowOff>
    </xdr:from>
    <xdr:to>
      <xdr:col>25</xdr:col>
      <xdr:colOff>152400</xdr:colOff>
      <xdr:row>543</xdr:row>
      <xdr:rowOff>152398</xdr:rowOff>
    </xdr:to>
    <xdr:sp macro="" textlink="">
      <xdr:nvSpPr>
        <xdr:cNvPr id="14871" name="Triangle 158">
          <a:extLst>
            <a:ext uri="{FF2B5EF4-FFF2-40B4-BE49-F238E27FC236}">
              <a16:creationId xmlns:a16="http://schemas.microsoft.com/office/drawing/2014/main" id="{F962DE34-161F-3957-39FC-FD81E5ADC00B}"/>
            </a:ext>
          </a:extLst>
        </xdr:cNvPr>
        <xdr:cNvSpPr/>
      </xdr:nvSpPr>
      <xdr:spPr>
        <a:xfrm rot="16200000">
          <a:off x="12557760" y="1075791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543</xdr:row>
      <xdr:rowOff>78740</xdr:rowOff>
    </xdr:from>
    <xdr:to>
      <xdr:col>25</xdr:col>
      <xdr:colOff>2540</xdr:colOff>
      <xdr:row>543</xdr:row>
      <xdr:rowOff>78740</xdr:rowOff>
    </xdr:to>
    <xdr:cxnSp macro="">
      <xdr:nvCxnSpPr>
        <xdr:cNvPr id="14872" name="Branch">
          <a:extLst>
            <a:ext uri="{FF2B5EF4-FFF2-40B4-BE49-F238E27FC236}">
              <a16:creationId xmlns:a16="http://schemas.microsoft.com/office/drawing/2014/main" id="{C08259DB-F223-4690-4FE0-7FA3884EF3AC}"/>
            </a:ext>
          </a:extLst>
        </xdr:cNvPr>
        <xdr:cNvCxnSpPr/>
      </xdr:nvCxnSpPr>
      <xdr:spPr>
        <a:xfrm>
          <a:off x="11214100" y="1076579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543</xdr:row>
      <xdr:rowOff>78740</xdr:rowOff>
    </xdr:from>
    <xdr:to>
      <xdr:col>22</xdr:col>
      <xdr:colOff>431800</xdr:colOff>
      <xdr:row>548</xdr:row>
      <xdr:rowOff>78740</xdr:rowOff>
    </xdr:to>
    <xdr:cxnSp macro="">
      <xdr:nvCxnSpPr>
        <xdr:cNvPr id="14873" name="Diagonal">
          <a:extLst>
            <a:ext uri="{FF2B5EF4-FFF2-40B4-BE49-F238E27FC236}">
              <a16:creationId xmlns:a16="http://schemas.microsoft.com/office/drawing/2014/main" id="{0650DE93-4209-59D2-FFB4-03CAE071C5CB}"/>
            </a:ext>
          </a:extLst>
        </xdr:cNvPr>
        <xdr:cNvCxnSpPr/>
      </xdr:nvCxnSpPr>
      <xdr:spPr>
        <a:xfrm flipV="1">
          <a:off x="10731500" y="1076579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547</xdr:row>
      <xdr:rowOff>198118</xdr:rowOff>
    </xdr:from>
    <xdr:to>
      <xdr:col>25</xdr:col>
      <xdr:colOff>152400</xdr:colOff>
      <xdr:row>548</xdr:row>
      <xdr:rowOff>152398</xdr:rowOff>
    </xdr:to>
    <xdr:sp macro="" textlink="">
      <xdr:nvSpPr>
        <xdr:cNvPr id="14874" name="Triangle 159">
          <a:extLst>
            <a:ext uri="{FF2B5EF4-FFF2-40B4-BE49-F238E27FC236}">
              <a16:creationId xmlns:a16="http://schemas.microsoft.com/office/drawing/2014/main" id="{C7985EFB-D447-4778-5585-7CE347500FF2}"/>
            </a:ext>
          </a:extLst>
        </xdr:cNvPr>
        <xdr:cNvSpPr/>
      </xdr:nvSpPr>
      <xdr:spPr>
        <a:xfrm rot="16200000">
          <a:off x="12557760" y="1085697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548</xdr:row>
      <xdr:rowOff>78740</xdr:rowOff>
    </xdr:from>
    <xdr:to>
      <xdr:col>25</xdr:col>
      <xdr:colOff>2540</xdr:colOff>
      <xdr:row>548</xdr:row>
      <xdr:rowOff>78740</xdr:rowOff>
    </xdr:to>
    <xdr:cxnSp macro="">
      <xdr:nvCxnSpPr>
        <xdr:cNvPr id="14875" name="Branch">
          <a:extLst>
            <a:ext uri="{FF2B5EF4-FFF2-40B4-BE49-F238E27FC236}">
              <a16:creationId xmlns:a16="http://schemas.microsoft.com/office/drawing/2014/main" id="{540A8242-0425-A3E7-DC85-FE5EA1BAD70F}"/>
            </a:ext>
          </a:extLst>
        </xdr:cNvPr>
        <xdr:cNvCxnSpPr/>
      </xdr:nvCxnSpPr>
      <xdr:spPr>
        <a:xfrm>
          <a:off x="11214100" y="1086485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548</xdr:row>
      <xdr:rowOff>78740</xdr:rowOff>
    </xdr:from>
    <xdr:to>
      <xdr:col>22</xdr:col>
      <xdr:colOff>431800</xdr:colOff>
      <xdr:row>548</xdr:row>
      <xdr:rowOff>78740</xdr:rowOff>
    </xdr:to>
    <xdr:cxnSp macro="">
      <xdr:nvCxnSpPr>
        <xdr:cNvPr id="14876" name="Diagonal">
          <a:extLst>
            <a:ext uri="{FF2B5EF4-FFF2-40B4-BE49-F238E27FC236}">
              <a16:creationId xmlns:a16="http://schemas.microsoft.com/office/drawing/2014/main" id="{664D7059-A5BC-AFE6-099B-63F39D865095}"/>
            </a:ext>
          </a:extLst>
        </xdr:cNvPr>
        <xdr:cNvCxnSpPr/>
      </xdr:nvCxnSpPr>
      <xdr:spPr>
        <a:xfrm>
          <a:off x="10731500" y="1086485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552</xdr:row>
      <xdr:rowOff>198118</xdr:rowOff>
    </xdr:from>
    <xdr:to>
      <xdr:col>25</xdr:col>
      <xdr:colOff>152400</xdr:colOff>
      <xdr:row>553</xdr:row>
      <xdr:rowOff>152398</xdr:rowOff>
    </xdr:to>
    <xdr:sp macro="" textlink="">
      <xdr:nvSpPr>
        <xdr:cNvPr id="14877" name="Triangle 160">
          <a:extLst>
            <a:ext uri="{FF2B5EF4-FFF2-40B4-BE49-F238E27FC236}">
              <a16:creationId xmlns:a16="http://schemas.microsoft.com/office/drawing/2014/main" id="{271A65A0-727A-909D-8839-7E3771F21607}"/>
            </a:ext>
          </a:extLst>
        </xdr:cNvPr>
        <xdr:cNvSpPr/>
      </xdr:nvSpPr>
      <xdr:spPr>
        <a:xfrm rot="16200000">
          <a:off x="12557760" y="109560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553</xdr:row>
      <xdr:rowOff>78740</xdr:rowOff>
    </xdr:from>
    <xdr:to>
      <xdr:col>25</xdr:col>
      <xdr:colOff>2540</xdr:colOff>
      <xdr:row>553</xdr:row>
      <xdr:rowOff>78740</xdr:rowOff>
    </xdr:to>
    <xdr:cxnSp macro="">
      <xdr:nvCxnSpPr>
        <xdr:cNvPr id="14878" name="Branch">
          <a:extLst>
            <a:ext uri="{FF2B5EF4-FFF2-40B4-BE49-F238E27FC236}">
              <a16:creationId xmlns:a16="http://schemas.microsoft.com/office/drawing/2014/main" id="{D5BE241E-6640-1184-CBF6-F88E1B8295E1}"/>
            </a:ext>
          </a:extLst>
        </xdr:cNvPr>
        <xdr:cNvCxnSpPr/>
      </xdr:nvCxnSpPr>
      <xdr:spPr>
        <a:xfrm>
          <a:off x="11214100" y="109639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548</xdr:row>
      <xdr:rowOff>78740</xdr:rowOff>
    </xdr:from>
    <xdr:to>
      <xdr:col>22</xdr:col>
      <xdr:colOff>431800</xdr:colOff>
      <xdr:row>553</xdr:row>
      <xdr:rowOff>78740</xdr:rowOff>
    </xdr:to>
    <xdr:cxnSp macro="">
      <xdr:nvCxnSpPr>
        <xdr:cNvPr id="14879" name="Diagonal">
          <a:extLst>
            <a:ext uri="{FF2B5EF4-FFF2-40B4-BE49-F238E27FC236}">
              <a16:creationId xmlns:a16="http://schemas.microsoft.com/office/drawing/2014/main" id="{2F1228FE-9213-1CB3-D0C8-DD1561DCA748}"/>
            </a:ext>
          </a:extLst>
        </xdr:cNvPr>
        <xdr:cNvCxnSpPr/>
      </xdr:nvCxnSpPr>
      <xdr:spPr>
        <a:xfrm>
          <a:off x="10731500" y="1086485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527</xdr:row>
      <xdr:rowOff>198118</xdr:rowOff>
    </xdr:from>
    <xdr:to>
      <xdr:col>25</xdr:col>
      <xdr:colOff>152400</xdr:colOff>
      <xdr:row>528</xdr:row>
      <xdr:rowOff>152398</xdr:rowOff>
    </xdr:to>
    <xdr:sp macro="" textlink="">
      <xdr:nvSpPr>
        <xdr:cNvPr id="14880" name="Triangle 161">
          <a:extLst>
            <a:ext uri="{FF2B5EF4-FFF2-40B4-BE49-F238E27FC236}">
              <a16:creationId xmlns:a16="http://schemas.microsoft.com/office/drawing/2014/main" id="{BFC36CAF-4D84-1150-782F-7F058D1601F5}"/>
            </a:ext>
          </a:extLst>
        </xdr:cNvPr>
        <xdr:cNvSpPr/>
      </xdr:nvSpPr>
      <xdr:spPr>
        <a:xfrm rot="16200000">
          <a:off x="12557760" y="1046073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528</xdr:row>
      <xdr:rowOff>78740</xdr:rowOff>
    </xdr:from>
    <xdr:to>
      <xdr:col>25</xdr:col>
      <xdr:colOff>2540</xdr:colOff>
      <xdr:row>528</xdr:row>
      <xdr:rowOff>78740</xdr:rowOff>
    </xdr:to>
    <xdr:cxnSp macro="">
      <xdr:nvCxnSpPr>
        <xdr:cNvPr id="14881" name="Branch">
          <a:extLst>
            <a:ext uri="{FF2B5EF4-FFF2-40B4-BE49-F238E27FC236}">
              <a16:creationId xmlns:a16="http://schemas.microsoft.com/office/drawing/2014/main" id="{552CA957-CFF6-EB0B-5A25-E6BB7A44793D}"/>
            </a:ext>
          </a:extLst>
        </xdr:cNvPr>
        <xdr:cNvCxnSpPr/>
      </xdr:nvCxnSpPr>
      <xdr:spPr>
        <a:xfrm>
          <a:off x="11214100" y="1046861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528</xdr:row>
      <xdr:rowOff>78740</xdr:rowOff>
    </xdr:from>
    <xdr:to>
      <xdr:col>22</xdr:col>
      <xdr:colOff>431800</xdr:colOff>
      <xdr:row>533</xdr:row>
      <xdr:rowOff>78740</xdr:rowOff>
    </xdr:to>
    <xdr:cxnSp macro="">
      <xdr:nvCxnSpPr>
        <xdr:cNvPr id="14882" name="Diagonal">
          <a:extLst>
            <a:ext uri="{FF2B5EF4-FFF2-40B4-BE49-F238E27FC236}">
              <a16:creationId xmlns:a16="http://schemas.microsoft.com/office/drawing/2014/main" id="{62A2B3AA-900E-0AF9-1324-13A1DE8FA504}"/>
            </a:ext>
          </a:extLst>
        </xdr:cNvPr>
        <xdr:cNvCxnSpPr/>
      </xdr:nvCxnSpPr>
      <xdr:spPr>
        <a:xfrm flipV="1">
          <a:off x="10731500" y="1046861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532</xdr:row>
      <xdr:rowOff>198118</xdr:rowOff>
    </xdr:from>
    <xdr:to>
      <xdr:col>25</xdr:col>
      <xdr:colOff>152400</xdr:colOff>
      <xdr:row>533</xdr:row>
      <xdr:rowOff>152398</xdr:rowOff>
    </xdr:to>
    <xdr:sp macro="" textlink="">
      <xdr:nvSpPr>
        <xdr:cNvPr id="14883" name="Triangle 162">
          <a:extLst>
            <a:ext uri="{FF2B5EF4-FFF2-40B4-BE49-F238E27FC236}">
              <a16:creationId xmlns:a16="http://schemas.microsoft.com/office/drawing/2014/main" id="{89902BF5-CE5D-D505-3EA9-77FC3AF23148}"/>
            </a:ext>
          </a:extLst>
        </xdr:cNvPr>
        <xdr:cNvSpPr/>
      </xdr:nvSpPr>
      <xdr:spPr>
        <a:xfrm rot="16200000">
          <a:off x="12557760" y="1055979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533</xdr:row>
      <xdr:rowOff>78740</xdr:rowOff>
    </xdr:from>
    <xdr:to>
      <xdr:col>25</xdr:col>
      <xdr:colOff>2540</xdr:colOff>
      <xdr:row>533</xdr:row>
      <xdr:rowOff>78740</xdr:rowOff>
    </xdr:to>
    <xdr:cxnSp macro="">
      <xdr:nvCxnSpPr>
        <xdr:cNvPr id="14884" name="Branch">
          <a:extLst>
            <a:ext uri="{FF2B5EF4-FFF2-40B4-BE49-F238E27FC236}">
              <a16:creationId xmlns:a16="http://schemas.microsoft.com/office/drawing/2014/main" id="{7FE9202D-EE33-C121-CA95-B357D80FCE08}"/>
            </a:ext>
          </a:extLst>
        </xdr:cNvPr>
        <xdr:cNvCxnSpPr/>
      </xdr:nvCxnSpPr>
      <xdr:spPr>
        <a:xfrm>
          <a:off x="11214100" y="1056767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533</xdr:row>
      <xdr:rowOff>78740</xdr:rowOff>
    </xdr:from>
    <xdr:to>
      <xdr:col>22</xdr:col>
      <xdr:colOff>431800</xdr:colOff>
      <xdr:row>533</xdr:row>
      <xdr:rowOff>78740</xdr:rowOff>
    </xdr:to>
    <xdr:cxnSp macro="">
      <xdr:nvCxnSpPr>
        <xdr:cNvPr id="14885" name="Diagonal">
          <a:extLst>
            <a:ext uri="{FF2B5EF4-FFF2-40B4-BE49-F238E27FC236}">
              <a16:creationId xmlns:a16="http://schemas.microsoft.com/office/drawing/2014/main" id="{5E0B8D08-A47E-8430-17B7-4ACEA6F8E8A2}"/>
            </a:ext>
          </a:extLst>
        </xdr:cNvPr>
        <xdr:cNvCxnSpPr/>
      </xdr:nvCxnSpPr>
      <xdr:spPr>
        <a:xfrm>
          <a:off x="10731500" y="105676700"/>
          <a:ext cx="4826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537</xdr:row>
      <xdr:rowOff>198118</xdr:rowOff>
    </xdr:from>
    <xdr:to>
      <xdr:col>25</xdr:col>
      <xdr:colOff>152400</xdr:colOff>
      <xdr:row>538</xdr:row>
      <xdr:rowOff>152398</xdr:rowOff>
    </xdr:to>
    <xdr:sp macro="" textlink="">
      <xdr:nvSpPr>
        <xdr:cNvPr id="14886" name="Triangle 163">
          <a:extLst>
            <a:ext uri="{FF2B5EF4-FFF2-40B4-BE49-F238E27FC236}">
              <a16:creationId xmlns:a16="http://schemas.microsoft.com/office/drawing/2014/main" id="{C7BFDC71-62B1-5643-297D-500BAF2D15EB}"/>
            </a:ext>
          </a:extLst>
        </xdr:cNvPr>
        <xdr:cNvSpPr/>
      </xdr:nvSpPr>
      <xdr:spPr>
        <a:xfrm rot="16200000">
          <a:off x="12557760" y="106588558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22</xdr:col>
      <xdr:colOff>431800</xdr:colOff>
      <xdr:row>538</xdr:row>
      <xdr:rowOff>78740</xdr:rowOff>
    </xdr:from>
    <xdr:to>
      <xdr:col>25</xdr:col>
      <xdr:colOff>2540</xdr:colOff>
      <xdr:row>538</xdr:row>
      <xdr:rowOff>78740</xdr:rowOff>
    </xdr:to>
    <xdr:cxnSp macro="">
      <xdr:nvCxnSpPr>
        <xdr:cNvPr id="14887" name="Branch">
          <a:extLst>
            <a:ext uri="{FF2B5EF4-FFF2-40B4-BE49-F238E27FC236}">
              <a16:creationId xmlns:a16="http://schemas.microsoft.com/office/drawing/2014/main" id="{10DD330D-A64C-8906-0F1C-7EF66A39E10D}"/>
            </a:ext>
          </a:extLst>
        </xdr:cNvPr>
        <xdr:cNvCxnSpPr/>
      </xdr:nvCxnSpPr>
      <xdr:spPr>
        <a:xfrm>
          <a:off x="11214100" y="106667300"/>
          <a:ext cx="13462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154940</xdr:colOff>
      <xdr:row>533</xdr:row>
      <xdr:rowOff>78740</xdr:rowOff>
    </xdr:from>
    <xdr:to>
      <xdr:col>22</xdr:col>
      <xdr:colOff>431800</xdr:colOff>
      <xdr:row>538</xdr:row>
      <xdr:rowOff>78740</xdr:rowOff>
    </xdr:to>
    <xdr:cxnSp macro="">
      <xdr:nvCxnSpPr>
        <xdr:cNvPr id="14888" name="Diagonal">
          <a:extLst>
            <a:ext uri="{FF2B5EF4-FFF2-40B4-BE49-F238E27FC236}">
              <a16:creationId xmlns:a16="http://schemas.microsoft.com/office/drawing/2014/main" id="{C3EFB22E-AAE6-3F5A-2F6F-C2F856C7B794}"/>
            </a:ext>
          </a:extLst>
        </xdr:cNvPr>
        <xdr:cNvCxnSpPr/>
      </xdr:nvCxnSpPr>
      <xdr:spPr>
        <a:xfrm>
          <a:off x="10731500" y="1056767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387</xdr:row>
      <xdr:rowOff>198118</xdr:rowOff>
    </xdr:from>
    <xdr:to>
      <xdr:col>1</xdr:col>
      <xdr:colOff>152400</xdr:colOff>
      <xdr:row>388</xdr:row>
      <xdr:rowOff>152398</xdr:rowOff>
    </xdr:to>
    <xdr:sp macro="" textlink="">
      <xdr:nvSpPr>
        <xdr:cNvPr id="14889" name="Square 0">
          <a:extLst>
            <a:ext uri="{FF2B5EF4-FFF2-40B4-BE49-F238E27FC236}">
              <a16:creationId xmlns:a16="http://schemas.microsoft.com/office/drawing/2014/main" id="{FDB8E130-DC24-86B2-354A-DC91A7F0BAFC}"/>
            </a:ext>
          </a:extLst>
        </xdr:cNvPr>
        <xdr:cNvSpPr/>
      </xdr:nvSpPr>
      <xdr:spPr>
        <a:xfrm>
          <a:off x="670560" y="76870558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0</xdr:col>
      <xdr:colOff>0</xdr:colOff>
      <xdr:row>388</xdr:row>
      <xdr:rowOff>78740</xdr:rowOff>
    </xdr:from>
    <xdr:to>
      <xdr:col>1</xdr:col>
      <xdr:colOff>2540</xdr:colOff>
      <xdr:row>388</xdr:row>
      <xdr:rowOff>78740</xdr:rowOff>
    </xdr:to>
    <xdr:cxnSp macro="">
      <xdr:nvCxnSpPr>
        <xdr:cNvPr id="14890" name="TreePlan">
          <a:extLst>
            <a:ext uri="{FF2B5EF4-FFF2-40B4-BE49-F238E27FC236}">
              <a16:creationId xmlns:a16="http://schemas.microsoft.com/office/drawing/2014/main" id="{D4AD6734-E8CE-986C-2A0F-A586BE086425}"/>
            </a:ext>
          </a:extLst>
        </xdr:cNvPr>
        <xdr:cNvCxnSpPr/>
      </xdr:nvCxnSpPr>
      <xdr:spPr>
        <a:xfrm>
          <a:off x="0" y="76949300"/>
          <a:ext cx="6731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20</xdr:row>
      <xdr:rowOff>0</xdr:rowOff>
    </xdr:from>
    <xdr:to>
      <xdr:col>8</xdr:col>
      <xdr:colOff>152400</xdr:colOff>
      <xdr:row>20</xdr:row>
      <xdr:rowOff>152400</xdr:rowOff>
    </xdr:to>
    <xdr:sp macro="" textlink="">
      <xdr:nvSpPr>
        <xdr:cNvPr id="146" name="Circle 1">
          <a:extLst>
            <a:ext uri="{FF2B5EF4-FFF2-40B4-BE49-F238E27FC236}">
              <a16:creationId xmlns:a16="http://schemas.microsoft.com/office/drawing/2014/main" id="{47A7A1AE-C79D-A077-38B4-F0B0A4689A67}"/>
            </a:ext>
          </a:extLst>
        </xdr:cNvPr>
        <xdr:cNvSpPr/>
      </xdr:nvSpPr>
      <xdr:spPr>
        <a:xfrm>
          <a:off x="6309360" y="39624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2540</xdr:colOff>
      <xdr:row>20</xdr:row>
      <xdr:rowOff>76200</xdr:rowOff>
    </xdr:from>
    <xdr:to>
      <xdr:col>8</xdr:col>
      <xdr:colOff>2540</xdr:colOff>
      <xdr:row>20</xdr:row>
      <xdr:rowOff>76200</xdr:rowOff>
    </xdr:to>
    <xdr:cxnSp macro="">
      <xdr:nvCxnSpPr>
        <xdr:cNvPr id="147" name="Branch">
          <a:extLst>
            <a:ext uri="{FF2B5EF4-FFF2-40B4-BE49-F238E27FC236}">
              <a16:creationId xmlns:a16="http://schemas.microsoft.com/office/drawing/2014/main" id="{D9F0C4E5-1EF0-A298-EBEE-A596B23A6C6B}"/>
            </a:ext>
          </a:extLst>
        </xdr:cNvPr>
        <xdr:cNvCxnSpPr/>
      </xdr:nvCxnSpPr>
      <xdr:spPr>
        <a:xfrm>
          <a:off x="4902200" y="4038600"/>
          <a:ext cx="14097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147320</xdr:colOff>
      <xdr:row>20</xdr:row>
      <xdr:rowOff>76200</xdr:rowOff>
    </xdr:from>
    <xdr:to>
      <xdr:col>6</xdr:col>
      <xdr:colOff>2540</xdr:colOff>
      <xdr:row>33</xdr:row>
      <xdr:rowOff>78740</xdr:rowOff>
    </xdr:to>
    <xdr:cxnSp macro="">
      <xdr:nvCxnSpPr>
        <xdr:cNvPr id="148" name="Diagonal">
          <a:extLst>
            <a:ext uri="{FF2B5EF4-FFF2-40B4-BE49-F238E27FC236}">
              <a16:creationId xmlns:a16="http://schemas.microsoft.com/office/drawing/2014/main" id="{9A510D22-0648-8C6A-4304-4D1EBF069A12}"/>
            </a:ext>
          </a:extLst>
        </xdr:cNvPr>
        <xdr:cNvCxnSpPr/>
      </xdr:nvCxnSpPr>
      <xdr:spPr>
        <a:xfrm flipV="1">
          <a:off x="4406900" y="4038600"/>
          <a:ext cx="495300" cy="25781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152400</xdr:rowOff>
    </xdr:to>
    <xdr:sp macro="" textlink="">
      <xdr:nvSpPr>
        <xdr:cNvPr id="149" name="Circle 2">
          <a:extLst>
            <a:ext uri="{FF2B5EF4-FFF2-40B4-BE49-F238E27FC236}">
              <a16:creationId xmlns:a16="http://schemas.microsoft.com/office/drawing/2014/main" id="{0560D30E-079B-A814-9791-64C481A7D008}"/>
            </a:ext>
          </a:extLst>
        </xdr:cNvPr>
        <xdr:cNvSpPr/>
      </xdr:nvSpPr>
      <xdr:spPr>
        <a:xfrm>
          <a:off x="6309360" y="911352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2540</xdr:colOff>
      <xdr:row>46</xdr:row>
      <xdr:rowOff>81280</xdr:rowOff>
    </xdr:from>
    <xdr:to>
      <xdr:col>8</xdr:col>
      <xdr:colOff>2540</xdr:colOff>
      <xdr:row>46</xdr:row>
      <xdr:rowOff>81280</xdr:rowOff>
    </xdr:to>
    <xdr:cxnSp macro="">
      <xdr:nvCxnSpPr>
        <xdr:cNvPr id="150" name="Branch">
          <a:extLst>
            <a:ext uri="{FF2B5EF4-FFF2-40B4-BE49-F238E27FC236}">
              <a16:creationId xmlns:a16="http://schemas.microsoft.com/office/drawing/2014/main" id="{B0DBBB03-F810-03FD-9CC3-46C1F1D6F6E8}"/>
            </a:ext>
          </a:extLst>
        </xdr:cNvPr>
        <xdr:cNvCxnSpPr/>
      </xdr:nvCxnSpPr>
      <xdr:spPr>
        <a:xfrm>
          <a:off x="4902200" y="9194800"/>
          <a:ext cx="14097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147320</xdr:colOff>
      <xdr:row>33</xdr:row>
      <xdr:rowOff>78740</xdr:rowOff>
    </xdr:from>
    <xdr:to>
      <xdr:col>6</xdr:col>
      <xdr:colOff>2540</xdr:colOff>
      <xdr:row>46</xdr:row>
      <xdr:rowOff>81280</xdr:rowOff>
    </xdr:to>
    <xdr:cxnSp macro="">
      <xdr:nvCxnSpPr>
        <xdr:cNvPr id="151" name="Diagonal">
          <a:extLst>
            <a:ext uri="{FF2B5EF4-FFF2-40B4-BE49-F238E27FC236}">
              <a16:creationId xmlns:a16="http://schemas.microsoft.com/office/drawing/2014/main" id="{76C82127-FB32-6054-AA06-EF1E791C9CCF}"/>
            </a:ext>
          </a:extLst>
        </xdr:cNvPr>
        <xdr:cNvCxnSpPr/>
      </xdr:nvCxnSpPr>
      <xdr:spPr>
        <a:xfrm>
          <a:off x="4406900" y="6616700"/>
          <a:ext cx="495300" cy="25781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152400</xdr:colOff>
      <xdr:row>39</xdr:row>
      <xdr:rowOff>152400</xdr:rowOff>
    </xdr:to>
    <xdr:sp macro="" textlink="">
      <xdr:nvSpPr>
        <xdr:cNvPr id="152" name="Square 3">
          <a:extLst>
            <a:ext uri="{FF2B5EF4-FFF2-40B4-BE49-F238E27FC236}">
              <a16:creationId xmlns:a16="http://schemas.microsoft.com/office/drawing/2014/main" id="{86628D23-BC2D-C87D-198D-4D732BC0F420}"/>
            </a:ext>
          </a:extLst>
        </xdr:cNvPr>
        <xdr:cNvSpPr/>
      </xdr:nvSpPr>
      <xdr:spPr>
        <a:xfrm>
          <a:off x="8397240" y="772668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9</xdr:col>
      <xdr:colOff>431800</xdr:colOff>
      <xdr:row>39</xdr:row>
      <xdr:rowOff>71120</xdr:rowOff>
    </xdr:from>
    <xdr:to>
      <xdr:col>11</xdr:col>
      <xdr:colOff>347980</xdr:colOff>
      <xdr:row>39</xdr:row>
      <xdr:rowOff>71120</xdr:rowOff>
    </xdr:to>
    <xdr:cxnSp macro="">
      <xdr:nvCxnSpPr>
        <xdr:cNvPr id="153" name="Branch">
          <a:extLst>
            <a:ext uri="{FF2B5EF4-FFF2-40B4-BE49-F238E27FC236}">
              <a16:creationId xmlns:a16="http://schemas.microsoft.com/office/drawing/2014/main" id="{9601D52A-09B2-1034-CEE1-94CADA61C66F}"/>
            </a:ext>
          </a:extLst>
        </xdr:cNvPr>
        <xdr:cNvCxnSpPr/>
      </xdr:nvCxnSpPr>
      <xdr:spPr>
        <a:xfrm>
          <a:off x="6946900" y="7797800"/>
          <a:ext cx="14478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154940</xdr:colOff>
      <xdr:row>39</xdr:row>
      <xdr:rowOff>71120</xdr:rowOff>
    </xdr:from>
    <xdr:to>
      <xdr:col>9</xdr:col>
      <xdr:colOff>431800</xdr:colOff>
      <xdr:row>46</xdr:row>
      <xdr:rowOff>81280</xdr:rowOff>
    </xdr:to>
    <xdr:cxnSp macro="">
      <xdr:nvCxnSpPr>
        <xdr:cNvPr id="154" name="Diagonal">
          <a:extLst>
            <a:ext uri="{FF2B5EF4-FFF2-40B4-BE49-F238E27FC236}">
              <a16:creationId xmlns:a16="http://schemas.microsoft.com/office/drawing/2014/main" id="{ECCB90BA-9CB7-C850-C95B-A9EE3FEF5354}"/>
            </a:ext>
          </a:extLst>
        </xdr:cNvPr>
        <xdr:cNvCxnSpPr/>
      </xdr:nvCxnSpPr>
      <xdr:spPr>
        <a:xfrm flipV="1">
          <a:off x="6464300" y="7797800"/>
          <a:ext cx="482600" cy="13970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152400</xdr:colOff>
      <xdr:row>54</xdr:row>
      <xdr:rowOff>152400</xdr:rowOff>
    </xdr:to>
    <xdr:sp macro="" textlink="">
      <xdr:nvSpPr>
        <xdr:cNvPr id="155" name="Square 4">
          <a:extLst>
            <a:ext uri="{FF2B5EF4-FFF2-40B4-BE49-F238E27FC236}">
              <a16:creationId xmlns:a16="http://schemas.microsoft.com/office/drawing/2014/main" id="{6B0780A5-D783-07CB-CD0B-161B4326A067}"/>
            </a:ext>
          </a:extLst>
        </xdr:cNvPr>
        <xdr:cNvSpPr/>
      </xdr:nvSpPr>
      <xdr:spPr>
        <a:xfrm>
          <a:off x="8397240" y="1069848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9</xdr:col>
      <xdr:colOff>431800</xdr:colOff>
      <xdr:row>54</xdr:row>
      <xdr:rowOff>71120</xdr:rowOff>
    </xdr:from>
    <xdr:to>
      <xdr:col>11</xdr:col>
      <xdr:colOff>347980</xdr:colOff>
      <xdr:row>54</xdr:row>
      <xdr:rowOff>71120</xdr:rowOff>
    </xdr:to>
    <xdr:cxnSp macro="">
      <xdr:nvCxnSpPr>
        <xdr:cNvPr id="156" name="Branch">
          <a:extLst>
            <a:ext uri="{FF2B5EF4-FFF2-40B4-BE49-F238E27FC236}">
              <a16:creationId xmlns:a16="http://schemas.microsoft.com/office/drawing/2014/main" id="{2A8260E6-F2E3-30AC-F72C-F94B8354BB35}"/>
            </a:ext>
          </a:extLst>
        </xdr:cNvPr>
        <xdr:cNvCxnSpPr/>
      </xdr:nvCxnSpPr>
      <xdr:spPr>
        <a:xfrm>
          <a:off x="6946900" y="10769600"/>
          <a:ext cx="14478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154940</xdr:colOff>
      <xdr:row>46</xdr:row>
      <xdr:rowOff>81280</xdr:rowOff>
    </xdr:from>
    <xdr:to>
      <xdr:col>9</xdr:col>
      <xdr:colOff>431800</xdr:colOff>
      <xdr:row>54</xdr:row>
      <xdr:rowOff>71120</xdr:rowOff>
    </xdr:to>
    <xdr:cxnSp macro="">
      <xdr:nvCxnSpPr>
        <xdr:cNvPr id="157" name="Diagonal">
          <a:extLst>
            <a:ext uri="{FF2B5EF4-FFF2-40B4-BE49-F238E27FC236}">
              <a16:creationId xmlns:a16="http://schemas.microsoft.com/office/drawing/2014/main" id="{9F94A615-0F8F-5D52-05B8-ECC39864A634}"/>
            </a:ext>
          </a:extLst>
        </xdr:cNvPr>
        <xdr:cNvCxnSpPr/>
      </xdr:nvCxnSpPr>
      <xdr:spPr>
        <a:xfrm>
          <a:off x="6464300" y="9194800"/>
          <a:ext cx="482600" cy="15748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152400</xdr:colOff>
      <xdr:row>35</xdr:row>
      <xdr:rowOff>152400</xdr:rowOff>
    </xdr:to>
    <xdr:sp macro="" textlink="">
      <xdr:nvSpPr>
        <xdr:cNvPr id="158" name="Circle 5">
          <a:extLst>
            <a:ext uri="{FF2B5EF4-FFF2-40B4-BE49-F238E27FC236}">
              <a16:creationId xmlns:a16="http://schemas.microsoft.com/office/drawing/2014/main" id="{14730D8B-2B34-C235-F9B4-03E5D8D62044}"/>
            </a:ext>
          </a:extLst>
        </xdr:cNvPr>
        <xdr:cNvSpPr/>
      </xdr:nvSpPr>
      <xdr:spPr>
        <a:xfrm>
          <a:off x="10043160" y="69342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5080</xdr:colOff>
      <xdr:row>35</xdr:row>
      <xdr:rowOff>76200</xdr:rowOff>
    </xdr:from>
    <xdr:to>
      <xdr:col>16</xdr:col>
      <xdr:colOff>2540</xdr:colOff>
      <xdr:row>35</xdr:row>
      <xdr:rowOff>76200</xdr:rowOff>
    </xdr:to>
    <xdr:cxnSp macro="">
      <xdr:nvCxnSpPr>
        <xdr:cNvPr id="159" name="Branch">
          <a:extLst>
            <a:ext uri="{FF2B5EF4-FFF2-40B4-BE49-F238E27FC236}">
              <a16:creationId xmlns:a16="http://schemas.microsoft.com/office/drawing/2014/main" id="{46DDCAF6-5220-519C-BD21-C62CD7D0A0C5}"/>
            </a:ext>
          </a:extLst>
        </xdr:cNvPr>
        <xdr:cNvCxnSpPr/>
      </xdr:nvCxnSpPr>
      <xdr:spPr>
        <a:xfrm>
          <a:off x="9042400" y="70104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35</xdr:row>
      <xdr:rowOff>76200</xdr:rowOff>
    </xdr:from>
    <xdr:to>
      <xdr:col>14</xdr:col>
      <xdr:colOff>5080</xdr:colOff>
      <xdr:row>39</xdr:row>
      <xdr:rowOff>71120</xdr:rowOff>
    </xdr:to>
    <xdr:cxnSp macro="">
      <xdr:nvCxnSpPr>
        <xdr:cNvPr id="160" name="Diagonal">
          <a:extLst>
            <a:ext uri="{FF2B5EF4-FFF2-40B4-BE49-F238E27FC236}">
              <a16:creationId xmlns:a16="http://schemas.microsoft.com/office/drawing/2014/main" id="{D5E35FDD-C636-344B-1DD9-F28DF1D741C3}"/>
            </a:ext>
          </a:extLst>
        </xdr:cNvPr>
        <xdr:cNvCxnSpPr/>
      </xdr:nvCxnSpPr>
      <xdr:spPr>
        <a:xfrm flipV="1">
          <a:off x="8547100" y="7010400"/>
          <a:ext cx="495300" cy="787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152400</xdr:colOff>
      <xdr:row>43</xdr:row>
      <xdr:rowOff>152400</xdr:rowOff>
    </xdr:to>
    <xdr:sp macro="" textlink="">
      <xdr:nvSpPr>
        <xdr:cNvPr id="161" name="Triangle 6">
          <a:extLst>
            <a:ext uri="{FF2B5EF4-FFF2-40B4-BE49-F238E27FC236}">
              <a16:creationId xmlns:a16="http://schemas.microsoft.com/office/drawing/2014/main" id="{EAEFB410-66CD-31C0-1108-80D6CE2D46F2}"/>
            </a:ext>
          </a:extLst>
        </xdr:cNvPr>
        <xdr:cNvSpPr/>
      </xdr:nvSpPr>
      <xdr:spPr>
        <a:xfrm rot="16200000">
          <a:off x="10043160" y="85191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0</xdr:colOff>
      <xdr:row>43</xdr:row>
      <xdr:rowOff>78740</xdr:rowOff>
    </xdr:from>
    <xdr:to>
      <xdr:col>21</xdr:col>
      <xdr:colOff>2540</xdr:colOff>
      <xdr:row>43</xdr:row>
      <xdr:rowOff>78740</xdr:rowOff>
    </xdr:to>
    <xdr:cxnSp macro="">
      <xdr:nvCxnSpPr>
        <xdr:cNvPr id="162" name="Connector">
          <a:extLst>
            <a:ext uri="{FF2B5EF4-FFF2-40B4-BE49-F238E27FC236}">
              <a16:creationId xmlns:a16="http://schemas.microsoft.com/office/drawing/2014/main" id="{D090DE01-0449-A1C4-B321-F562B5BDBB9C}"/>
            </a:ext>
          </a:extLst>
        </xdr:cNvPr>
        <xdr:cNvCxnSpPr/>
      </xdr:nvCxnSpPr>
      <xdr:spPr>
        <a:xfrm>
          <a:off x="10248900" y="8597900"/>
          <a:ext cx="21971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43</xdr:row>
      <xdr:rowOff>78740</xdr:rowOff>
    </xdr:from>
    <xdr:to>
      <xdr:col>16</xdr:col>
      <xdr:colOff>2540</xdr:colOff>
      <xdr:row>43</xdr:row>
      <xdr:rowOff>78740</xdr:rowOff>
    </xdr:to>
    <xdr:cxnSp macro="">
      <xdr:nvCxnSpPr>
        <xdr:cNvPr id="163" name="Branch">
          <a:extLst>
            <a:ext uri="{FF2B5EF4-FFF2-40B4-BE49-F238E27FC236}">
              <a16:creationId xmlns:a16="http://schemas.microsoft.com/office/drawing/2014/main" id="{A259DFDA-A76A-7729-2A09-45B14A108A98}"/>
            </a:ext>
          </a:extLst>
        </xdr:cNvPr>
        <xdr:cNvCxnSpPr/>
      </xdr:nvCxnSpPr>
      <xdr:spPr>
        <a:xfrm>
          <a:off x="9042400" y="85979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39</xdr:row>
      <xdr:rowOff>71120</xdr:rowOff>
    </xdr:from>
    <xdr:to>
      <xdr:col>14</xdr:col>
      <xdr:colOff>5080</xdr:colOff>
      <xdr:row>43</xdr:row>
      <xdr:rowOff>78740</xdr:rowOff>
    </xdr:to>
    <xdr:cxnSp macro="">
      <xdr:nvCxnSpPr>
        <xdr:cNvPr id="164" name="Diagonal">
          <a:extLst>
            <a:ext uri="{FF2B5EF4-FFF2-40B4-BE49-F238E27FC236}">
              <a16:creationId xmlns:a16="http://schemas.microsoft.com/office/drawing/2014/main" id="{753F0E5B-7ABC-832C-B836-A32BF0C82CD3}"/>
            </a:ext>
          </a:extLst>
        </xdr:cNvPr>
        <xdr:cNvCxnSpPr/>
      </xdr:nvCxnSpPr>
      <xdr:spPr>
        <a:xfrm>
          <a:off x="8547100" y="7797800"/>
          <a:ext cx="495300" cy="8001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sp macro="" textlink="">
      <xdr:nvSpPr>
        <xdr:cNvPr id="165" name="Triangle 7">
          <a:extLst>
            <a:ext uri="{FF2B5EF4-FFF2-40B4-BE49-F238E27FC236}">
              <a16:creationId xmlns:a16="http://schemas.microsoft.com/office/drawing/2014/main" id="{EEBB23F4-1F87-1671-626E-04E5EAFECCBD}"/>
            </a:ext>
          </a:extLst>
        </xdr:cNvPr>
        <xdr:cNvSpPr/>
      </xdr:nvSpPr>
      <xdr:spPr>
        <a:xfrm rot="16200000">
          <a:off x="12237720" y="65379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431800</xdr:colOff>
      <xdr:row>33</xdr:row>
      <xdr:rowOff>78740</xdr:rowOff>
    </xdr:from>
    <xdr:to>
      <xdr:col>20</xdr:col>
      <xdr:colOff>5080</xdr:colOff>
      <xdr:row>33</xdr:row>
      <xdr:rowOff>78740</xdr:rowOff>
    </xdr:to>
    <xdr:cxnSp macro="">
      <xdr:nvCxnSpPr>
        <xdr:cNvPr id="166" name="Branch">
          <a:extLst>
            <a:ext uri="{FF2B5EF4-FFF2-40B4-BE49-F238E27FC236}">
              <a16:creationId xmlns:a16="http://schemas.microsoft.com/office/drawing/2014/main" id="{47701095-F678-E5AD-4CE0-A65598F72B61}"/>
            </a:ext>
          </a:extLst>
        </xdr:cNvPr>
        <xdr:cNvCxnSpPr/>
      </xdr:nvCxnSpPr>
      <xdr:spPr>
        <a:xfrm>
          <a:off x="10680700" y="6616700"/>
          <a:ext cx="15621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154940</xdr:colOff>
      <xdr:row>33</xdr:row>
      <xdr:rowOff>78740</xdr:rowOff>
    </xdr:from>
    <xdr:to>
      <xdr:col>17</xdr:col>
      <xdr:colOff>431800</xdr:colOff>
      <xdr:row>35</xdr:row>
      <xdr:rowOff>76200</xdr:rowOff>
    </xdr:to>
    <xdr:cxnSp macro="">
      <xdr:nvCxnSpPr>
        <xdr:cNvPr id="167" name="Diagonal">
          <a:extLst>
            <a:ext uri="{FF2B5EF4-FFF2-40B4-BE49-F238E27FC236}">
              <a16:creationId xmlns:a16="http://schemas.microsoft.com/office/drawing/2014/main" id="{7F464657-D347-987D-50CA-F82A6A15047A}"/>
            </a:ext>
          </a:extLst>
        </xdr:cNvPr>
        <xdr:cNvCxnSpPr/>
      </xdr:nvCxnSpPr>
      <xdr:spPr>
        <a:xfrm flipV="1">
          <a:off x="10198100" y="6616700"/>
          <a:ext cx="482600" cy="3937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152400</xdr:colOff>
      <xdr:row>38</xdr:row>
      <xdr:rowOff>152400</xdr:rowOff>
    </xdr:to>
    <xdr:sp macro="" textlink="">
      <xdr:nvSpPr>
        <xdr:cNvPr id="168" name="Triangle 8">
          <a:extLst>
            <a:ext uri="{FF2B5EF4-FFF2-40B4-BE49-F238E27FC236}">
              <a16:creationId xmlns:a16="http://schemas.microsoft.com/office/drawing/2014/main" id="{3ACD4482-34C5-AFC4-8FA9-490610EDE0B0}"/>
            </a:ext>
          </a:extLst>
        </xdr:cNvPr>
        <xdr:cNvSpPr/>
      </xdr:nvSpPr>
      <xdr:spPr>
        <a:xfrm rot="16200000">
          <a:off x="12237720" y="75285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431800</xdr:colOff>
      <xdr:row>38</xdr:row>
      <xdr:rowOff>78740</xdr:rowOff>
    </xdr:from>
    <xdr:to>
      <xdr:col>20</xdr:col>
      <xdr:colOff>5080</xdr:colOff>
      <xdr:row>38</xdr:row>
      <xdr:rowOff>78740</xdr:rowOff>
    </xdr:to>
    <xdr:cxnSp macro="">
      <xdr:nvCxnSpPr>
        <xdr:cNvPr id="169" name="Branch">
          <a:extLst>
            <a:ext uri="{FF2B5EF4-FFF2-40B4-BE49-F238E27FC236}">
              <a16:creationId xmlns:a16="http://schemas.microsoft.com/office/drawing/2014/main" id="{91CC8FF7-0F58-C7C9-D59B-A83772E7B8FC}"/>
            </a:ext>
          </a:extLst>
        </xdr:cNvPr>
        <xdr:cNvCxnSpPr/>
      </xdr:nvCxnSpPr>
      <xdr:spPr>
        <a:xfrm>
          <a:off x="10680700" y="7607300"/>
          <a:ext cx="15621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154940</xdr:colOff>
      <xdr:row>35</xdr:row>
      <xdr:rowOff>76200</xdr:rowOff>
    </xdr:from>
    <xdr:to>
      <xdr:col>17</xdr:col>
      <xdr:colOff>431800</xdr:colOff>
      <xdr:row>38</xdr:row>
      <xdr:rowOff>78740</xdr:rowOff>
    </xdr:to>
    <xdr:cxnSp macro="">
      <xdr:nvCxnSpPr>
        <xdr:cNvPr id="170" name="Diagonal">
          <a:extLst>
            <a:ext uri="{FF2B5EF4-FFF2-40B4-BE49-F238E27FC236}">
              <a16:creationId xmlns:a16="http://schemas.microsoft.com/office/drawing/2014/main" id="{D9E41178-16AA-8172-3893-A853FF7B32D6}"/>
            </a:ext>
          </a:extLst>
        </xdr:cNvPr>
        <xdr:cNvCxnSpPr/>
      </xdr:nvCxnSpPr>
      <xdr:spPr>
        <a:xfrm>
          <a:off x="10198100" y="7010400"/>
          <a:ext cx="482600" cy="5969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152400</xdr:colOff>
      <xdr:row>50</xdr:row>
      <xdr:rowOff>152400</xdr:rowOff>
    </xdr:to>
    <xdr:sp macro="" textlink="">
      <xdr:nvSpPr>
        <xdr:cNvPr id="171" name="Circle 9">
          <a:extLst>
            <a:ext uri="{FF2B5EF4-FFF2-40B4-BE49-F238E27FC236}">
              <a16:creationId xmlns:a16="http://schemas.microsoft.com/office/drawing/2014/main" id="{72CFF9F6-9B65-60C8-A760-37EC0EE4416E}"/>
            </a:ext>
          </a:extLst>
        </xdr:cNvPr>
        <xdr:cNvSpPr/>
      </xdr:nvSpPr>
      <xdr:spPr>
        <a:xfrm>
          <a:off x="10043160" y="99060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5080</xdr:colOff>
      <xdr:row>50</xdr:row>
      <xdr:rowOff>76200</xdr:rowOff>
    </xdr:from>
    <xdr:to>
      <xdr:col>16</xdr:col>
      <xdr:colOff>2540</xdr:colOff>
      <xdr:row>50</xdr:row>
      <xdr:rowOff>76200</xdr:rowOff>
    </xdr:to>
    <xdr:cxnSp macro="">
      <xdr:nvCxnSpPr>
        <xdr:cNvPr id="172" name="Branch">
          <a:extLst>
            <a:ext uri="{FF2B5EF4-FFF2-40B4-BE49-F238E27FC236}">
              <a16:creationId xmlns:a16="http://schemas.microsoft.com/office/drawing/2014/main" id="{DF55957D-4047-D528-01DB-2C32FBCE69EB}"/>
            </a:ext>
          </a:extLst>
        </xdr:cNvPr>
        <xdr:cNvCxnSpPr/>
      </xdr:nvCxnSpPr>
      <xdr:spPr>
        <a:xfrm>
          <a:off x="9042400" y="99822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50</xdr:row>
      <xdr:rowOff>76200</xdr:rowOff>
    </xdr:from>
    <xdr:to>
      <xdr:col>14</xdr:col>
      <xdr:colOff>5080</xdr:colOff>
      <xdr:row>54</xdr:row>
      <xdr:rowOff>71120</xdr:rowOff>
    </xdr:to>
    <xdr:cxnSp macro="">
      <xdr:nvCxnSpPr>
        <xdr:cNvPr id="173" name="Diagonal">
          <a:extLst>
            <a:ext uri="{FF2B5EF4-FFF2-40B4-BE49-F238E27FC236}">
              <a16:creationId xmlns:a16="http://schemas.microsoft.com/office/drawing/2014/main" id="{1D5BECAD-66D3-5284-7CBB-C21D0DBB79F9}"/>
            </a:ext>
          </a:extLst>
        </xdr:cNvPr>
        <xdr:cNvCxnSpPr/>
      </xdr:nvCxnSpPr>
      <xdr:spPr>
        <a:xfrm flipV="1">
          <a:off x="8547100" y="9982200"/>
          <a:ext cx="495300" cy="7874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152400</xdr:colOff>
      <xdr:row>58</xdr:row>
      <xdr:rowOff>152400</xdr:rowOff>
    </xdr:to>
    <xdr:sp macro="" textlink="">
      <xdr:nvSpPr>
        <xdr:cNvPr id="174" name="Triangle 10">
          <a:extLst>
            <a:ext uri="{FF2B5EF4-FFF2-40B4-BE49-F238E27FC236}">
              <a16:creationId xmlns:a16="http://schemas.microsoft.com/office/drawing/2014/main" id="{E17D43AB-DA2F-BBD7-51F9-925BBF735C65}"/>
            </a:ext>
          </a:extLst>
        </xdr:cNvPr>
        <xdr:cNvSpPr/>
      </xdr:nvSpPr>
      <xdr:spPr>
        <a:xfrm rot="16200000">
          <a:off x="10043160" y="114909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0</xdr:colOff>
      <xdr:row>58</xdr:row>
      <xdr:rowOff>78740</xdr:rowOff>
    </xdr:from>
    <xdr:to>
      <xdr:col>21</xdr:col>
      <xdr:colOff>2540</xdr:colOff>
      <xdr:row>58</xdr:row>
      <xdr:rowOff>78740</xdr:rowOff>
    </xdr:to>
    <xdr:cxnSp macro="">
      <xdr:nvCxnSpPr>
        <xdr:cNvPr id="175" name="Connector">
          <a:extLst>
            <a:ext uri="{FF2B5EF4-FFF2-40B4-BE49-F238E27FC236}">
              <a16:creationId xmlns:a16="http://schemas.microsoft.com/office/drawing/2014/main" id="{59422962-E77D-2930-03D1-DF5526478345}"/>
            </a:ext>
          </a:extLst>
        </xdr:cNvPr>
        <xdr:cNvCxnSpPr/>
      </xdr:nvCxnSpPr>
      <xdr:spPr>
        <a:xfrm>
          <a:off x="10248900" y="11569700"/>
          <a:ext cx="21971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58</xdr:row>
      <xdr:rowOff>78740</xdr:rowOff>
    </xdr:from>
    <xdr:to>
      <xdr:col>16</xdr:col>
      <xdr:colOff>2540</xdr:colOff>
      <xdr:row>58</xdr:row>
      <xdr:rowOff>78740</xdr:rowOff>
    </xdr:to>
    <xdr:cxnSp macro="">
      <xdr:nvCxnSpPr>
        <xdr:cNvPr id="176" name="Branch">
          <a:extLst>
            <a:ext uri="{FF2B5EF4-FFF2-40B4-BE49-F238E27FC236}">
              <a16:creationId xmlns:a16="http://schemas.microsoft.com/office/drawing/2014/main" id="{8DCB7E5A-E4E9-8BF4-5EDA-41E8AEEBBB01}"/>
            </a:ext>
          </a:extLst>
        </xdr:cNvPr>
        <xdr:cNvCxnSpPr/>
      </xdr:nvCxnSpPr>
      <xdr:spPr>
        <a:xfrm>
          <a:off x="9042400" y="115697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54</xdr:row>
      <xdr:rowOff>71120</xdr:rowOff>
    </xdr:from>
    <xdr:to>
      <xdr:col>14</xdr:col>
      <xdr:colOff>5080</xdr:colOff>
      <xdr:row>58</xdr:row>
      <xdr:rowOff>78740</xdr:rowOff>
    </xdr:to>
    <xdr:cxnSp macro="">
      <xdr:nvCxnSpPr>
        <xdr:cNvPr id="177" name="Diagonal">
          <a:extLst>
            <a:ext uri="{FF2B5EF4-FFF2-40B4-BE49-F238E27FC236}">
              <a16:creationId xmlns:a16="http://schemas.microsoft.com/office/drawing/2014/main" id="{6CDA5152-C320-CB00-C4F2-20C9A82977FF}"/>
            </a:ext>
          </a:extLst>
        </xdr:cNvPr>
        <xdr:cNvCxnSpPr/>
      </xdr:nvCxnSpPr>
      <xdr:spPr>
        <a:xfrm>
          <a:off x="8547100" y="10769600"/>
          <a:ext cx="495300" cy="8001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152400</xdr:colOff>
      <xdr:row>48</xdr:row>
      <xdr:rowOff>152400</xdr:rowOff>
    </xdr:to>
    <xdr:sp macro="" textlink="">
      <xdr:nvSpPr>
        <xdr:cNvPr id="178" name="Triangle 11">
          <a:extLst>
            <a:ext uri="{FF2B5EF4-FFF2-40B4-BE49-F238E27FC236}">
              <a16:creationId xmlns:a16="http://schemas.microsoft.com/office/drawing/2014/main" id="{B1355798-C498-7030-894F-FBAD6D824F1E}"/>
            </a:ext>
          </a:extLst>
        </xdr:cNvPr>
        <xdr:cNvSpPr/>
      </xdr:nvSpPr>
      <xdr:spPr>
        <a:xfrm rot="16200000">
          <a:off x="12237720" y="95097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431800</xdr:colOff>
      <xdr:row>48</xdr:row>
      <xdr:rowOff>78740</xdr:rowOff>
    </xdr:from>
    <xdr:to>
      <xdr:col>20</xdr:col>
      <xdr:colOff>5080</xdr:colOff>
      <xdr:row>48</xdr:row>
      <xdr:rowOff>78740</xdr:rowOff>
    </xdr:to>
    <xdr:cxnSp macro="">
      <xdr:nvCxnSpPr>
        <xdr:cNvPr id="179" name="Branch">
          <a:extLst>
            <a:ext uri="{FF2B5EF4-FFF2-40B4-BE49-F238E27FC236}">
              <a16:creationId xmlns:a16="http://schemas.microsoft.com/office/drawing/2014/main" id="{CAEE114E-53D2-79CF-1F37-D9AA7E8BC146}"/>
            </a:ext>
          </a:extLst>
        </xdr:cNvPr>
        <xdr:cNvCxnSpPr/>
      </xdr:nvCxnSpPr>
      <xdr:spPr>
        <a:xfrm>
          <a:off x="10680700" y="9588500"/>
          <a:ext cx="15621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154940</xdr:colOff>
      <xdr:row>48</xdr:row>
      <xdr:rowOff>78740</xdr:rowOff>
    </xdr:from>
    <xdr:to>
      <xdr:col>17</xdr:col>
      <xdr:colOff>431800</xdr:colOff>
      <xdr:row>50</xdr:row>
      <xdr:rowOff>76200</xdr:rowOff>
    </xdr:to>
    <xdr:cxnSp macro="">
      <xdr:nvCxnSpPr>
        <xdr:cNvPr id="180" name="Diagonal">
          <a:extLst>
            <a:ext uri="{FF2B5EF4-FFF2-40B4-BE49-F238E27FC236}">
              <a16:creationId xmlns:a16="http://schemas.microsoft.com/office/drawing/2014/main" id="{2648AB73-1666-9DF2-0DC5-314BC3D359D9}"/>
            </a:ext>
          </a:extLst>
        </xdr:cNvPr>
        <xdr:cNvCxnSpPr/>
      </xdr:nvCxnSpPr>
      <xdr:spPr>
        <a:xfrm flipV="1">
          <a:off x="10198100" y="9588500"/>
          <a:ext cx="482600" cy="3937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sp macro="" textlink="">
      <xdr:nvSpPr>
        <xdr:cNvPr id="181" name="Triangle 12">
          <a:extLst>
            <a:ext uri="{FF2B5EF4-FFF2-40B4-BE49-F238E27FC236}">
              <a16:creationId xmlns:a16="http://schemas.microsoft.com/office/drawing/2014/main" id="{4A7CF3EC-20BD-7CD6-28B8-1244FC6C7E3B}"/>
            </a:ext>
          </a:extLst>
        </xdr:cNvPr>
        <xdr:cNvSpPr/>
      </xdr:nvSpPr>
      <xdr:spPr>
        <a:xfrm rot="16200000">
          <a:off x="12237720" y="105003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431800</xdr:colOff>
      <xdr:row>53</xdr:row>
      <xdr:rowOff>78740</xdr:rowOff>
    </xdr:from>
    <xdr:to>
      <xdr:col>20</xdr:col>
      <xdr:colOff>5080</xdr:colOff>
      <xdr:row>53</xdr:row>
      <xdr:rowOff>78740</xdr:rowOff>
    </xdr:to>
    <xdr:cxnSp macro="">
      <xdr:nvCxnSpPr>
        <xdr:cNvPr id="182" name="Branch">
          <a:extLst>
            <a:ext uri="{FF2B5EF4-FFF2-40B4-BE49-F238E27FC236}">
              <a16:creationId xmlns:a16="http://schemas.microsoft.com/office/drawing/2014/main" id="{D24589D6-99F1-E82E-8A40-9FB86ACA572E}"/>
            </a:ext>
          </a:extLst>
        </xdr:cNvPr>
        <xdr:cNvCxnSpPr/>
      </xdr:nvCxnSpPr>
      <xdr:spPr>
        <a:xfrm>
          <a:off x="10680700" y="10579100"/>
          <a:ext cx="15621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154940</xdr:colOff>
      <xdr:row>50</xdr:row>
      <xdr:rowOff>76200</xdr:rowOff>
    </xdr:from>
    <xdr:to>
      <xdr:col>17</xdr:col>
      <xdr:colOff>431800</xdr:colOff>
      <xdr:row>53</xdr:row>
      <xdr:rowOff>78740</xdr:rowOff>
    </xdr:to>
    <xdr:cxnSp macro="">
      <xdr:nvCxnSpPr>
        <xdr:cNvPr id="183" name="Diagonal">
          <a:extLst>
            <a:ext uri="{FF2B5EF4-FFF2-40B4-BE49-F238E27FC236}">
              <a16:creationId xmlns:a16="http://schemas.microsoft.com/office/drawing/2014/main" id="{9B155270-4130-B252-3793-2619F9191F2D}"/>
            </a:ext>
          </a:extLst>
        </xdr:cNvPr>
        <xdr:cNvCxnSpPr/>
      </xdr:nvCxnSpPr>
      <xdr:spPr>
        <a:xfrm>
          <a:off x="10198100" y="9982200"/>
          <a:ext cx="482600" cy="5969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152400</xdr:colOff>
      <xdr:row>15</xdr:row>
      <xdr:rowOff>152400</xdr:rowOff>
    </xdr:to>
    <xdr:sp macro="" textlink="">
      <xdr:nvSpPr>
        <xdr:cNvPr id="184" name="Circle 13">
          <a:extLst>
            <a:ext uri="{FF2B5EF4-FFF2-40B4-BE49-F238E27FC236}">
              <a16:creationId xmlns:a16="http://schemas.microsoft.com/office/drawing/2014/main" id="{CC3C2BF0-4BBC-536E-A95F-3EF925BE585A}"/>
            </a:ext>
          </a:extLst>
        </xdr:cNvPr>
        <xdr:cNvSpPr/>
      </xdr:nvSpPr>
      <xdr:spPr>
        <a:xfrm>
          <a:off x="8397240" y="29718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9</xdr:col>
      <xdr:colOff>431800</xdr:colOff>
      <xdr:row>15</xdr:row>
      <xdr:rowOff>76200</xdr:rowOff>
    </xdr:from>
    <xdr:to>
      <xdr:col>11</xdr:col>
      <xdr:colOff>347980</xdr:colOff>
      <xdr:row>15</xdr:row>
      <xdr:rowOff>76200</xdr:rowOff>
    </xdr:to>
    <xdr:cxnSp macro="">
      <xdr:nvCxnSpPr>
        <xdr:cNvPr id="185" name="Branch">
          <a:extLst>
            <a:ext uri="{FF2B5EF4-FFF2-40B4-BE49-F238E27FC236}">
              <a16:creationId xmlns:a16="http://schemas.microsoft.com/office/drawing/2014/main" id="{FD9648C2-25B2-8C73-91BF-43FBAEAC1E34}"/>
            </a:ext>
          </a:extLst>
        </xdr:cNvPr>
        <xdr:cNvCxnSpPr/>
      </xdr:nvCxnSpPr>
      <xdr:spPr>
        <a:xfrm>
          <a:off x="6946900" y="3048000"/>
          <a:ext cx="14478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154940</xdr:colOff>
      <xdr:row>15</xdr:row>
      <xdr:rowOff>76200</xdr:rowOff>
    </xdr:from>
    <xdr:to>
      <xdr:col>9</xdr:col>
      <xdr:colOff>431800</xdr:colOff>
      <xdr:row>20</xdr:row>
      <xdr:rowOff>76200</xdr:rowOff>
    </xdr:to>
    <xdr:cxnSp macro="">
      <xdr:nvCxnSpPr>
        <xdr:cNvPr id="186" name="Diagonal">
          <a:extLst>
            <a:ext uri="{FF2B5EF4-FFF2-40B4-BE49-F238E27FC236}">
              <a16:creationId xmlns:a16="http://schemas.microsoft.com/office/drawing/2014/main" id="{34697092-8DB5-D044-0360-CFD84E9339C1}"/>
            </a:ext>
          </a:extLst>
        </xdr:cNvPr>
        <xdr:cNvCxnSpPr/>
      </xdr:nvCxnSpPr>
      <xdr:spPr>
        <a:xfrm flipV="1">
          <a:off x="6464300" y="30480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</xdr:colOff>
      <xdr:row>25</xdr:row>
      <xdr:rowOff>152400</xdr:rowOff>
    </xdr:to>
    <xdr:sp macro="" textlink="">
      <xdr:nvSpPr>
        <xdr:cNvPr id="187" name="Circle 14">
          <a:extLst>
            <a:ext uri="{FF2B5EF4-FFF2-40B4-BE49-F238E27FC236}">
              <a16:creationId xmlns:a16="http://schemas.microsoft.com/office/drawing/2014/main" id="{87454841-21C8-B6F4-3116-2219EBAA02ED}"/>
            </a:ext>
          </a:extLst>
        </xdr:cNvPr>
        <xdr:cNvSpPr/>
      </xdr:nvSpPr>
      <xdr:spPr>
        <a:xfrm>
          <a:off x="8397240" y="49530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9</xdr:col>
      <xdr:colOff>431800</xdr:colOff>
      <xdr:row>25</xdr:row>
      <xdr:rowOff>76200</xdr:rowOff>
    </xdr:from>
    <xdr:to>
      <xdr:col>11</xdr:col>
      <xdr:colOff>347980</xdr:colOff>
      <xdr:row>25</xdr:row>
      <xdr:rowOff>76200</xdr:rowOff>
    </xdr:to>
    <xdr:cxnSp macro="">
      <xdr:nvCxnSpPr>
        <xdr:cNvPr id="188" name="Branch">
          <a:extLst>
            <a:ext uri="{FF2B5EF4-FFF2-40B4-BE49-F238E27FC236}">
              <a16:creationId xmlns:a16="http://schemas.microsoft.com/office/drawing/2014/main" id="{4A97E149-E5C8-948D-FCDE-B9DD6C8CB95E}"/>
            </a:ext>
          </a:extLst>
        </xdr:cNvPr>
        <xdr:cNvCxnSpPr/>
      </xdr:nvCxnSpPr>
      <xdr:spPr>
        <a:xfrm>
          <a:off x="6946900" y="5029200"/>
          <a:ext cx="14478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154940</xdr:colOff>
      <xdr:row>20</xdr:row>
      <xdr:rowOff>76200</xdr:rowOff>
    </xdr:from>
    <xdr:to>
      <xdr:col>9</xdr:col>
      <xdr:colOff>431800</xdr:colOff>
      <xdr:row>25</xdr:row>
      <xdr:rowOff>76200</xdr:rowOff>
    </xdr:to>
    <xdr:cxnSp macro="">
      <xdr:nvCxnSpPr>
        <xdr:cNvPr id="189" name="Diagonal">
          <a:extLst>
            <a:ext uri="{FF2B5EF4-FFF2-40B4-BE49-F238E27FC236}">
              <a16:creationId xmlns:a16="http://schemas.microsoft.com/office/drawing/2014/main" id="{82AF2B64-FE4A-0B40-9351-EB5191DF176E}"/>
            </a:ext>
          </a:extLst>
        </xdr:cNvPr>
        <xdr:cNvCxnSpPr/>
      </xdr:nvCxnSpPr>
      <xdr:spPr>
        <a:xfrm>
          <a:off x="6464300" y="4038600"/>
          <a:ext cx="482600" cy="9906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152400</xdr:colOff>
      <xdr:row>13</xdr:row>
      <xdr:rowOff>152400</xdr:rowOff>
    </xdr:to>
    <xdr:sp macro="" textlink="">
      <xdr:nvSpPr>
        <xdr:cNvPr id="190" name="Triangle 15">
          <a:extLst>
            <a:ext uri="{FF2B5EF4-FFF2-40B4-BE49-F238E27FC236}">
              <a16:creationId xmlns:a16="http://schemas.microsoft.com/office/drawing/2014/main" id="{018092AF-8F9F-8FB9-8B1B-963E19152C26}"/>
            </a:ext>
          </a:extLst>
        </xdr:cNvPr>
        <xdr:cNvSpPr/>
      </xdr:nvSpPr>
      <xdr:spPr>
        <a:xfrm rot="16200000">
          <a:off x="10043160" y="25755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0</xdr:colOff>
      <xdr:row>13</xdr:row>
      <xdr:rowOff>78740</xdr:rowOff>
    </xdr:from>
    <xdr:to>
      <xdr:col>21</xdr:col>
      <xdr:colOff>2540</xdr:colOff>
      <xdr:row>13</xdr:row>
      <xdr:rowOff>78740</xdr:rowOff>
    </xdr:to>
    <xdr:cxnSp macro="">
      <xdr:nvCxnSpPr>
        <xdr:cNvPr id="191" name="Connector">
          <a:extLst>
            <a:ext uri="{FF2B5EF4-FFF2-40B4-BE49-F238E27FC236}">
              <a16:creationId xmlns:a16="http://schemas.microsoft.com/office/drawing/2014/main" id="{9034BA68-6A6A-670E-77EB-AA3B902DB01C}"/>
            </a:ext>
          </a:extLst>
        </xdr:cNvPr>
        <xdr:cNvCxnSpPr/>
      </xdr:nvCxnSpPr>
      <xdr:spPr>
        <a:xfrm>
          <a:off x="10248900" y="2654300"/>
          <a:ext cx="21971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13</xdr:row>
      <xdr:rowOff>78740</xdr:rowOff>
    </xdr:from>
    <xdr:to>
      <xdr:col>16</xdr:col>
      <xdr:colOff>2540</xdr:colOff>
      <xdr:row>13</xdr:row>
      <xdr:rowOff>78740</xdr:rowOff>
    </xdr:to>
    <xdr:cxnSp macro="">
      <xdr:nvCxnSpPr>
        <xdr:cNvPr id="192" name="Branch">
          <a:extLst>
            <a:ext uri="{FF2B5EF4-FFF2-40B4-BE49-F238E27FC236}">
              <a16:creationId xmlns:a16="http://schemas.microsoft.com/office/drawing/2014/main" id="{85ED42E6-D2BA-A3FD-CE43-8DA3461116C9}"/>
            </a:ext>
          </a:extLst>
        </xdr:cNvPr>
        <xdr:cNvCxnSpPr/>
      </xdr:nvCxnSpPr>
      <xdr:spPr>
        <a:xfrm>
          <a:off x="9042400" y="26543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13</xdr:row>
      <xdr:rowOff>78740</xdr:rowOff>
    </xdr:from>
    <xdr:to>
      <xdr:col>14</xdr:col>
      <xdr:colOff>5080</xdr:colOff>
      <xdr:row>15</xdr:row>
      <xdr:rowOff>76200</xdr:rowOff>
    </xdr:to>
    <xdr:cxnSp macro="">
      <xdr:nvCxnSpPr>
        <xdr:cNvPr id="193" name="Diagonal">
          <a:extLst>
            <a:ext uri="{FF2B5EF4-FFF2-40B4-BE49-F238E27FC236}">
              <a16:creationId xmlns:a16="http://schemas.microsoft.com/office/drawing/2014/main" id="{4D6A7FFF-2637-5C5A-0784-1E7D5EFC3B2B}"/>
            </a:ext>
          </a:extLst>
        </xdr:cNvPr>
        <xdr:cNvCxnSpPr/>
      </xdr:nvCxnSpPr>
      <xdr:spPr>
        <a:xfrm flipV="1">
          <a:off x="8547100" y="2654300"/>
          <a:ext cx="495300" cy="3937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152400</xdr:colOff>
      <xdr:row>18</xdr:row>
      <xdr:rowOff>152400</xdr:rowOff>
    </xdr:to>
    <xdr:sp macro="" textlink="">
      <xdr:nvSpPr>
        <xdr:cNvPr id="194" name="Triangle 16">
          <a:extLst>
            <a:ext uri="{FF2B5EF4-FFF2-40B4-BE49-F238E27FC236}">
              <a16:creationId xmlns:a16="http://schemas.microsoft.com/office/drawing/2014/main" id="{B16D00E6-A1E8-8A45-BBD6-EB586A68ACD7}"/>
            </a:ext>
          </a:extLst>
        </xdr:cNvPr>
        <xdr:cNvSpPr/>
      </xdr:nvSpPr>
      <xdr:spPr>
        <a:xfrm rot="16200000">
          <a:off x="10043160" y="35661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0</xdr:colOff>
      <xdr:row>18</xdr:row>
      <xdr:rowOff>78740</xdr:rowOff>
    </xdr:from>
    <xdr:to>
      <xdr:col>21</xdr:col>
      <xdr:colOff>2540</xdr:colOff>
      <xdr:row>18</xdr:row>
      <xdr:rowOff>78740</xdr:rowOff>
    </xdr:to>
    <xdr:cxnSp macro="">
      <xdr:nvCxnSpPr>
        <xdr:cNvPr id="195" name="Connector">
          <a:extLst>
            <a:ext uri="{FF2B5EF4-FFF2-40B4-BE49-F238E27FC236}">
              <a16:creationId xmlns:a16="http://schemas.microsoft.com/office/drawing/2014/main" id="{21D0C806-2B6E-9FE4-6BE8-651D8EF4D0CD}"/>
            </a:ext>
          </a:extLst>
        </xdr:cNvPr>
        <xdr:cNvCxnSpPr/>
      </xdr:nvCxnSpPr>
      <xdr:spPr>
        <a:xfrm>
          <a:off x="10248900" y="3644900"/>
          <a:ext cx="21971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18</xdr:row>
      <xdr:rowOff>78740</xdr:rowOff>
    </xdr:from>
    <xdr:to>
      <xdr:col>16</xdr:col>
      <xdr:colOff>2540</xdr:colOff>
      <xdr:row>18</xdr:row>
      <xdr:rowOff>78740</xdr:rowOff>
    </xdr:to>
    <xdr:cxnSp macro="">
      <xdr:nvCxnSpPr>
        <xdr:cNvPr id="196" name="Branch">
          <a:extLst>
            <a:ext uri="{FF2B5EF4-FFF2-40B4-BE49-F238E27FC236}">
              <a16:creationId xmlns:a16="http://schemas.microsoft.com/office/drawing/2014/main" id="{28237250-BA37-CB4B-D98A-8A331E0BB889}"/>
            </a:ext>
          </a:extLst>
        </xdr:cNvPr>
        <xdr:cNvCxnSpPr/>
      </xdr:nvCxnSpPr>
      <xdr:spPr>
        <a:xfrm>
          <a:off x="9042400" y="36449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15</xdr:row>
      <xdr:rowOff>76200</xdr:rowOff>
    </xdr:from>
    <xdr:to>
      <xdr:col>14</xdr:col>
      <xdr:colOff>5080</xdr:colOff>
      <xdr:row>18</xdr:row>
      <xdr:rowOff>78740</xdr:rowOff>
    </xdr:to>
    <xdr:cxnSp macro="">
      <xdr:nvCxnSpPr>
        <xdr:cNvPr id="197" name="Diagonal">
          <a:extLst>
            <a:ext uri="{FF2B5EF4-FFF2-40B4-BE49-F238E27FC236}">
              <a16:creationId xmlns:a16="http://schemas.microsoft.com/office/drawing/2014/main" id="{85B8BFC9-A9B1-F5F9-60AE-E0DBFAA2FDDD}"/>
            </a:ext>
          </a:extLst>
        </xdr:cNvPr>
        <xdr:cNvCxnSpPr/>
      </xdr:nvCxnSpPr>
      <xdr:spPr>
        <a:xfrm>
          <a:off x="8547100" y="3048000"/>
          <a:ext cx="495300" cy="5969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152400</xdr:colOff>
      <xdr:row>23</xdr:row>
      <xdr:rowOff>152400</xdr:rowOff>
    </xdr:to>
    <xdr:sp macro="" textlink="">
      <xdr:nvSpPr>
        <xdr:cNvPr id="198" name="Triangle 17">
          <a:extLst>
            <a:ext uri="{FF2B5EF4-FFF2-40B4-BE49-F238E27FC236}">
              <a16:creationId xmlns:a16="http://schemas.microsoft.com/office/drawing/2014/main" id="{89C24098-1EEF-0A62-6FC2-421B33485D18}"/>
            </a:ext>
          </a:extLst>
        </xdr:cNvPr>
        <xdr:cNvSpPr/>
      </xdr:nvSpPr>
      <xdr:spPr>
        <a:xfrm rot="16200000">
          <a:off x="10043160" y="45567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0</xdr:colOff>
      <xdr:row>23</xdr:row>
      <xdr:rowOff>78740</xdr:rowOff>
    </xdr:from>
    <xdr:to>
      <xdr:col>21</xdr:col>
      <xdr:colOff>2540</xdr:colOff>
      <xdr:row>23</xdr:row>
      <xdr:rowOff>78740</xdr:rowOff>
    </xdr:to>
    <xdr:cxnSp macro="">
      <xdr:nvCxnSpPr>
        <xdr:cNvPr id="199" name="Connector">
          <a:extLst>
            <a:ext uri="{FF2B5EF4-FFF2-40B4-BE49-F238E27FC236}">
              <a16:creationId xmlns:a16="http://schemas.microsoft.com/office/drawing/2014/main" id="{410C2315-52AD-5D9A-5893-2E442CB459FB}"/>
            </a:ext>
          </a:extLst>
        </xdr:cNvPr>
        <xdr:cNvCxnSpPr/>
      </xdr:nvCxnSpPr>
      <xdr:spPr>
        <a:xfrm>
          <a:off x="10248900" y="4635500"/>
          <a:ext cx="21971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23</xdr:row>
      <xdr:rowOff>78740</xdr:rowOff>
    </xdr:from>
    <xdr:to>
      <xdr:col>16</xdr:col>
      <xdr:colOff>2540</xdr:colOff>
      <xdr:row>23</xdr:row>
      <xdr:rowOff>78740</xdr:rowOff>
    </xdr:to>
    <xdr:cxnSp macro="">
      <xdr:nvCxnSpPr>
        <xdr:cNvPr id="200" name="Branch">
          <a:extLst>
            <a:ext uri="{FF2B5EF4-FFF2-40B4-BE49-F238E27FC236}">
              <a16:creationId xmlns:a16="http://schemas.microsoft.com/office/drawing/2014/main" id="{497B4CA6-57D6-B72C-B914-AD2077F930B0}"/>
            </a:ext>
          </a:extLst>
        </xdr:cNvPr>
        <xdr:cNvCxnSpPr/>
      </xdr:nvCxnSpPr>
      <xdr:spPr>
        <a:xfrm>
          <a:off x="9042400" y="46355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23</xdr:row>
      <xdr:rowOff>78740</xdr:rowOff>
    </xdr:from>
    <xdr:to>
      <xdr:col>14</xdr:col>
      <xdr:colOff>5080</xdr:colOff>
      <xdr:row>25</xdr:row>
      <xdr:rowOff>76200</xdr:rowOff>
    </xdr:to>
    <xdr:cxnSp macro="">
      <xdr:nvCxnSpPr>
        <xdr:cNvPr id="201" name="Diagonal">
          <a:extLst>
            <a:ext uri="{FF2B5EF4-FFF2-40B4-BE49-F238E27FC236}">
              <a16:creationId xmlns:a16="http://schemas.microsoft.com/office/drawing/2014/main" id="{7E640710-A8DB-5BDB-7169-06C29AE411B4}"/>
            </a:ext>
          </a:extLst>
        </xdr:cNvPr>
        <xdr:cNvCxnSpPr/>
      </xdr:nvCxnSpPr>
      <xdr:spPr>
        <a:xfrm flipV="1">
          <a:off x="8547100" y="4635500"/>
          <a:ext cx="495300" cy="3937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152400</xdr:colOff>
      <xdr:row>28</xdr:row>
      <xdr:rowOff>152400</xdr:rowOff>
    </xdr:to>
    <xdr:sp macro="" textlink="">
      <xdr:nvSpPr>
        <xdr:cNvPr id="202" name="Triangle 18">
          <a:extLst>
            <a:ext uri="{FF2B5EF4-FFF2-40B4-BE49-F238E27FC236}">
              <a16:creationId xmlns:a16="http://schemas.microsoft.com/office/drawing/2014/main" id="{5683D3F4-E963-850A-4B46-E5C87CE1561D}"/>
            </a:ext>
          </a:extLst>
        </xdr:cNvPr>
        <xdr:cNvSpPr/>
      </xdr:nvSpPr>
      <xdr:spPr>
        <a:xfrm rot="16200000">
          <a:off x="10043160" y="55473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17</xdr:col>
      <xdr:colOff>0</xdr:colOff>
      <xdr:row>28</xdr:row>
      <xdr:rowOff>78740</xdr:rowOff>
    </xdr:from>
    <xdr:to>
      <xdr:col>21</xdr:col>
      <xdr:colOff>2540</xdr:colOff>
      <xdr:row>28</xdr:row>
      <xdr:rowOff>78740</xdr:rowOff>
    </xdr:to>
    <xdr:cxnSp macro="">
      <xdr:nvCxnSpPr>
        <xdr:cNvPr id="203" name="Connector">
          <a:extLst>
            <a:ext uri="{FF2B5EF4-FFF2-40B4-BE49-F238E27FC236}">
              <a16:creationId xmlns:a16="http://schemas.microsoft.com/office/drawing/2014/main" id="{0304915A-BAA3-9046-DBF8-EF0C69E83A69}"/>
            </a:ext>
          </a:extLst>
        </xdr:cNvPr>
        <xdr:cNvCxnSpPr/>
      </xdr:nvCxnSpPr>
      <xdr:spPr>
        <a:xfrm>
          <a:off x="10248900" y="5626100"/>
          <a:ext cx="2197100" cy="0"/>
        </a:xfrm>
        <a:prstGeom prst="line">
          <a:avLst/>
        </a:prstGeom>
        <a:ln w="12700" cap="flat" cmpd="sng" algn="ctr">
          <a:solidFill>
            <a:srgbClr val="000000"/>
          </a:solidFill>
          <a:prstDash val="dash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28</xdr:row>
      <xdr:rowOff>78740</xdr:rowOff>
    </xdr:from>
    <xdr:to>
      <xdr:col>16</xdr:col>
      <xdr:colOff>2540</xdr:colOff>
      <xdr:row>28</xdr:row>
      <xdr:rowOff>78740</xdr:rowOff>
    </xdr:to>
    <xdr:cxnSp macro="">
      <xdr:nvCxnSpPr>
        <xdr:cNvPr id="204" name="Branch">
          <a:extLst>
            <a:ext uri="{FF2B5EF4-FFF2-40B4-BE49-F238E27FC236}">
              <a16:creationId xmlns:a16="http://schemas.microsoft.com/office/drawing/2014/main" id="{B46BAB16-54D6-D24A-408A-84C72CA873A7}"/>
            </a:ext>
          </a:extLst>
        </xdr:cNvPr>
        <xdr:cNvCxnSpPr/>
      </xdr:nvCxnSpPr>
      <xdr:spPr>
        <a:xfrm>
          <a:off x="9042400" y="5626100"/>
          <a:ext cx="10033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149860</xdr:colOff>
      <xdr:row>25</xdr:row>
      <xdr:rowOff>76200</xdr:rowOff>
    </xdr:from>
    <xdr:to>
      <xdr:col>14</xdr:col>
      <xdr:colOff>5080</xdr:colOff>
      <xdr:row>28</xdr:row>
      <xdr:rowOff>78740</xdr:rowOff>
    </xdr:to>
    <xdr:cxnSp macro="">
      <xdr:nvCxnSpPr>
        <xdr:cNvPr id="205" name="Diagonal">
          <a:extLst>
            <a:ext uri="{FF2B5EF4-FFF2-40B4-BE49-F238E27FC236}">
              <a16:creationId xmlns:a16="http://schemas.microsoft.com/office/drawing/2014/main" id="{D00CF537-5EFF-9FC1-669D-56F2A5B083FF}"/>
            </a:ext>
          </a:extLst>
        </xdr:cNvPr>
        <xdr:cNvCxnSpPr/>
      </xdr:nvCxnSpPr>
      <xdr:spPr>
        <a:xfrm>
          <a:off x="8547100" y="5029200"/>
          <a:ext cx="495300" cy="59690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sp macro="" textlink="">
      <xdr:nvSpPr>
        <xdr:cNvPr id="206" name="Square 0">
          <a:extLst>
            <a:ext uri="{FF2B5EF4-FFF2-40B4-BE49-F238E27FC236}">
              <a16:creationId xmlns:a16="http://schemas.microsoft.com/office/drawing/2014/main" id="{539D0CAC-9F05-15DF-B1A0-E496D374A2A2}"/>
            </a:ext>
          </a:extLst>
        </xdr:cNvPr>
        <xdr:cNvSpPr/>
      </xdr:nvSpPr>
      <xdr:spPr>
        <a:xfrm>
          <a:off x="4259580" y="653796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665480</xdr:colOff>
      <xdr:row>33</xdr:row>
      <xdr:rowOff>78740</xdr:rowOff>
    </xdr:from>
    <xdr:to>
      <xdr:col>3</xdr:col>
      <xdr:colOff>2242820</xdr:colOff>
      <xdr:row>33</xdr:row>
      <xdr:rowOff>78740</xdr:rowOff>
    </xdr:to>
    <xdr:cxnSp macro="">
      <xdr:nvCxnSpPr>
        <xdr:cNvPr id="207" name="TreePlan">
          <a:extLst>
            <a:ext uri="{FF2B5EF4-FFF2-40B4-BE49-F238E27FC236}">
              <a16:creationId xmlns:a16="http://schemas.microsoft.com/office/drawing/2014/main" id="{A6539A25-C458-1D17-0F79-24D7C9F1547C}"/>
            </a:ext>
          </a:extLst>
        </xdr:cNvPr>
        <xdr:cNvCxnSpPr/>
      </xdr:nvCxnSpPr>
      <xdr:spPr>
        <a:xfrm>
          <a:off x="2006600" y="6616700"/>
          <a:ext cx="2247900" cy="0"/>
        </a:xfrm>
        <a:prstGeom prst="line">
          <a:avLst/>
        </a:prstGeom>
        <a:ln w="1905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D2C8-F9B6-1C4F-8782-5C8A10F33BAE}">
  <dimension ref="A1:J19"/>
  <sheetViews>
    <sheetView showGridLines="0" zoomScale="68" workbookViewId="0">
      <selection activeCell="H13" sqref="H13"/>
    </sheetView>
  </sheetViews>
  <sheetFormatPr defaultColWidth="11.19921875" defaultRowHeight="15.6" x14ac:dyDescent="0.3"/>
  <cols>
    <col min="1" max="1" width="12.19921875" bestFit="1" customWidth="1"/>
    <col min="3" max="3" width="12.19921875" bestFit="1" customWidth="1"/>
  </cols>
  <sheetData>
    <row r="1" spans="1:10" x14ac:dyDescent="0.3">
      <c r="A1" t="s">
        <v>23</v>
      </c>
      <c r="B1">
        <v>50000</v>
      </c>
      <c r="E1" t="s">
        <v>34</v>
      </c>
      <c r="F1">
        <v>50</v>
      </c>
    </row>
    <row r="2" spans="1:10" x14ac:dyDescent="0.3">
      <c r="A2" t="s">
        <v>35</v>
      </c>
      <c r="B2">
        <v>30000</v>
      </c>
      <c r="E2" t="s">
        <v>33</v>
      </c>
      <c r="F2">
        <v>40</v>
      </c>
    </row>
    <row r="3" spans="1:10" x14ac:dyDescent="0.3">
      <c r="A3" t="s">
        <v>36</v>
      </c>
      <c r="B3">
        <v>20000</v>
      </c>
      <c r="E3" t="s">
        <v>37</v>
      </c>
      <c r="F3">
        <v>30</v>
      </c>
    </row>
    <row r="5" spans="1:10" x14ac:dyDescent="0.3">
      <c r="A5" s="21" t="s">
        <v>38</v>
      </c>
      <c r="B5" s="21"/>
      <c r="C5" s="21"/>
      <c r="D5" s="21"/>
      <c r="E5" s="9"/>
      <c r="F5" s="9"/>
      <c r="G5" s="21" t="s">
        <v>39</v>
      </c>
      <c r="H5" s="21"/>
      <c r="I5" s="21"/>
      <c r="J5" s="21"/>
    </row>
    <row r="6" spans="1:10" x14ac:dyDescent="0.3">
      <c r="A6" s="10" t="s">
        <v>40</v>
      </c>
      <c r="B6" s="10" t="s">
        <v>41</v>
      </c>
      <c r="C6" s="10" t="s">
        <v>42</v>
      </c>
      <c r="D6" s="10" t="s">
        <v>43</v>
      </c>
      <c r="E6" s="9"/>
      <c r="F6" s="9"/>
      <c r="G6" s="10" t="s">
        <v>40</v>
      </c>
      <c r="H6" s="10" t="s">
        <v>41</v>
      </c>
      <c r="I6" s="10" t="s">
        <v>42</v>
      </c>
      <c r="J6" s="10" t="s">
        <v>43</v>
      </c>
    </row>
    <row r="7" spans="1:10" x14ac:dyDescent="0.3">
      <c r="A7" s="10" t="s">
        <v>44</v>
      </c>
      <c r="B7" s="10">
        <v>0.2</v>
      </c>
      <c r="C7" s="10">
        <v>0.25</v>
      </c>
      <c r="D7" s="10">
        <v>0.3</v>
      </c>
      <c r="E7" s="9"/>
      <c r="F7" s="9"/>
      <c r="G7" s="10" t="s">
        <v>44</v>
      </c>
      <c r="H7" s="10">
        <f>$F$1*$B$1</f>
        <v>2500000</v>
      </c>
      <c r="I7" s="10">
        <f>$F$1*$B$1</f>
        <v>2500000</v>
      </c>
      <c r="J7" s="10">
        <f>$F$1*$B$1</f>
        <v>2500000</v>
      </c>
    </row>
    <row r="8" spans="1:10" x14ac:dyDescent="0.3">
      <c r="A8" s="10" t="s">
        <v>45</v>
      </c>
      <c r="B8" s="10">
        <v>0.25</v>
      </c>
      <c r="C8" s="10">
        <v>0.3</v>
      </c>
      <c r="D8" s="10">
        <v>0.35</v>
      </c>
      <c r="E8" s="9"/>
      <c r="F8" s="9"/>
      <c r="G8" s="10" t="s">
        <v>45</v>
      </c>
      <c r="H8" s="10">
        <f>$F$1*$B$2</f>
        <v>1500000</v>
      </c>
      <c r="I8" s="10">
        <f t="shared" ref="I8:J8" si="0">$F$1*$B$2</f>
        <v>1500000</v>
      </c>
      <c r="J8" s="10">
        <f t="shared" si="0"/>
        <v>1500000</v>
      </c>
    </row>
    <row r="9" spans="1:10" x14ac:dyDescent="0.3">
      <c r="A9" s="10" t="s">
        <v>46</v>
      </c>
      <c r="B9" s="10">
        <v>0.55000000000000004</v>
      </c>
      <c r="C9" s="10">
        <v>0.45</v>
      </c>
      <c r="D9" s="10">
        <v>0.35</v>
      </c>
      <c r="E9" s="9"/>
      <c r="F9" s="9"/>
      <c r="G9" s="10" t="s">
        <v>46</v>
      </c>
      <c r="H9" s="10">
        <f>$F$1*$B$3</f>
        <v>1000000</v>
      </c>
      <c r="I9" s="10">
        <f t="shared" ref="I9:J9" si="1">$F$1*$B$3</f>
        <v>1000000</v>
      </c>
      <c r="J9" s="10">
        <f t="shared" si="1"/>
        <v>1000000</v>
      </c>
    </row>
    <row r="10" spans="1:10" x14ac:dyDescent="0.3">
      <c r="A10" s="10"/>
      <c r="B10" s="10"/>
      <c r="C10" s="10"/>
      <c r="D10" s="10"/>
      <c r="E10" s="9"/>
      <c r="F10" s="9"/>
      <c r="G10" s="10"/>
      <c r="H10" s="10"/>
      <c r="I10" s="10"/>
      <c r="J10" s="10"/>
    </row>
    <row r="11" spans="1:10" x14ac:dyDescent="0.3">
      <c r="A11" s="10" t="s">
        <v>26</v>
      </c>
      <c r="B11" s="10" t="s">
        <v>41</v>
      </c>
      <c r="C11" s="10" t="s">
        <v>42</v>
      </c>
      <c r="D11" s="10" t="s">
        <v>43</v>
      </c>
      <c r="E11" s="9"/>
      <c r="F11" s="9"/>
      <c r="G11" s="10" t="s">
        <v>26</v>
      </c>
      <c r="H11" s="10" t="s">
        <v>41</v>
      </c>
      <c r="I11" s="10" t="s">
        <v>42</v>
      </c>
      <c r="J11" s="10" t="s">
        <v>43</v>
      </c>
    </row>
    <row r="12" spans="1:10" x14ac:dyDescent="0.3">
      <c r="A12" s="10" t="s">
        <v>44</v>
      </c>
      <c r="B12" s="10">
        <v>0.25</v>
      </c>
      <c r="C12" s="10">
        <v>0.3</v>
      </c>
      <c r="D12" s="10">
        <v>0.4</v>
      </c>
      <c r="E12" s="9"/>
      <c r="F12" s="9"/>
      <c r="G12" s="10" t="s">
        <v>44</v>
      </c>
      <c r="H12" s="10">
        <f>$F$2*$B$1</f>
        <v>2000000</v>
      </c>
      <c r="I12" s="10">
        <f t="shared" ref="I12:J12" si="2">$F$2*$B$1</f>
        <v>2000000</v>
      </c>
      <c r="J12" s="10">
        <f t="shared" si="2"/>
        <v>2000000</v>
      </c>
    </row>
    <row r="13" spans="1:10" x14ac:dyDescent="0.3">
      <c r="A13" s="10" t="s">
        <v>45</v>
      </c>
      <c r="B13" s="10">
        <v>0.35</v>
      </c>
      <c r="C13" s="10">
        <v>0.4</v>
      </c>
      <c r="D13" s="10">
        <v>0.5</v>
      </c>
      <c r="E13" s="9"/>
      <c r="F13" s="9"/>
      <c r="G13" s="10" t="s">
        <v>45</v>
      </c>
      <c r="H13" s="10">
        <f>$F$2*$B$2</f>
        <v>1200000</v>
      </c>
      <c r="I13" s="10">
        <f>$F$2*$B$2</f>
        <v>1200000</v>
      </c>
      <c r="J13" s="10">
        <f>$F$2*$B$2</f>
        <v>1200000</v>
      </c>
    </row>
    <row r="14" spans="1:10" x14ac:dyDescent="0.3">
      <c r="A14" s="10" t="s">
        <v>46</v>
      </c>
      <c r="B14" s="10">
        <v>0.4</v>
      </c>
      <c r="C14" s="10">
        <v>0.3</v>
      </c>
      <c r="D14" s="10">
        <v>0.1</v>
      </c>
      <c r="E14" s="9"/>
      <c r="F14" s="9"/>
      <c r="G14" s="10" t="s">
        <v>46</v>
      </c>
      <c r="H14" s="10">
        <f>$F$2*$B$3</f>
        <v>800000</v>
      </c>
      <c r="I14" s="10">
        <f t="shared" ref="I14:J14" si="3">$F$2*$B$3</f>
        <v>800000</v>
      </c>
      <c r="J14" s="10">
        <f t="shared" si="3"/>
        <v>800000</v>
      </c>
    </row>
    <row r="15" spans="1:10" x14ac:dyDescent="0.3">
      <c r="A15" s="10"/>
      <c r="B15" s="10"/>
      <c r="C15" s="10"/>
      <c r="D15" s="10"/>
      <c r="E15" s="9"/>
      <c r="F15" s="9"/>
      <c r="G15" s="10"/>
      <c r="H15" s="10"/>
      <c r="I15" s="10"/>
      <c r="J15" s="10"/>
    </row>
    <row r="16" spans="1:10" x14ac:dyDescent="0.3">
      <c r="A16" s="10" t="s">
        <v>47</v>
      </c>
      <c r="B16" s="10" t="s">
        <v>41</v>
      </c>
      <c r="C16" s="10" t="s">
        <v>42</v>
      </c>
      <c r="D16" s="10" t="s">
        <v>43</v>
      </c>
      <c r="E16" s="9"/>
      <c r="F16" s="9"/>
      <c r="G16" s="10" t="s">
        <v>47</v>
      </c>
      <c r="H16" s="10" t="s">
        <v>41</v>
      </c>
      <c r="I16" s="10" t="s">
        <v>42</v>
      </c>
      <c r="J16" s="10" t="s">
        <v>43</v>
      </c>
    </row>
    <row r="17" spans="1:10" x14ac:dyDescent="0.3">
      <c r="A17" s="10" t="s">
        <v>44</v>
      </c>
      <c r="B17" s="10">
        <v>0.35</v>
      </c>
      <c r="C17" s="10">
        <v>0.4</v>
      </c>
      <c r="D17" s="10">
        <v>0.5</v>
      </c>
      <c r="E17" s="9"/>
      <c r="F17" s="9"/>
      <c r="G17" s="10" t="s">
        <v>44</v>
      </c>
      <c r="H17" s="10">
        <f>$F$3*$B$1</f>
        <v>1500000</v>
      </c>
      <c r="I17" s="10">
        <f t="shared" ref="I17:J17" si="4">$F$3*$B$1</f>
        <v>1500000</v>
      </c>
      <c r="J17" s="10">
        <f t="shared" si="4"/>
        <v>1500000</v>
      </c>
    </row>
    <row r="18" spans="1:10" x14ac:dyDescent="0.3">
      <c r="A18" s="10" t="s">
        <v>45</v>
      </c>
      <c r="B18" s="10">
        <v>0.4</v>
      </c>
      <c r="C18" s="10">
        <v>0.5</v>
      </c>
      <c r="D18" s="10">
        <v>0.45</v>
      </c>
      <c r="E18" s="9"/>
      <c r="F18" s="9"/>
      <c r="G18" s="10" t="s">
        <v>45</v>
      </c>
      <c r="H18" s="10">
        <f>$F$3*$B$2</f>
        <v>900000</v>
      </c>
      <c r="I18" s="10">
        <f t="shared" ref="I18:J18" si="5">$F$3*$B$2</f>
        <v>900000</v>
      </c>
      <c r="J18" s="10">
        <f t="shared" si="5"/>
        <v>900000</v>
      </c>
    </row>
    <row r="19" spans="1:10" x14ac:dyDescent="0.3">
      <c r="A19" s="10" t="s">
        <v>46</v>
      </c>
      <c r="B19" s="10">
        <v>0.25</v>
      </c>
      <c r="C19" s="10">
        <v>0.1</v>
      </c>
      <c r="D19" s="10">
        <v>0.05</v>
      </c>
      <c r="E19" s="9"/>
      <c r="F19" s="9"/>
      <c r="G19" s="10" t="s">
        <v>46</v>
      </c>
      <c r="H19" s="10">
        <f>$F$3*$B$3</f>
        <v>600000</v>
      </c>
      <c r="I19" s="10">
        <f>$F$3*$B$3</f>
        <v>600000</v>
      </c>
      <c r="J19" s="10">
        <f>$F$3*$B$3</f>
        <v>600000</v>
      </c>
    </row>
  </sheetData>
  <mergeCells count="2">
    <mergeCell ref="A5:D5"/>
    <mergeCell ref="G5:J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7F74-8CC2-7D49-BDA3-132227D83F50}">
  <dimension ref="A1:GJV5989"/>
  <sheetViews>
    <sheetView showGridLines="0" tabSelected="1" topLeftCell="A17" zoomScale="60" zoomScaleNormal="45" workbookViewId="0">
      <selection activeCell="P39" sqref="P39"/>
    </sheetView>
  </sheetViews>
  <sheetFormatPr defaultColWidth="11.19921875" defaultRowHeight="15.6" x14ac:dyDescent="0.3"/>
  <cols>
    <col min="1" max="1" width="28" bestFit="1" customWidth="1"/>
    <col min="2" max="2" width="2.19921875" bestFit="1" customWidth="1"/>
    <col min="3" max="3" width="5.796875" customWidth="1"/>
    <col min="4" max="4" width="8.8984375" bestFit="1" customWidth="1"/>
    <col min="5" max="5" width="8.69921875" bestFit="1" customWidth="1"/>
    <col min="6" max="6" width="2.19921875" bestFit="1" customWidth="1"/>
    <col min="7" max="7" width="5.796875" customWidth="1"/>
    <col min="8" max="8" width="13.69921875" bestFit="1" customWidth="1"/>
    <col min="9" max="9" width="8.69921875" bestFit="1" customWidth="1"/>
    <col min="10" max="10" width="2.796875" customWidth="1"/>
    <col min="11" max="11" width="5.796875" customWidth="1"/>
    <col min="12" max="12" width="19.59765625" bestFit="1" customWidth="1"/>
    <col min="13" max="13" width="8.69921875" bestFit="1" customWidth="1"/>
    <col min="14" max="14" width="2.796875" customWidth="1"/>
    <col min="15" max="15" width="5.796875" customWidth="1"/>
    <col min="16" max="16" width="12.59765625" bestFit="1" customWidth="1"/>
    <col min="17" max="17" width="8.69921875" bestFit="1" customWidth="1"/>
    <col min="18" max="18" width="2.796875" customWidth="1"/>
    <col min="19" max="19" width="20.59765625" bestFit="1" customWidth="1"/>
    <col min="20" max="21" width="12.296875" bestFit="1" customWidth="1"/>
    <col min="22" max="22" width="2.796875" customWidth="1"/>
    <col min="23" max="23" width="11.19921875" customWidth="1"/>
    <col min="25" max="25" width="35.5" bestFit="1" customWidth="1"/>
    <col min="26" max="26" width="6.5" bestFit="1" customWidth="1"/>
    <col min="27" max="27" width="8.69921875" bestFit="1" customWidth="1"/>
    <col min="28" max="28" width="5.59765625" bestFit="1" customWidth="1"/>
    <col min="29" max="29" width="19" bestFit="1" customWidth="1"/>
    <col min="30" max="30" width="6" bestFit="1" customWidth="1"/>
    <col min="31" max="31" width="8.69921875" bestFit="1" customWidth="1"/>
    <col min="32" max="32" width="7.59765625" bestFit="1" customWidth="1"/>
    <col min="33" max="33" width="19" bestFit="1" customWidth="1"/>
    <col min="34" max="34" width="6" bestFit="1" customWidth="1"/>
    <col min="35" max="35" width="17.296875" customWidth="1"/>
    <col min="36" max="37" width="5.59765625" bestFit="1" customWidth="1"/>
    <col min="4999" max="5000" width="3.296875" bestFit="1" customWidth="1"/>
    <col min="5001" max="5001" width="8.69921875" bestFit="1" customWidth="1"/>
    <col min="5002" max="5002" width="6" bestFit="1" customWidth="1"/>
    <col min="5003" max="5003" width="13" bestFit="1" customWidth="1"/>
    <col min="5004" max="5004" width="5.09765625" bestFit="1" customWidth="1"/>
    <col min="5005" max="5005" width="4.8984375" bestFit="1" customWidth="1"/>
    <col min="5006" max="5006" width="3.69921875" bestFit="1" customWidth="1"/>
    <col min="5007" max="5007" width="3.296875" bestFit="1" customWidth="1"/>
    <col min="5008" max="5011" width="3.5" bestFit="1" customWidth="1"/>
    <col min="5012" max="5012" width="4.69921875" bestFit="1" customWidth="1"/>
    <col min="5013" max="5013" width="3.8984375" bestFit="1" customWidth="1"/>
    <col min="5014" max="5014" width="6.8984375" bestFit="1" customWidth="1"/>
  </cols>
  <sheetData>
    <row r="1" spans="1:35" x14ac:dyDescent="0.3">
      <c r="A1" s="6" t="s">
        <v>18</v>
      </c>
      <c r="P1" s="8">
        <v>0.2</v>
      </c>
      <c r="S1" s="7" t="s">
        <v>19</v>
      </c>
      <c r="Y1" s="28" t="s">
        <v>48</v>
      </c>
      <c r="Z1" s="28"/>
      <c r="AA1" s="28"/>
      <c r="AC1" s="11" t="s">
        <v>29</v>
      </c>
      <c r="AD1" s="25" t="s">
        <v>68</v>
      </c>
      <c r="AE1" s="27"/>
      <c r="AG1" s="11" t="s">
        <v>29</v>
      </c>
      <c r="AH1" s="25" t="s">
        <v>95</v>
      </c>
      <c r="AI1" s="27"/>
    </row>
    <row r="2" spans="1:35" x14ac:dyDescent="0.3">
      <c r="P2" s="8" t="s">
        <v>23</v>
      </c>
      <c r="Y2" t="s">
        <v>49</v>
      </c>
      <c r="Z2">
        <f>L6*P1</f>
        <v>4.0000000000000008E-2</v>
      </c>
      <c r="AA2">
        <f>S3</f>
        <v>2450000</v>
      </c>
      <c r="AC2" s="10" t="s">
        <v>58</v>
      </c>
      <c r="AD2" s="20">
        <f>Z2+Z5+Z8</f>
        <v>0.24500000000000002</v>
      </c>
      <c r="AE2" s="10">
        <f>AA2</f>
        <v>2450000</v>
      </c>
      <c r="AG2" s="10" t="s">
        <v>58</v>
      </c>
      <c r="AH2" s="20">
        <f>SUM(AD2:AD4)</f>
        <v>1</v>
      </c>
      <c r="AI2" s="10">
        <f>AE2</f>
        <v>2450000</v>
      </c>
    </row>
    <row r="3" spans="1:35" x14ac:dyDescent="0.3">
      <c r="S3" s="4">
        <f>SUM(D69,H24,L9,P4)</f>
        <v>2450000</v>
      </c>
      <c r="Y3" t="s">
        <v>50</v>
      </c>
      <c r="Z3">
        <f>L6*P6</f>
        <v>0.05</v>
      </c>
      <c r="AA3">
        <f>S8</f>
        <v>1450000</v>
      </c>
      <c r="AC3" s="10" t="s">
        <v>35</v>
      </c>
      <c r="AD3" s="20">
        <f>Z3+Z6+Z9</f>
        <v>0.29500000000000004</v>
      </c>
      <c r="AE3" s="10">
        <f>AA3</f>
        <v>1450000</v>
      </c>
      <c r="AG3" s="10" t="s">
        <v>35</v>
      </c>
      <c r="AH3" s="20">
        <f>SUM(AD3:AD4)</f>
        <v>0.75500000000000012</v>
      </c>
      <c r="AI3" s="10">
        <f>AE3</f>
        <v>1450000</v>
      </c>
    </row>
    <row r="4" spans="1:35" x14ac:dyDescent="0.3">
      <c r="P4" s="8">
        <v>2500000</v>
      </c>
      <c r="Q4" s="4">
        <f>S3</f>
        <v>2450000</v>
      </c>
      <c r="Y4" t="s">
        <v>51</v>
      </c>
      <c r="Z4">
        <f>L6*P11</f>
        <v>0.11000000000000001</v>
      </c>
      <c r="AA4">
        <f>S13</f>
        <v>950000</v>
      </c>
      <c r="AC4" s="10" t="s">
        <v>24</v>
      </c>
      <c r="AD4" s="20">
        <f>Z4+Z7+Z10</f>
        <v>0.46000000000000008</v>
      </c>
      <c r="AE4" s="10">
        <f>AA4</f>
        <v>950000</v>
      </c>
      <c r="AG4" s="10" t="s">
        <v>24</v>
      </c>
      <c r="AH4" s="20">
        <f>AD4+AD7+AD10</f>
        <v>0.46000000000000008</v>
      </c>
      <c r="AI4" s="10">
        <f>AE4</f>
        <v>950000</v>
      </c>
    </row>
    <row r="5" spans="1:35" x14ac:dyDescent="0.3">
      <c r="Y5" t="s">
        <v>52</v>
      </c>
      <c r="Z5">
        <f>L21*P16</f>
        <v>0.17499999999999999</v>
      </c>
      <c r="AA5">
        <f>S18</f>
        <v>2450000</v>
      </c>
    </row>
    <row r="6" spans="1:35" x14ac:dyDescent="0.3">
      <c r="L6" s="8">
        <f>Z38</f>
        <v>0.2</v>
      </c>
      <c r="P6" s="8">
        <v>0.25</v>
      </c>
      <c r="Y6" t="s">
        <v>53</v>
      </c>
      <c r="Z6">
        <f>L21*P21</f>
        <v>0.21</v>
      </c>
      <c r="AA6">
        <f>S23</f>
        <v>1450000</v>
      </c>
    </row>
    <row r="7" spans="1:35" x14ac:dyDescent="0.3">
      <c r="L7" s="8" t="s">
        <v>27</v>
      </c>
      <c r="P7" s="8" t="s">
        <v>25</v>
      </c>
      <c r="Y7" t="s">
        <v>54</v>
      </c>
      <c r="Z7">
        <f>L21*P26</f>
        <v>0.315</v>
      </c>
      <c r="AA7">
        <f>S28</f>
        <v>950000</v>
      </c>
    </row>
    <row r="8" spans="1:35" x14ac:dyDescent="0.3">
      <c r="S8" s="4">
        <f>SUM(D69,H24,L9,P9)</f>
        <v>1450000</v>
      </c>
      <c r="Y8" t="s">
        <v>55</v>
      </c>
      <c r="Z8">
        <f>L36*P31</f>
        <v>3.0000000000000027E-2</v>
      </c>
      <c r="AA8">
        <f>S33</f>
        <v>2450000</v>
      </c>
    </row>
    <row r="9" spans="1:35" x14ac:dyDescent="0.3">
      <c r="L9" s="8">
        <v>0</v>
      </c>
      <c r="M9" s="4">
        <f>IF(ABS(1-(P1+P6+P11))&lt;=0.00001,P1*Q4+P6*Q9+P11*Q14,NA())</f>
        <v>1375000</v>
      </c>
      <c r="P9" s="8">
        <v>1500000</v>
      </c>
      <c r="Q9" s="4">
        <f>S8</f>
        <v>1450000</v>
      </c>
      <c r="Y9" t="s">
        <v>56</v>
      </c>
      <c r="Z9">
        <f>L36*P36</f>
        <v>3.5000000000000031E-2</v>
      </c>
      <c r="AA9">
        <f>S38</f>
        <v>1450000</v>
      </c>
    </row>
    <row r="10" spans="1:35" x14ac:dyDescent="0.3">
      <c r="Y10" t="s">
        <v>57</v>
      </c>
      <c r="Z10">
        <f>L36*P41</f>
        <v>3.5000000000000031E-2</v>
      </c>
      <c r="AA10">
        <f>S43</f>
        <v>950000</v>
      </c>
    </row>
    <row r="11" spans="1:35" x14ac:dyDescent="0.3">
      <c r="P11" s="8">
        <v>0.55000000000000004</v>
      </c>
    </row>
    <row r="12" spans="1:35" x14ac:dyDescent="0.3">
      <c r="P12" s="8" t="s">
        <v>24</v>
      </c>
      <c r="Y12" s="28" t="s">
        <v>59</v>
      </c>
      <c r="Z12" s="28"/>
      <c r="AA12" s="28"/>
      <c r="AC12" s="11" t="s">
        <v>30</v>
      </c>
      <c r="AD12" s="25" t="s">
        <v>68</v>
      </c>
      <c r="AE12" s="27"/>
      <c r="AG12" s="11" t="s">
        <v>30</v>
      </c>
      <c r="AH12" s="25" t="s">
        <v>95</v>
      </c>
      <c r="AI12" s="27"/>
    </row>
    <row r="13" spans="1:35" x14ac:dyDescent="0.3">
      <c r="S13" s="4">
        <f>SUM(D69,H24,L9,P14)</f>
        <v>950000</v>
      </c>
      <c r="Y13" t="s">
        <v>49</v>
      </c>
      <c r="Z13">
        <f>L51*P46</f>
        <v>0.05</v>
      </c>
      <c r="AA13">
        <f>S48</f>
        <v>1950000</v>
      </c>
      <c r="AC13" s="10" t="s">
        <v>58</v>
      </c>
      <c r="AD13" s="20">
        <f>Z13+Z16+Z19</f>
        <v>0.30000000000000004</v>
      </c>
      <c r="AE13" s="10">
        <f>AA13</f>
        <v>1950000</v>
      </c>
      <c r="AG13" s="10" t="s">
        <v>58</v>
      </c>
      <c r="AH13" s="20">
        <f>SUM(AD13:AD15)</f>
        <v>1</v>
      </c>
      <c r="AI13" s="10">
        <f>AE13</f>
        <v>1950000</v>
      </c>
    </row>
    <row r="14" spans="1:35" x14ac:dyDescent="0.3">
      <c r="P14" s="8">
        <v>1000000</v>
      </c>
      <c r="Q14" s="4">
        <f>S13</f>
        <v>950000</v>
      </c>
      <c r="Y14" t="s">
        <v>50</v>
      </c>
      <c r="Z14">
        <f>L51*P51</f>
        <v>6.9999999999999993E-2</v>
      </c>
      <c r="AA14">
        <f>S53</f>
        <v>1150000</v>
      </c>
      <c r="AC14" s="10" t="s">
        <v>35</v>
      </c>
      <c r="AD14" s="20">
        <f>Z14+Z17+Z20</f>
        <v>0.4</v>
      </c>
      <c r="AE14" s="10">
        <f>AA14</f>
        <v>1150000</v>
      </c>
      <c r="AG14" s="10" t="s">
        <v>35</v>
      </c>
      <c r="AH14" s="20">
        <f>SUM(AD14:AD15)</f>
        <v>0.70000000000000007</v>
      </c>
      <c r="AI14" s="10">
        <f>AE14</f>
        <v>1150000</v>
      </c>
    </row>
    <row r="15" spans="1:35" x14ac:dyDescent="0.3">
      <c r="Y15" t="s">
        <v>51</v>
      </c>
      <c r="Z15">
        <f>L51*P56</f>
        <v>8.0000000000000016E-2</v>
      </c>
      <c r="AA15">
        <f>S58</f>
        <v>750000</v>
      </c>
      <c r="AC15" s="10" t="s">
        <v>24</v>
      </c>
      <c r="AD15" s="20">
        <f>Z15+Z18+Z21</f>
        <v>0.30000000000000004</v>
      </c>
      <c r="AE15" s="10">
        <f>AA15</f>
        <v>750000</v>
      </c>
      <c r="AG15" s="10" t="s">
        <v>24</v>
      </c>
      <c r="AH15" s="20">
        <f>AD15+AD18+AD21</f>
        <v>0.30000000000000004</v>
      </c>
      <c r="AI15" s="10">
        <f>AE15</f>
        <v>750000</v>
      </c>
    </row>
    <row r="16" spans="1:35" x14ac:dyDescent="0.3">
      <c r="P16" s="8">
        <v>0.25</v>
      </c>
      <c r="Y16" t="s">
        <v>52</v>
      </c>
      <c r="Z16">
        <f>L66*P61</f>
        <v>0.21</v>
      </c>
      <c r="AA16">
        <v>1950000</v>
      </c>
    </row>
    <row r="17" spans="8:35" x14ac:dyDescent="0.3">
      <c r="P17" s="8" t="s">
        <v>23</v>
      </c>
      <c r="Y17" t="s">
        <v>53</v>
      </c>
      <c r="Z17">
        <f>L66*P66</f>
        <v>0.27999999999999997</v>
      </c>
      <c r="AA17">
        <v>1150000</v>
      </c>
    </row>
    <row r="18" spans="8:35" x14ac:dyDescent="0.3">
      <c r="S18" s="4">
        <f>SUM(D69,H24,L24,P19)</f>
        <v>2450000</v>
      </c>
      <c r="Y18" t="s">
        <v>54</v>
      </c>
      <c r="Z18">
        <f>L66*P71</f>
        <v>0.21</v>
      </c>
      <c r="AA18">
        <v>750000</v>
      </c>
    </row>
    <row r="19" spans="8:35" x14ac:dyDescent="0.3">
      <c r="P19" s="8">
        <v>2500000</v>
      </c>
      <c r="Q19" s="4">
        <f>S18</f>
        <v>2450000</v>
      </c>
      <c r="Y19" t="s">
        <v>55</v>
      </c>
      <c r="Z19">
        <f>L81*P76</f>
        <v>4.0000000000000036E-2</v>
      </c>
      <c r="AA19">
        <v>1950000</v>
      </c>
    </row>
    <row r="20" spans="8:35" x14ac:dyDescent="0.3">
      <c r="Y20" t="s">
        <v>56</v>
      </c>
      <c r="Z20">
        <f>L81*P81</f>
        <v>5.0000000000000044E-2</v>
      </c>
      <c r="AA20">
        <v>1150000</v>
      </c>
    </row>
    <row r="21" spans="8:35" x14ac:dyDescent="0.3">
      <c r="L21" s="8">
        <f>Z39</f>
        <v>0.7</v>
      </c>
      <c r="P21" s="8">
        <v>0.3</v>
      </c>
      <c r="Y21" t="s">
        <v>57</v>
      </c>
      <c r="Z21">
        <f>L81*P86</f>
        <v>1.0000000000000009E-2</v>
      </c>
      <c r="AA21">
        <v>750000</v>
      </c>
    </row>
    <row r="22" spans="8:35" x14ac:dyDescent="0.3">
      <c r="H22" s="8" t="s">
        <v>29</v>
      </c>
      <c r="L22" s="8" t="s">
        <v>32</v>
      </c>
      <c r="P22" s="8" t="s">
        <v>25</v>
      </c>
    </row>
    <row r="23" spans="8:35" x14ac:dyDescent="0.3">
      <c r="S23" s="4">
        <f>SUM(D69,H24,L24,P24)</f>
        <v>1450000</v>
      </c>
      <c r="Y23" s="28" t="s">
        <v>31</v>
      </c>
      <c r="Z23" s="28"/>
      <c r="AA23" s="28"/>
      <c r="AC23" s="11" t="s">
        <v>72</v>
      </c>
      <c r="AD23" s="25" t="s">
        <v>68</v>
      </c>
      <c r="AE23" s="27"/>
      <c r="AG23" s="11" t="s">
        <v>72</v>
      </c>
      <c r="AH23" s="25" t="s">
        <v>95</v>
      </c>
      <c r="AI23" s="27"/>
    </row>
    <row r="24" spans="8:35" x14ac:dyDescent="0.3">
      <c r="H24" s="8">
        <v>0</v>
      </c>
      <c r="I24" s="4">
        <f>IF(ABS(1-(L6+L21+L36))&lt;=0.00001,L6*M9+L21*M24+L36*M39,NA())</f>
        <v>1465000.0000000002</v>
      </c>
      <c r="L24" s="8">
        <v>0</v>
      </c>
      <c r="M24" s="4">
        <f>IF(ABS(1-(P16+P21+P26))&lt;=0.00001,P16*Q19+P21*Q24+P26*Q29,NA())</f>
        <v>1475000</v>
      </c>
      <c r="P24" s="8">
        <v>1500000</v>
      </c>
      <c r="Q24" s="4">
        <f>S23</f>
        <v>1450000</v>
      </c>
      <c r="Y24" t="s">
        <v>49</v>
      </c>
      <c r="Z24">
        <f>L96*P91</f>
        <v>6.9999999999999993E-2</v>
      </c>
      <c r="AA24">
        <f>S93</f>
        <v>1450000</v>
      </c>
      <c r="AC24" s="10" t="s">
        <v>58</v>
      </c>
      <c r="AD24" s="20">
        <f>Z24+Z27+Z30</f>
        <v>0.4</v>
      </c>
      <c r="AE24" s="10">
        <f>AA24</f>
        <v>1450000</v>
      </c>
      <c r="AG24" s="10" t="s">
        <v>58</v>
      </c>
      <c r="AH24" s="20">
        <f>SUM(AD24:AD26)</f>
        <v>1</v>
      </c>
      <c r="AI24" s="10">
        <f>AE24</f>
        <v>1450000</v>
      </c>
    </row>
    <row r="25" spans="8:35" x14ac:dyDescent="0.3">
      <c r="Y25" t="s">
        <v>50</v>
      </c>
      <c r="Z25">
        <f>L96*P96</f>
        <v>8.0000000000000016E-2</v>
      </c>
      <c r="AA25">
        <f>S98</f>
        <v>850000</v>
      </c>
      <c r="AC25" s="10" t="s">
        <v>35</v>
      </c>
      <c r="AD25" s="20">
        <f>Z25+Z28+Z31</f>
        <v>0.47500000000000003</v>
      </c>
      <c r="AE25" s="10">
        <f>AA25</f>
        <v>850000</v>
      </c>
      <c r="AG25" s="10" t="s">
        <v>35</v>
      </c>
      <c r="AH25" s="20">
        <f>SUM(AD25:AD26)</f>
        <v>0.60000000000000009</v>
      </c>
      <c r="AI25" s="10">
        <f>AE25</f>
        <v>850000</v>
      </c>
    </row>
    <row r="26" spans="8:35" x14ac:dyDescent="0.3">
      <c r="P26" s="8">
        <v>0.45</v>
      </c>
      <c r="Y26" t="s">
        <v>51</v>
      </c>
      <c r="Z26">
        <f>L96*P101</f>
        <v>0.05</v>
      </c>
      <c r="AA26">
        <f>S103</f>
        <v>550000</v>
      </c>
      <c r="AC26" s="10" t="s">
        <v>24</v>
      </c>
      <c r="AD26" s="20">
        <f>Z26+Z29+Z32</f>
        <v>0.125</v>
      </c>
      <c r="AE26" s="10">
        <f>AA26</f>
        <v>550000</v>
      </c>
      <c r="AG26" s="10" t="s">
        <v>24</v>
      </c>
      <c r="AH26" s="20">
        <f>AD26+AD29+AD32</f>
        <v>0.125</v>
      </c>
      <c r="AI26" s="10">
        <f>AE26</f>
        <v>550000</v>
      </c>
    </row>
    <row r="27" spans="8:35" x14ac:dyDescent="0.3">
      <c r="P27" s="8" t="s">
        <v>24</v>
      </c>
      <c r="Y27" t="s">
        <v>52</v>
      </c>
      <c r="Z27">
        <f>L111*P106</f>
        <v>0.27999999999999997</v>
      </c>
      <c r="AA27">
        <v>1450000</v>
      </c>
    </row>
    <row r="28" spans="8:35" x14ac:dyDescent="0.3">
      <c r="S28" s="4">
        <f>SUM(D69,H24,L24,P29)</f>
        <v>950000</v>
      </c>
      <c r="Y28" t="s">
        <v>53</v>
      </c>
      <c r="Z28">
        <f>L111*P111</f>
        <v>0.35</v>
      </c>
      <c r="AA28">
        <v>850000</v>
      </c>
    </row>
    <row r="29" spans="8:35" x14ac:dyDescent="0.3">
      <c r="P29" s="8">
        <v>1000000</v>
      </c>
      <c r="Q29" s="4">
        <f>S28</f>
        <v>950000</v>
      </c>
      <c r="Y29" t="s">
        <v>54</v>
      </c>
      <c r="Z29">
        <f>L111*P116</f>
        <v>6.9999999999999993E-2</v>
      </c>
      <c r="AA29">
        <v>550000</v>
      </c>
    </row>
    <row r="30" spans="8:35" x14ac:dyDescent="0.3">
      <c r="Y30" t="s">
        <v>55</v>
      </c>
      <c r="Z30">
        <f>L126*P121</f>
        <v>5.0000000000000044E-2</v>
      </c>
      <c r="AA30">
        <v>1450000</v>
      </c>
    </row>
    <row r="31" spans="8:35" x14ac:dyDescent="0.3">
      <c r="P31" s="8">
        <v>0.3</v>
      </c>
      <c r="Y31" t="s">
        <v>56</v>
      </c>
      <c r="Z31">
        <f>L126*P126</f>
        <v>4.500000000000004E-2</v>
      </c>
      <c r="AA31">
        <v>850000</v>
      </c>
    </row>
    <row r="32" spans="8:35" x14ac:dyDescent="0.3">
      <c r="P32" s="8" t="s">
        <v>23</v>
      </c>
      <c r="Y32" t="s">
        <v>57</v>
      </c>
      <c r="Z32">
        <f>L126*P131</f>
        <v>5.0000000000000044E-3</v>
      </c>
      <c r="AA32">
        <v>550000</v>
      </c>
    </row>
    <row r="33" spans="12:37" x14ac:dyDescent="0.3">
      <c r="S33" s="4">
        <f>SUM(D69,H24,L39,P34)</f>
        <v>2450000</v>
      </c>
    </row>
    <row r="34" spans="12:37" x14ac:dyDescent="0.3">
      <c r="P34" s="8">
        <v>2500000</v>
      </c>
      <c r="Q34" s="4">
        <f>S33</f>
        <v>2450000</v>
      </c>
    </row>
    <row r="36" spans="12:37" x14ac:dyDescent="0.3">
      <c r="L36" s="8">
        <f>Z40</f>
        <v>0.10000000000000009</v>
      </c>
      <c r="P36" s="8">
        <v>0.35</v>
      </c>
    </row>
    <row r="37" spans="12:37" x14ac:dyDescent="0.3">
      <c r="L37" s="8" t="s">
        <v>28</v>
      </c>
      <c r="P37" s="8" t="s">
        <v>25</v>
      </c>
    </row>
    <row r="38" spans="12:37" x14ac:dyDescent="0.3">
      <c r="S38" s="4">
        <f>SUM(D69,H24,L39,P39)</f>
        <v>1450000</v>
      </c>
      <c r="Y38" t="s">
        <v>69</v>
      </c>
      <c r="Z38">
        <v>0.2</v>
      </c>
    </row>
    <row r="39" spans="12:37" x14ac:dyDescent="0.3">
      <c r="L39" s="8">
        <v>0</v>
      </c>
      <c r="M39" s="4">
        <f>IF(ABS(1-(P31+P36+P41))&lt;=0.00001,P31*Q34+P36*Q39+P41*Q44,NA())</f>
        <v>1575000</v>
      </c>
      <c r="P39" s="8">
        <v>1500000</v>
      </c>
      <c r="Q39" s="4">
        <f>S38</f>
        <v>1450000</v>
      </c>
      <c r="Y39" t="s">
        <v>70</v>
      </c>
      <c r="Z39">
        <v>0.7</v>
      </c>
    </row>
    <row r="40" spans="12:37" x14ac:dyDescent="0.3">
      <c r="Y40" t="s">
        <v>71</v>
      </c>
      <c r="Z40">
        <f>1-Z38-Z39</f>
        <v>0.10000000000000009</v>
      </c>
    </row>
    <row r="41" spans="12:37" x14ac:dyDescent="0.3">
      <c r="P41" s="8">
        <v>0.35</v>
      </c>
    </row>
    <row r="42" spans="12:37" x14ac:dyDescent="0.3">
      <c r="P42" s="8" t="s">
        <v>24</v>
      </c>
    </row>
    <row r="43" spans="12:37" x14ac:dyDescent="0.3">
      <c r="S43" s="4">
        <f>SUM(D69,H24,L39,P44)</f>
        <v>950000</v>
      </c>
    </row>
    <row r="44" spans="12:37" x14ac:dyDescent="0.3">
      <c r="P44" s="8">
        <v>1000000</v>
      </c>
      <c r="Q44" s="4">
        <f>S43</f>
        <v>950000</v>
      </c>
      <c r="Y44" s="22" t="s">
        <v>70</v>
      </c>
      <c r="Z44" s="25" t="s">
        <v>69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</row>
    <row r="45" spans="12:37" x14ac:dyDescent="0.3">
      <c r="Y45" s="23"/>
      <c r="Z45" s="10" t="str">
        <f>IF(Z40&gt;=0,CHOOSE(F68,"High","Medium","Low"),"")</f>
        <v>High</v>
      </c>
      <c r="AA45" s="10">
        <v>0</v>
      </c>
      <c r="AB45" s="10">
        <v>0.1</v>
      </c>
      <c r="AC45" s="10">
        <v>0.2</v>
      </c>
      <c r="AD45" s="10">
        <v>0.3</v>
      </c>
      <c r="AE45" s="10">
        <v>0.4</v>
      </c>
      <c r="AF45" s="10">
        <v>0.5</v>
      </c>
      <c r="AG45" s="10">
        <v>0.6</v>
      </c>
      <c r="AH45" s="10">
        <v>0.7</v>
      </c>
      <c r="AI45" s="10">
        <v>0.8</v>
      </c>
      <c r="AJ45" s="10">
        <v>0.9</v>
      </c>
      <c r="AK45" s="10">
        <v>1</v>
      </c>
    </row>
    <row r="46" spans="12:37" x14ac:dyDescent="0.3">
      <c r="P46" s="8">
        <v>0.25</v>
      </c>
      <c r="Y46" s="23"/>
      <c r="Z46" s="10">
        <v>1</v>
      </c>
      <c r="AA46" s="10" t="str">
        <f t="dataTable" ref="AA46:AK56" dt2D="1" dtr="1" r1="Z38" r2="Z39"/>
        <v>High</v>
      </c>
      <c r="AB46" s="10" t="str">
        <v/>
      </c>
      <c r="AC46" s="10" t="str">
        <v/>
      </c>
      <c r="AD46" s="10" t="str">
        <v/>
      </c>
      <c r="AE46" s="10" t="str">
        <v/>
      </c>
      <c r="AF46" s="10" t="str">
        <v/>
      </c>
      <c r="AG46" s="10" t="str">
        <v/>
      </c>
      <c r="AH46" s="10" t="str">
        <v/>
      </c>
      <c r="AI46" s="10" t="str">
        <v/>
      </c>
      <c r="AJ46" s="10" t="str">
        <v/>
      </c>
      <c r="AK46" s="10" t="str">
        <v/>
      </c>
    </row>
    <row r="47" spans="12:37" x14ac:dyDescent="0.3">
      <c r="P47" s="8" t="s">
        <v>23</v>
      </c>
      <c r="Y47" s="23"/>
      <c r="Z47" s="10">
        <v>0.9</v>
      </c>
      <c r="AA47" s="10" t="str">
        <v>High</v>
      </c>
      <c r="AB47" s="10" t="str">
        <v>High</v>
      </c>
      <c r="AC47" s="10" t="str">
        <v/>
      </c>
      <c r="AD47" s="10" t="str">
        <v/>
      </c>
      <c r="AE47" s="10" t="str">
        <v/>
      </c>
      <c r="AF47" s="10" t="str">
        <v/>
      </c>
      <c r="AG47" s="10" t="str">
        <v/>
      </c>
      <c r="AH47" s="10" t="str">
        <v/>
      </c>
      <c r="AI47" s="10" t="str">
        <v/>
      </c>
      <c r="AJ47" s="10" t="str">
        <v/>
      </c>
      <c r="AK47" s="10" t="str">
        <v/>
      </c>
    </row>
    <row r="48" spans="12:37" x14ac:dyDescent="0.3">
      <c r="S48" s="4">
        <f>SUM(D69,H69,L54,P49)</f>
        <v>1950000</v>
      </c>
      <c r="Y48" s="23"/>
      <c r="Z48" s="10">
        <v>0.8</v>
      </c>
      <c r="AA48" s="10" t="str">
        <v>High</v>
      </c>
      <c r="AB48" s="10" t="str">
        <v>High</v>
      </c>
      <c r="AC48" s="10" t="str">
        <v>High</v>
      </c>
      <c r="AD48" s="10" t="str">
        <v/>
      </c>
      <c r="AE48" s="10" t="str">
        <v/>
      </c>
      <c r="AF48" s="10" t="str">
        <v/>
      </c>
      <c r="AG48" s="10" t="str">
        <v/>
      </c>
      <c r="AH48" s="10" t="str">
        <v/>
      </c>
      <c r="AI48" s="10" t="str">
        <v/>
      </c>
      <c r="AJ48" s="10" t="str">
        <v/>
      </c>
      <c r="AK48" s="10" t="str">
        <v/>
      </c>
    </row>
    <row r="49" spans="12:37" x14ac:dyDescent="0.3">
      <c r="P49" s="8">
        <v>2000000</v>
      </c>
      <c r="Q49" s="4">
        <f>S48</f>
        <v>1950000</v>
      </c>
      <c r="Y49" s="23"/>
      <c r="Z49" s="10">
        <v>0.7</v>
      </c>
      <c r="AA49" s="10" t="str">
        <v>High</v>
      </c>
      <c r="AB49" s="10" t="str">
        <v>High</v>
      </c>
      <c r="AC49" s="10" t="str">
        <v>High</v>
      </c>
      <c r="AD49" s="10" t="str">
        <v>High</v>
      </c>
      <c r="AE49" s="10" t="str">
        <v/>
      </c>
      <c r="AF49" s="10" t="str">
        <v/>
      </c>
      <c r="AG49" s="10" t="str">
        <v/>
      </c>
      <c r="AH49" s="10" t="str">
        <v/>
      </c>
      <c r="AI49" s="10" t="str">
        <v/>
      </c>
      <c r="AJ49" s="10" t="str">
        <v/>
      </c>
      <c r="AK49" s="10" t="str">
        <v/>
      </c>
    </row>
    <row r="50" spans="12:37" x14ac:dyDescent="0.3">
      <c r="Y50" s="23"/>
      <c r="Z50" s="10">
        <v>0.6</v>
      </c>
      <c r="AA50" s="10" t="str">
        <v>High</v>
      </c>
      <c r="AB50" s="10" t="str">
        <v>High</v>
      </c>
      <c r="AC50" s="10" t="str">
        <v>High</v>
      </c>
      <c r="AD50" s="10" t="str">
        <v>High</v>
      </c>
      <c r="AE50" s="10" t="str">
        <v>High</v>
      </c>
      <c r="AF50" s="10" t="str">
        <v/>
      </c>
      <c r="AG50" s="10" t="str">
        <v/>
      </c>
      <c r="AH50" s="10" t="str">
        <v/>
      </c>
      <c r="AI50" s="10" t="str">
        <v/>
      </c>
      <c r="AJ50" s="10" t="str">
        <v/>
      </c>
      <c r="AK50" s="10" t="str">
        <v/>
      </c>
    </row>
    <row r="51" spans="12:37" x14ac:dyDescent="0.3">
      <c r="L51" s="8">
        <f>Z38</f>
        <v>0.2</v>
      </c>
      <c r="P51" s="8">
        <v>0.35</v>
      </c>
      <c r="Y51" s="23"/>
      <c r="Z51" s="10">
        <v>0.5</v>
      </c>
      <c r="AA51" s="10" t="str">
        <v>High</v>
      </c>
      <c r="AB51" s="10" t="str">
        <v>High</v>
      </c>
      <c r="AC51" s="10" t="str">
        <v>High</v>
      </c>
      <c r="AD51" s="10" t="str">
        <v>High</v>
      </c>
      <c r="AE51" s="10" t="str">
        <v>High</v>
      </c>
      <c r="AF51" s="10" t="str">
        <v>High</v>
      </c>
      <c r="AG51" s="10" t="str">
        <v/>
      </c>
      <c r="AH51" s="10" t="str">
        <v/>
      </c>
      <c r="AI51" s="10" t="str">
        <v/>
      </c>
      <c r="AJ51" s="10" t="str">
        <v/>
      </c>
      <c r="AK51" s="10" t="str">
        <v/>
      </c>
    </row>
    <row r="52" spans="12:37" x14ac:dyDescent="0.3">
      <c r="L52" s="8" t="s">
        <v>27</v>
      </c>
      <c r="P52" s="8" t="s">
        <v>25</v>
      </c>
      <c r="Y52" s="23"/>
      <c r="Z52" s="10">
        <v>0.4</v>
      </c>
      <c r="AA52" s="10" t="str">
        <v>High</v>
      </c>
      <c r="AB52" s="10" t="str">
        <v>High</v>
      </c>
      <c r="AC52" s="10" t="str">
        <v>High</v>
      </c>
      <c r="AD52" s="10" t="str">
        <v>High</v>
      </c>
      <c r="AE52" s="10" t="str">
        <v>High</v>
      </c>
      <c r="AF52" s="10" t="str">
        <v>High</v>
      </c>
      <c r="AG52" s="10" t="str">
        <v>High</v>
      </c>
      <c r="AH52" s="10" t="str">
        <v/>
      </c>
      <c r="AI52" s="10" t="str">
        <v/>
      </c>
      <c r="AJ52" s="10" t="str">
        <v/>
      </c>
      <c r="AK52" s="10" t="str">
        <v/>
      </c>
    </row>
    <row r="53" spans="12:37" x14ac:dyDescent="0.3">
      <c r="S53" s="4">
        <f>SUM(D69,H69,L54,P54)</f>
        <v>1150000</v>
      </c>
      <c r="Y53" s="23"/>
      <c r="Z53" s="10">
        <v>0.3</v>
      </c>
      <c r="AA53" s="10" t="str">
        <v>High</v>
      </c>
      <c r="AB53" s="10" t="str">
        <v>High</v>
      </c>
      <c r="AC53" s="10" t="str">
        <v>High</v>
      </c>
      <c r="AD53" s="10" t="str">
        <v>High</v>
      </c>
      <c r="AE53" s="10" t="str">
        <v>High</v>
      </c>
      <c r="AF53" s="10" t="str">
        <v>High</v>
      </c>
      <c r="AG53" s="10" t="str">
        <v>High</v>
      </c>
      <c r="AH53" s="10" t="str">
        <v>High</v>
      </c>
      <c r="AI53" s="10" t="str">
        <v/>
      </c>
      <c r="AJ53" s="10" t="str">
        <v/>
      </c>
      <c r="AK53" s="10" t="str">
        <v/>
      </c>
    </row>
    <row r="54" spans="12:37" x14ac:dyDescent="0.3">
      <c r="L54" s="8">
        <v>0</v>
      </c>
      <c r="M54" s="4">
        <f>IF(ABS(1-(P46+P51+P56))&lt;=0.00001,P46*Q49+P51*Q54+P56*Q59,NA())</f>
        <v>1190000</v>
      </c>
      <c r="P54" s="8">
        <v>1200000</v>
      </c>
      <c r="Q54" s="4">
        <f>S53</f>
        <v>1150000</v>
      </c>
      <c r="Y54" s="23"/>
      <c r="Z54" s="10">
        <v>0.2</v>
      </c>
      <c r="AA54" s="10" t="str">
        <v>High</v>
      </c>
      <c r="AB54" s="10" t="str">
        <v>High</v>
      </c>
      <c r="AC54" s="10" t="str">
        <v>High</v>
      </c>
      <c r="AD54" s="10" t="str">
        <v>High</v>
      </c>
      <c r="AE54" s="10" t="str">
        <v>High</v>
      </c>
      <c r="AF54" s="10" t="str">
        <v>High</v>
      </c>
      <c r="AG54" s="10" t="str">
        <v>High</v>
      </c>
      <c r="AH54" s="10" t="str">
        <v>High</v>
      </c>
      <c r="AI54" s="10" t="str">
        <v>High</v>
      </c>
      <c r="AJ54" s="10" t="str">
        <v/>
      </c>
      <c r="AK54" s="10" t="str">
        <v/>
      </c>
    </row>
    <row r="55" spans="12:37" x14ac:dyDescent="0.3">
      <c r="Y55" s="23"/>
      <c r="Z55" s="10">
        <v>0.1</v>
      </c>
      <c r="AA55" s="10" t="str">
        <v>High</v>
      </c>
      <c r="AB55" s="10" t="str">
        <v>High</v>
      </c>
      <c r="AC55" s="10" t="str">
        <v>High</v>
      </c>
      <c r="AD55" s="10" t="str">
        <v>High</v>
      </c>
      <c r="AE55" s="10" t="str">
        <v>High</v>
      </c>
      <c r="AF55" s="10" t="str">
        <v>High</v>
      </c>
      <c r="AG55" s="10" t="str">
        <v>High</v>
      </c>
      <c r="AH55" s="10" t="str">
        <v>High</v>
      </c>
      <c r="AI55" s="10" t="str">
        <v>High</v>
      </c>
      <c r="AJ55" s="10" t="str">
        <v>High</v>
      </c>
      <c r="AK55" s="10" t="str">
        <v/>
      </c>
    </row>
    <row r="56" spans="12:37" x14ac:dyDescent="0.3">
      <c r="P56" s="8">
        <v>0.4</v>
      </c>
      <c r="Y56" s="24"/>
      <c r="Z56" s="10">
        <v>0</v>
      </c>
      <c r="AA56" s="10" t="str">
        <v>High</v>
      </c>
      <c r="AB56" s="10" t="str">
        <v>High</v>
      </c>
      <c r="AC56" s="10" t="str">
        <v>High</v>
      </c>
      <c r="AD56" s="10" t="str">
        <v>High</v>
      </c>
      <c r="AE56" s="10" t="str">
        <v>High</v>
      </c>
      <c r="AF56" s="10" t="str">
        <v>High</v>
      </c>
      <c r="AG56" s="10" t="str">
        <v>High</v>
      </c>
      <c r="AH56" s="10" t="str">
        <v>High</v>
      </c>
      <c r="AI56" s="10" t="str">
        <v>High</v>
      </c>
      <c r="AJ56" s="10" t="str">
        <v>High</v>
      </c>
      <c r="AK56" s="10" t="str">
        <v>High</v>
      </c>
    </row>
    <row r="57" spans="12:37" x14ac:dyDescent="0.3">
      <c r="P57" s="8" t="s">
        <v>24</v>
      </c>
    </row>
    <row r="58" spans="12:37" x14ac:dyDescent="0.3">
      <c r="S58" s="4">
        <f>SUM(D69,H69,L54,P59)</f>
        <v>750000</v>
      </c>
    </row>
    <row r="59" spans="12:37" x14ac:dyDescent="0.3">
      <c r="P59" s="8">
        <v>800000</v>
      </c>
      <c r="Q59" s="4">
        <f>S58</f>
        <v>750000</v>
      </c>
    </row>
    <row r="61" spans="12:37" x14ac:dyDescent="0.3">
      <c r="P61" s="8">
        <v>0.3</v>
      </c>
    </row>
    <row r="62" spans="12:37" x14ac:dyDescent="0.3">
      <c r="P62" s="8" t="s">
        <v>23</v>
      </c>
    </row>
    <row r="63" spans="12:37" x14ac:dyDescent="0.3">
      <c r="S63" s="4">
        <f>SUM(D69,H69,L69,P64)</f>
        <v>1950000</v>
      </c>
    </row>
    <row r="64" spans="12:37" x14ac:dyDescent="0.3">
      <c r="P64" s="8">
        <v>2000000</v>
      </c>
      <c r="Q64" s="4">
        <f>S63</f>
        <v>1950000</v>
      </c>
    </row>
    <row r="66" spans="4:19" x14ac:dyDescent="0.3">
      <c r="L66" s="8">
        <f>Z39</f>
        <v>0.7</v>
      </c>
      <c r="P66" s="8">
        <v>0.4</v>
      </c>
    </row>
    <row r="67" spans="4:19" x14ac:dyDescent="0.3">
      <c r="D67" s="8" t="s">
        <v>22</v>
      </c>
      <c r="H67" s="8" t="s">
        <v>30</v>
      </c>
      <c r="L67" s="8" t="s">
        <v>32</v>
      </c>
      <c r="P67" s="8" t="s">
        <v>25</v>
      </c>
    </row>
    <row r="68" spans="4:19" x14ac:dyDescent="0.3">
      <c r="F68" s="5">
        <f>IF(E69=I24,1,IF(E69=I69,2,IF(E69=I114,3)))</f>
        <v>1</v>
      </c>
      <c r="S68" s="4">
        <f>SUM(D69,H69,L69,P69)</f>
        <v>1150000</v>
      </c>
    </row>
    <row r="69" spans="4:19" x14ac:dyDescent="0.3">
      <c r="D69" s="8">
        <v>-50000</v>
      </c>
      <c r="E69" s="4">
        <f>MAX(I24,I69,I114)</f>
        <v>1465000.0000000002</v>
      </c>
      <c r="H69" s="8">
        <v>0</v>
      </c>
      <c r="I69" s="4">
        <f>IF(ABS(1-(L51+L66+L81))&lt;=0.00001,L51*M54+L66*M69+L81*M84,NA())</f>
        <v>1270000</v>
      </c>
      <c r="L69" s="8">
        <v>0</v>
      </c>
      <c r="M69" s="4">
        <f>IF(ABS(1-(P61+P66+P71))&lt;=0.00001,P61*Q64+P66*Q69+P71*Q74,NA())</f>
        <v>1270000</v>
      </c>
      <c r="P69" s="8">
        <v>1200000</v>
      </c>
      <c r="Q69" s="4">
        <f>S68</f>
        <v>1150000</v>
      </c>
    </row>
    <row r="71" spans="4:19" x14ac:dyDescent="0.3">
      <c r="P71" s="8">
        <v>0.3</v>
      </c>
    </row>
    <row r="72" spans="4:19" x14ac:dyDescent="0.3">
      <c r="P72" s="8" t="s">
        <v>24</v>
      </c>
    </row>
    <row r="73" spans="4:19" x14ac:dyDescent="0.3">
      <c r="S73" s="4">
        <f>SUM(D69,H69,L69,P74)</f>
        <v>750000</v>
      </c>
    </row>
    <row r="74" spans="4:19" x14ac:dyDescent="0.3">
      <c r="P74" s="8">
        <v>800000</v>
      </c>
      <c r="Q74" s="4">
        <f>S73</f>
        <v>750000</v>
      </c>
    </row>
    <row r="76" spans="4:19" x14ac:dyDescent="0.3">
      <c r="P76" s="8">
        <v>0.4</v>
      </c>
    </row>
    <row r="77" spans="4:19" x14ac:dyDescent="0.3">
      <c r="P77" s="8" t="s">
        <v>23</v>
      </c>
    </row>
    <row r="78" spans="4:19" x14ac:dyDescent="0.3">
      <c r="S78" s="4">
        <f>SUM(D69,H69,L84,P79)</f>
        <v>1950000</v>
      </c>
    </row>
    <row r="79" spans="4:19" x14ac:dyDescent="0.3">
      <c r="P79" s="8">
        <v>2000000</v>
      </c>
      <c r="Q79" s="4">
        <f>S78</f>
        <v>1950000</v>
      </c>
    </row>
    <row r="81" spans="12:19" x14ac:dyDescent="0.3">
      <c r="L81" s="8">
        <f>Z40</f>
        <v>0.10000000000000009</v>
      </c>
      <c r="P81" s="8">
        <v>0.5</v>
      </c>
    </row>
    <row r="82" spans="12:19" x14ac:dyDescent="0.3">
      <c r="L82" s="8" t="s">
        <v>28</v>
      </c>
      <c r="P82" s="8" t="s">
        <v>25</v>
      </c>
    </row>
    <row r="83" spans="12:19" x14ac:dyDescent="0.3">
      <c r="S83" s="4">
        <f>SUM(D69,H69,L84,P84)</f>
        <v>1150000</v>
      </c>
    </row>
    <row r="84" spans="12:19" x14ac:dyDescent="0.3">
      <c r="L84" s="8">
        <v>0</v>
      </c>
      <c r="M84" s="4">
        <f>IF(ABS(1-(P76+P81+P86))&lt;=0.00001,P76*Q79+P81*Q84+P86*Q89,NA())</f>
        <v>1430000</v>
      </c>
      <c r="P84" s="8">
        <v>1200000</v>
      </c>
      <c r="Q84" s="4">
        <f>S83</f>
        <v>1150000</v>
      </c>
    </row>
    <row r="86" spans="12:19" x14ac:dyDescent="0.3">
      <c r="P86" s="8">
        <v>0.1</v>
      </c>
    </row>
    <row r="87" spans="12:19" x14ac:dyDescent="0.3">
      <c r="P87" s="8" t="s">
        <v>24</v>
      </c>
    </row>
    <row r="88" spans="12:19" x14ac:dyDescent="0.3">
      <c r="S88" s="4">
        <f>SUM(D69,H69,L84,P89)</f>
        <v>750000</v>
      </c>
    </row>
    <row r="89" spans="12:19" x14ac:dyDescent="0.3">
      <c r="P89" s="8">
        <v>800000</v>
      </c>
      <c r="Q89" s="4">
        <f>S88</f>
        <v>750000</v>
      </c>
    </row>
    <row r="91" spans="12:19" x14ac:dyDescent="0.3">
      <c r="P91" s="8">
        <v>0.35</v>
      </c>
    </row>
    <row r="92" spans="12:19" x14ac:dyDescent="0.3">
      <c r="P92" s="8" t="s">
        <v>23</v>
      </c>
    </row>
    <row r="93" spans="12:19" x14ac:dyDescent="0.3">
      <c r="S93" s="4">
        <f>SUM(D69,H114,L99,P94)</f>
        <v>1450000</v>
      </c>
    </row>
    <row r="94" spans="12:19" x14ac:dyDescent="0.3">
      <c r="P94" s="8">
        <v>1500000</v>
      </c>
      <c r="Q94" s="4">
        <f>S93</f>
        <v>1450000</v>
      </c>
    </row>
    <row r="96" spans="12:19" x14ac:dyDescent="0.3">
      <c r="L96" s="8">
        <f>Z38</f>
        <v>0.2</v>
      </c>
      <c r="P96" s="8">
        <v>0.4</v>
      </c>
    </row>
    <row r="97" spans="1:19" x14ac:dyDescent="0.3">
      <c r="L97" s="8" t="s">
        <v>27</v>
      </c>
      <c r="P97" s="8" t="s">
        <v>25</v>
      </c>
    </row>
    <row r="98" spans="1:19" x14ac:dyDescent="0.3">
      <c r="S98" s="4">
        <f>SUM(D69,H114,L99,P99)</f>
        <v>850000</v>
      </c>
    </row>
    <row r="99" spans="1:19" x14ac:dyDescent="0.3">
      <c r="L99" s="8">
        <v>0</v>
      </c>
      <c r="M99" s="4">
        <f>IF(ABS(1-(P91+P96+P101))&lt;=0.00001,P91*Q94+P96*Q99+P101*Q104,NA())</f>
        <v>985000</v>
      </c>
      <c r="P99" s="8">
        <v>900000</v>
      </c>
      <c r="Q99" s="4">
        <f>S98</f>
        <v>850000</v>
      </c>
    </row>
    <row r="101" spans="1:19" x14ac:dyDescent="0.3">
      <c r="P101" s="8">
        <v>0.25</v>
      </c>
    </row>
    <row r="102" spans="1:19" x14ac:dyDescent="0.3">
      <c r="P102" s="8" t="s">
        <v>24</v>
      </c>
    </row>
    <row r="103" spans="1:19" x14ac:dyDescent="0.3">
      <c r="B103" s="5">
        <f>IF(A104=E69,1,IF(A104=E139,2))</f>
        <v>1</v>
      </c>
      <c r="S103" s="4">
        <f>SUM(D69,H114,L99,P104)</f>
        <v>550000</v>
      </c>
    </row>
    <row r="104" spans="1:19" x14ac:dyDescent="0.3">
      <c r="A104" s="4">
        <f>MAX(E69,E139)</f>
        <v>1465000.0000000002</v>
      </c>
      <c r="P104" s="8">
        <v>600000</v>
      </c>
      <c r="Q104" s="4">
        <f>S103</f>
        <v>550000</v>
      </c>
    </row>
    <row r="106" spans="1:19" x14ac:dyDescent="0.3">
      <c r="P106" s="8">
        <v>0.4</v>
      </c>
    </row>
    <row r="107" spans="1:19" x14ac:dyDescent="0.3">
      <c r="P107" s="8" t="s">
        <v>23</v>
      </c>
    </row>
    <row r="108" spans="1:19" x14ac:dyDescent="0.3">
      <c r="S108" s="4">
        <f>SUM(D69,H114,L114,P109)</f>
        <v>1450000</v>
      </c>
    </row>
    <row r="109" spans="1:19" x14ac:dyDescent="0.3">
      <c r="P109" s="8">
        <v>1500000</v>
      </c>
      <c r="Q109" s="4">
        <f>S108</f>
        <v>1450000</v>
      </c>
    </row>
    <row r="111" spans="1:19" x14ac:dyDescent="0.3">
      <c r="L111" s="8">
        <f>Z39</f>
        <v>0.7</v>
      </c>
      <c r="P111" s="8">
        <v>0.5</v>
      </c>
    </row>
    <row r="112" spans="1:19" x14ac:dyDescent="0.3">
      <c r="H112" s="8" t="s">
        <v>31</v>
      </c>
      <c r="L112" s="8" t="s">
        <v>32</v>
      </c>
      <c r="P112" s="8" t="s">
        <v>25</v>
      </c>
    </row>
    <row r="113" spans="8:19" x14ac:dyDescent="0.3">
      <c r="S113" s="4">
        <f>SUM(D69,H114,L114,P114)</f>
        <v>850000</v>
      </c>
    </row>
    <row r="114" spans="8:19" x14ac:dyDescent="0.3">
      <c r="H114" s="8">
        <v>0</v>
      </c>
      <c r="I114" s="4">
        <f>IF(ABS(1-(L96+L111+L126))&lt;=0.00001,L96*M99+L111*M114+L126*M129,NA())</f>
        <v>1052500</v>
      </c>
      <c r="L114" s="8">
        <v>0</v>
      </c>
      <c r="M114" s="4">
        <f>IF(ABS(1-(P106+P111+P116))&lt;=0.00001,P106*Q109+P111*Q114+P116*Q119,NA())</f>
        <v>1060000</v>
      </c>
      <c r="P114" s="8">
        <v>900000</v>
      </c>
      <c r="Q114" s="4">
        <f>S113</f>
        <v>850000</v>
      </c>
    </row>
    <row r="116" spans="8:19" x14ac:dyDescent="0.3">
      <c r="P116" s="8">
        <v>0.1</v>
      </c>
    </row>
    <row r="117" spans="8:19" x14ac:dyDescent="0.3">
      <c r="P117" s="8" t="s">
        <v>24</v>
      </c>
    </row>
    <row r="118" spans="8:19" x14ac:dyDescent="0.3">
      <c r="S118" s="4">
        <f>SUM(D69,H114,L114,P119)</f>
        <v>550000</v>
      </c>
    </row>
    <row r="119" spans="8:19" x14ac:dyDescent="0.3">
      <c r="P119" s="8">
        <v>600000</v>
      </c>
      <c r="Q119" s="4">
        <f>S118</f>
        <v>550000</v>
      </c>
    </row>
    <row r="121" spans="8:19" x14ac:dyDescent="0.3">
      <c r="P121" s="8">
        <v>0.5</v>
      </c>
    </row>
    <row r="122" spans="8:19" x14ac:dyDescent="0.3">
      <c r="P122" s="8" t="s">
        <v>23</v>
      </c>
    </row>
    <row r="123" spans="8:19" x14ac:dyDescent="0.3">
      <c r="S123" s="4">
        <f>SUM(D69,H114,L129,P124)</f>
        <v>1450000</v>
      </c>
    </row>
    <row r="124" spans="8:19" x14ac:dyDescent="0.3">
      <c r="P124" s="8">
        <v>1500000</v>
      </c>
      <c r="Q124" s="4">
        <f>S123</f>
        <v>1450000</v>
      </c>
    </row>
    <row r="126" spans="8:19" x14ac:dyDescent="0.3">
      <c r="L126" s="8">
        <f>Z40</f>
        <v>0.10000000000000009</v>
      </c>
      <c r="P126" s="8">
        <v>0.45</v>
      </c>
    </row>
    <row r="127" spans="8:19" x14ac:dyDescent="0.3">
      <c r="L127" s="8" t="s">
        <v>28</v>
      </c>
      <c r="P127" s="8" t="s">
        <v>25</v>
      </c>
    </row>
    <row r="128" spans="8:19" x14ac:dyDescent="0.3">
      <c r="S128" s="4">
        <f>SUM(D69,H114,L129,P129)</f>
        <v>850000</v>
      </c>
    </row>
    <row r="129" spans="4:25" x14ac:dyDescent="0.3">
      <c r="L129" s="8">
        <v>0</v>
      </c>
      <c r="M129" s="4">
        <f>IF(ABS(1-(P121+P126+P131))&lt;=0.00001,P121*Q124+P126*Q129+P131*Q134,NA())</f>
        <v>1135000</v>
      </c>
      <c r="P129" s="8">
        <v>900000</v>
      </c>
      <c r="Q129" s="4">
        <f>S128</f>
        <v>850000</v>
      </c>
    </row>
    <row r="130" spans="4:25" x14ac:dyDescent="0.3">
      <c r="Y130" t="s">
        <v>79</v>
      </c>
    </row>
    <row r="131" spans="4:25" x14ac:dyDescent="0.3">
      <c r="P131" s="8">
        <v>0.05</v>
      </c>
    </row>
    <row r="132" spans="4:25" x14ac:dyDescent="0.3">
      <c r="P132" s="8" t="s">
        <v>24</v>
      </c>
    </row>
    <row r="133" spans="4:25" x14ac:dyDescent="0.3">
      <c r="S133" s="4">
        <f>SUM(D69,H114,L129,P134)</f>
        <v>550000</v>
      </c>
    </row>
    <row r="134" spans="4:25" x14ac:dyDescent="0.3">
      <c r="P134" s="8">
        <v>600000</v>
      </c>
      <c r="Q134" s="4">
        <f>S133</f>
        <v>550000</v>
      </c>
    </row>
    <row r="137" spans="4:25" x14ac:dyDescent="0.3">
      <c r="D137" s="8" t="s">
        <v>21</v>
      </c>
    </row>
    <row r="138" spans="4:25" x14ac:dyDescent="0.3">
      <c r="S138" s="4">
        <f>SUM(D139)</f>
        <v>-800000</v>
      </c>
    </row>
    <row r="139" spans="4:25" x14ac:dyDescent="0.3">
      <c r="D139" s="8">
        <v>-800000</v>
      </c>
      <c r="E139" s="4">
        <f>S138</f>
        <v>-800000</v>
      </c>
    </row>
    <row r="4999" spans="4999:5014" x14ac:dyDescent="0.3">
      <c r="GJH4999" s="1" t="s">
        <v>0</v>
      </c>
      <c r="GJI4999" s="1" t="s">
        <v>1</v>
      </c>
      <c r="GJJ4999" s="1" t="s">
        <v>2</v>
      </c>
      <c r="GJK4999" s="1" t="s">
        <v>3</v>
      </c>
      <c r="GJL4999" s="1" t="s">
        <v>4</v>
      </c>
      <c r="GJM4999" s="1" t="s">
        <v>5</v>
      </c>
      <c r="GJN4999" s="1" t="s">
        <v>6</v>
      </c>
      <c r="GJO4999" s="1" t="s">
        <v>7</v>
      </c>
      <c r="GJP4999" s="1" t="s">
        <v>8</v>
      </c>
      <c r="GJQ4999" s="1" t="s">
        <v>9</v>
      </c>
      <c r="GJR4999" s="1" t="s">
        <v>10</v>
      </c>
      <c r="GJS4999" s="1" t="s">
        <v>11</v>
      </c>
      <c r="GJT4999" s="1" t="s">
        <v>12</v>
      </c>
      <c r="GJU4999" s="1" t="s">
        <v>13</v>
      </c>
      <c r="GJV4999" s="1" t="s">
        <v>14</v>
      </c>
    </row>
    <row r="5000" spans="4999:5014" x14ac:dyDescent="0.3">
      <c r="GJG5000">
        <v>0</v>
      </c>
      <c r="GJH5000" s="1">
        <v>0</v>
      </c>
      <c r="GJI5000" s="1" t="s">
        <v>15</v>
      </c>
      <c r="GJJ5000" s="1">
        <v>0</v>
      </c>
      <c r="GJK5000" s="1">
        <v>0</v>
      </c>
      <c r="GJL5000" s="1">
        <v>0</v>
      </c>
      <c r="GJM5000" s="1" t="s">
        <v>16</v>
      </c>
      <c r="GJN5000" s="1">
        <v>2</v>
      </c>
      <c r="GJO5000" s="1">
        <v>2</v>
      </c>
      <c r="GJP5000" s="1">
        <v>1</v>
      </c>
      <c r="GJQ5000" s="1">
        <v>0</v>
      </c>
      <c r="GJR5000" s="1">
        <v>0</v>
      </c>
      <c r="GJS5000" s="1">
        <v>0</v>
      </c>
      <c r="GJT5000" s="2">
        <v>102</v>
      </c>
      <c r="GJU5000" s="2">
        <v>1</v>
      </c>
      <c r="GJV5000" s="2" t="b">
        <v>1</v>
      </c>
    </row>
    <row r="5001" spans="4999:5014" x14ac:dyDescent="0.3">
      <c r="GJG5001">
        <v>0</v>
      </c>
      <c r="GJH5001" s="1">
        <v>1</v>
      </c>
      <c r="GJK5001" s="3">
        <v>0.5</v>
      </c>
      <c r="GJL5001" s="1">
        <v>0</v>
      </c>
      <c r="GJM5001" s="1" t="s">
        <v>17</v>
      </c>
      <c r="GJN5001" s="1">
        <v>0</v>
      </c>
      <c r="GJO5001" s="1">
        <v>0</v>
      </c>
      <c r="GJP5001" s="1">
        <v>0</v>
      </c>
      <c r="GJQ5001" s="1">
        <v>0</v>
      </c>
      <c r="GJR5001" s="1">
        <v>0</v>
      </c>
      <c r="GJS5001" s="1">
        <v>0</v>
      </c>
      <c r="GJT5001" s="2">
        <v>137</v>
      </c>
      <c r="GJU5001" s="2">
        <v>5</v>
      </c>
      <c r="GJV5001" s="2" t="b">
        <v>1</v>
      </c>
    </row>
    <row r="5002" spans="4999:5014" x14ac:dyDescent="0.3">
      <c r="GJG5002">
        <v>0</v>
      </c>
      <c r="GJH5002" s="1">
        <v>2</v>
      </c>
      <c r="GJK5002" s="3">
        <v>0</v>
      </c>
      <c r="GJL5002" s="1">
        <v>0</v>
      </c>
      <c r="GJM5002" s="1" t="s">
        <v>16</v>
      </c>
      <c r="GJN5002" s="1">
        <v>3</v>
      </c>
      <c r="GJO5002" s="1">
        <v>3</v>
      </c>
      <c r="GJP5002" s="1">
        <v>4</v>
      </c>
      <c r="GJQ5002" s="1">
        <v>5</v>
      </c>
      <c r="GJR5002" s="1">
        <v>0</v>
      </c>
      <c r="GJS5002" s="1">
        <v>0</v>
      </c>
      <c r="GJT5002" s="2">
        <v>67</v>
      </c>
      <c r="GJU5002" s="2">
        <v>5</v>
      </c>
      <c r="GJV5002" s="2" t="b">
        <v>1</v>
      </c>
    </row>
    <row r="5003" spans="4999:5014" x14ac:dyDescent="0.3">
      <c r="GJG5003">
        <v>0</v>
      </c>
      <c r="GJH5003" s="3">
        <v>3</v>
      </c>
      <c r="GJK5003" s="3">
        <v>0</v>
      </c>
      <c r="GJL5003" s="3">
        <v>2</v>
      </c>
      <c r="GJM5003" s="3" t="s">
        <v>20</v>
      </c>
      <c r="GJN5003" s="3">
        <v>3</v>
      </c>
      <c r="GJO5003" s="3">
        <v>6</v>
      </c>
      <c r="GJP5003" s="3">
        <v>7</v>
      </c>
      <c r="GJQ5003" s="3">
        <v>8</v>
      </c>
      <c r="GJR5003" s="3">
        <v>0</v>
      </c>
      <c r="GJS5003" s="3">
        <v>0</v>
      </c>
      <c r="GJT5003" s="3">
        <v>22</v>
      </c>
      <c r="GJU5003" s="3">
        <v>9</v>
      </c>
      <c r="GJV5003" s="3" t="b">
        <v>1</v>
      </c>
    </row>
    <row r="5004" spans="4999:5014" x14ac:dyDescent="0.3">
      <c r="GJG5004">
        <v>5</v>
      </c>
      <c r="GJH5004" s="3">
        <v>4</v>
      </c>
      <c r="GJK5004" s="3">
        <v>0</v>
      </c>
      <c r="GJL5004" s="3">
        <v>2</v>
      </c>
      <c r="GJM5004" s="3" t="s">
        <v>20</v>
      </c>
      <c r="GJN5004" s="3">
        <v>3</v>
      </c>
      <c r="GJO5004">
        <v>18</v>
      </c>
      <c r="GJP5004">
        <v>19</v>
      </c>
      <c r="GJQ5004">
        <v>20</v>
      </c>
      <c r="GJR5004" s="3">
        <v>0</v>
      </c>
      <c r="GJS5004" s="3">
        <v>0</v>
      </c>
      <c r="GJT5004" s="3">
        <v>67</v>
      </c>
      <c r="GJU5004" s="3">
        <v>9</v>
      </c>
      <c r="GJV5004" s="3" t="b">
        <v>1</v>
      </c>
    </row>
    <row r="5005" spans="4999:5014" x14ac:dyDescent="0.3">
      <c r="GJG5005">
        <v>0</v>
      </c>
      <c r="GJH5005" s="3">
        <v>5</v>
      </c>
      <c r="GJK5005" s="3">
        <v>0.33333333333333331</v>
      </c>
      <c r="GJL5005" s="3">
        <v>2</v>
      </c>
      <c r="GJM5005" s="3" t="s">
        <v>20</v>
      </c>
      <c r="GJN5005" s="3">
        <v>3</v>
      </c>
      <c r="GJO5005">
        <v>30</v>
      </c>
      <c r="GJP5005">
        <v>31</v>
      </c>
      <c r="GJQ5005">
        <v>32</v>
      </c>
      <c r="GJR5005" s="3">
        <v>0</v>
      </c>
      <c r="GJS5005" s="3">
        <v>0</v>
      </c>
      <c r="GJT5005" s="3">
        <v>112</v>
      </c>
      <c r="GJU5005" s="3">
        <v>9</v>
      </c>
      <c r="GJV5005" s="3" t="b">
        <v>1</v>
      </c>
    </row>
    <row r="5006" spans="4999:5014" x14ac:dyDescent="0.3">
      <c r="GJG5006">
        <v>0</v>
      </c>
      <c r="GJH5006" s="3">
        <v>6</v>
      </c>
      <c r="GJL5006" s="3">
        <v>3</v>
      </c>
      <c r="GJM5006" s="3" t="s">
        <v>20</v>
      </c>
      <c r="GJN5006" s="3">
        <v>3</v>
      </c>
      <c r="GJO5006" s="3">
        <v>9</v>
      </c>
      <c r="GJP5006" s="3">
        <v>10</v>
      </c>
      <c r="GJQ5006" s="3">
        <v>11</v>
      </c>
      <c r="GJR5006" s="3">
        <v>0</v>
      </c>
      <c r="GJS5006" s="3">
        <v>0</v>
      </c>
      <c r="GJT5006" s="3">
        <v>7</v>
      </c>
      <c r="GJU5006" s="3">
        <v>13</v>
      </c>
      <c r="GJV5006" s="3" t="b">
        <v>1</v>
      </c>
    </row>
    <row r="5007" spans="4999:5014" x14ac:dyDescent="0.3">
      <c r="GJG5007">
        <v>0</v>
      </c>
      <c r="GJH5007" s="3">
        <v>7</v>
      </c>
      <c r="GJL5007" s="3">
        <v>3</v>
      </c>
      <c r="GJM5007" s="3" t="s">
        <v>20</v>
      </c>
      <c r="GJN5007" s="3">
        <v>3</v>
      </c>
      <c r="GJO5007">
        <v>12</v>
      </c>
      <c r="GJP5007">
        <v>13</v>
      </c>
      <c r="GJQ5007">
        <v>14</v>
      </c>
      <c r="GJR5007" s="3">
        <v>0</v>
      </c>
      <c r="GJS5007" s="3">
        <v>0</v>
      </c>
      <c r="GJT5007" s="3">
        <v>22</v>
      </c>
      <c r="GJU5007" s="3">
        <v>13</v>
      </c>
      <c r="GJV5007" s="3" t="b">
        <v>1</v>
      </c>
    </row>
    <row r="5008" spans="4999:5014" x14ac:dyDescent="0.3">
      <c r="GJG5008">
        <v>0</v>
      </c>
      <c r="GJH5008" s="3">
        <v>8</v>
      </c>
      <c r="GJL5008" s="3">
        <v>3</v>
      </c>
      <c r="GJM5008" s="3" t="s">
        <v>20</v>
      </c>
      <c r="GJN5008" s="3">
        <v>3</v>
      </c>
      <c r="GJO5008">
        <v>15</v>
      </c>
      <c r="GJP5008">
        <v>16</v>
      </c>
      <c r="GJQ5008">
        <v>17</v>
      </c>
      <c r="GJR5008" s="3">
        <v>0</v>
      </c>
      <c r="GJS5008" s="3">
        <v>0</v>
      </c>
      <c r="GJT5008" s="3">
        <v>37</v>
      </c>
      <c r="GJU5008" s="3">
        <v>13</v>
      </c>
      <c r="GJV5008" s="3" t="b">
        <v>1</v>
      </c>
    </row>
    <row r="5009" spans="4999:5014" x14ac:dyDescent="0.3">
      <c r="GJG5009">
        <v>0</v>
      </c>
      <c r="GJH5009" s="3">
        <v>9</v>
      </c>
      <c r="GJL5009" s="3">
        <v>6</v>
      </c>
      <c r="GJM5009" s="3" t="s">
        <v>17</v>
      </c>
      <c r="GJN5009" s="3">
        <v>0</v>
      </c>
      <c r="GJO5009" s="3">
        <v>0</v>
      </c>
      <c r="GJP5009" s="3">
        <v>0</v>
      </c>
      <c r="GJQ5009" s="3">
        <v>0</v>
      </c>
      <c r="GJR5009" s="3">
        <v>0</v>
      </c>
      <c r="GJS5009" s="3">
        <v>0</v>
      </c>
      <c r="GJT5009" s="3">
        <v>2</v>
      </c>
      <c r="GJU5009" s="3">
        <v>17</v>
      </c>
      <c r="GJV5009" s="3" t="b">
        <v>1</v>
      </c>
    </row>
    <row r="5010" spans="4999:5014" x14ac:dyDescent="0.3">
      <c r="GJG5010">
        <v>0</v>
      </c>
      <c r="GJH5010" s="3">
        <v>10</v>
      </c>
      <c r="GJL5010" s="3">
        <v>6</v>
      </c>
      <c r="GJM5010" s="3" t="s">
        <v>17</v>
      </c>
      <c r="GJN5010" s="3">
        <v>0</v>
      </c>
      <c r="GJO5010" s="3">
        <v>0</v>
      </c>
      <c r="GJP5010" s="3">
        <v>0</v>
      </c>
      <c r="GJQ5010" s="3">
        <v>0</v>
      </c>
      <c r="GJR5010" s="3">
        <v>0</v>
      </c>
      <c r="GJS5010" s="3">
        <v>0</v>
      </c>
      <c r="GJT5010" s="3">
        <v>7</v>
      </c>
      <c r="GJU5010" s="3">
        <v>17</v>
      </c>
      <c r="GJV5010" s="3" t="b">
        <v>1</v>
      </c>
    </row>
    <row r="5011" spans="4999:5014" x14ac:dyDescent="0.3">
      <c r="GJG5011">
        <v>0</v>
      </c>
      <c r="GJH5011" s="3">
        <v>11</v>
      </c>
      <c r="GJL5011" s="3">
        <v>6</v>
      </c>
      <c r="GJM5011" s="3" t="s">
        <v>17</v>
      </c>
      <c r="GJN5011" s="3">
        <v>0</v>
      </c>
      <c r="GJO5011" s="3">
        <v>0</v>
      </c>
      <c r="GJP5011" s="3">
        <v>0</v>
      </c>
      <c r="GJQ5011" s="3">
        <v>0</v>
      </c>
      <c r="GJR5011" s="3">
        <v>0</v>
      </c>
      <c r="GJS5011" s="3">
        <v>0</v>
      </c>
      <c r="GJT5011" s="3">
        <v>12</v>
      </c>
      <c r="GJU5011" s="3">
        <v>17</v>
      </c>
      <c r="GJV5011" s="3" t="b">
        <v>1</v>
      </c>
    </row>
    <row r="5012" spans="4999:5014" x14ac:dyDescent="0.3">
      <c r="GJG5012">
        <v>0</v>
      </c>
      <c r="GJH5012" s="3">
        <v>12</v>
      </c>
      <c r="GJL5012">
        <v>7</v>
      </c>
      <c r="GJM5012" s="3" t="s">
        <v>17</v>
      </c>
      <c r="GJN5012" s="3">
        <v>0</v>
      </c>
      <c r="GJO5012" s="3">
        <v>0</v>
      </c>
      <c r="GJP5012" s="3">
        <v>0</v>
      </c>
      <c r="GJQ5012" s="3">
        <v>0</v>
      </c>
      <c r="GJR5012" s="3">
        <v>0</v>
      </c>
      <c r="GJS5012" s="3">
        <v>0</v>
      </c>
      <c r="GJT5012" s="3">
        <v>17</v>
      </c>
      <c r="GJU5012" s="3">
        <v>17</v>
      </c>
      <c r="GJV5012" s="3" t="b">
        <v>1</v>
      </c>
    </row>
    <row r="5013" spans="4999:5014" x14ac:dyDescent="0.3">
      <c r="GJG5013">
        <v>0</v>
      </c>
      <c r="GJH5013" s="3">
        <v>13</v>
      </c>
      <c r="GJL5013">
        <v>7</v>
      </c>
      <c r="GJM5013" s="3" t="s">
        <v>17</v>
      </c>
      <c r="GJN5013" s="3">
        <v>0</v>
      </c>
      <c r="GJO5013" s="3">
        <v>0</v>
      </c>
      <c r="GJP5013" s="3">
        <v>0</v>
      </c>
      <c r="GJQ5013" s="3">
        <v>0</v>
      </c>
      <c r="GJR5013" s="3">
        <v>0</v>
      </c>
      <c r="GJS5013" s="3">
        <v>0</v>
      </c>
      <c r="GJT5013" s="3">
        <v>22</v>
      </c>
      <c r="GJU5013" s="3">
        <v>17</v>
      </c>
      <c r="GJV5013" s="3" t="b">
        <v>1</v>
      </c>
    </row>
    <row r="5014" spans="4999:5014" x14ac:dyDescent="0.3">
      <c r="GJG5014">
        <v>0</v>
      </c>
      <c r="GJH5014" s="3">
        <v>14</v>
      </c>
      <c r="GJL5014">
        <v>7</v>
      </c>
      <c r="GJM5014" s="3" t="s">
        <v>17</v>
      </c>
      <c r="GJN5014" s="3">
        <v>0</v>
      </c>
      <c r="GJO5014" s="3">
        <v>0</v>
      </c>
      <c r="GJP5014" s="3">
        <v>0</v>
      </c>
      <c r="GJQ5014" s="3">
        <v>0</v>
      </c>
      <c r="GJR5014" s="3">
        <v>0</v>
      </c>
      <c r="GJS5014" s="3">
        <v>0</v>
      </c>
      <c r="GJT5014" s="3">
        <v>27</v>
      </c>
      <c r="GJU5014" s="3">
        <v>17</v>
      </c>
      <c r="GJV5014" s="3" t="b">
        <v>1</v>
      </c>
    </row>
    <row r="5015" spans="4999:5014" x14ac:dyDescent="0.3">
      <c r="GJG5015">
        <v>0</v>
      </c>
      <c r="GJH5015" s="3">
        <v>15</v>
      </c>
      <c r="GJL5015">
        <v>8</v>
      </c>
      <c r="GJM5015" s="3" t="s">
        <v>17</v>
      </c>
      <c r="GJN5015" s="3">
        <v>0</v>
      </c>
      <c r="GJO5015" s="3">
        <v>0</v>
      </c>
      <c r="GJP5015" s="3">
        <v>0</v>
      </c>
      <c r="GJQ5015" s="3">
        <v>0</v>
      </c>
      <c r="GJR5015" s="3">
        <v>0</v>
      </c>
      <c r="GJS5015" s="3">
        <v>0</v>
      </c>
      <c r="GJT5015" s="3">
        <v>32</v>
      </c>
      <c r="GJU5015" s="3">
        <v>17</v>
      </c>
      <c r="GJV5015" s="3" t="b">
        <v>1</v>
      </c>
    </row>
    <row r="5016" spans="4999:5014" x14ac:dyDescent="0.3">
      <c r="GJG5016">
        <v>0</v>
      </c>
      <c r="GJH5016" s="3">
        <v>16</v>
      </c>
      <c r="GJL5016">
        <v>8</v>
      </c>
      <c r="GJM5016" s="3" t="s">
        <v>17</v>
      </c>
      <c r="GJN5016" s="3">
        <v>0</v>
      </c>
      <c r="GJO5016" s="3">
        <v>0</v>
      </c>
      <c r="GJP5016" s="3">
        <v>0</v>
      </c>
      <c r="GJQ5016" s="3">
        <v>0</v>
      </c>
      <c r="GJR5016" s="3">
        <v>0</v>
      </c>
      <c r="GJS5016" s="3">
        <v>0</v>
      </c>
      <c r="GJT5016" s="3">
        <v>37</v>
      </c>
      <c r="GJU5016" s="3">
        <v>17</v>
      </c>
      <c r="GJV5016" s="3" t="b">
        <v>1</v>
      </c>
    </row>
    <row r="5017" spans="4999:5014" x14ac:dyDescent="0.3">
      <c r="GJG5017">
        <v>0</v>
      </c>
      <c r="GJH5017" s="3">
        <v>17</v>
      </c>
      <c r="GJL5017">
        <v>8</v>
      </c>
      <c r="GJM5017" s="3" t="s">
        <v>17</v>
      </c>
      <c r="GJN5017" s="3">
        <v>0</v>
      </c>
      <c r="GJO5017" s="3">
        <v>0</v>
      </c>
      <c r="GJP5017" s="3">
        <v>0</v>
      </c>
      <c r="GJQ5017" s="3">
        <v>0</v>
      </c>
      <c r="GJR5017" s="3">
        <v>0</v>
      </c>
      <c r="GJS5017" s="3">
        <v>0</v>
      </c>
      <c r="GJT5017" s="3">
        <v>42</v>
      </c>
      <c r="GJU5017" s="3">
        <v>17</v>
      </c>
      <c r="GJV5017" s="3" t="b">
        <v>1</v>
      </c>
    </row>
    <row r="5018" spans="4999:5014" x14ac:dyDescent="0.3">
      <c r="GJG5018">
        <v>30</v>
      </c>
      <c r="GJH5018" s="3">
        <v>18</v>
      </c>
      <c r="GJL5018">
        <v>4</v>
      </c>
      <c r="GJM5018" s="3" t="s">
        <v>20</v>
      </c>
      <c r="GJN5018" s="3">
        <v>3</v>
      </c>
      <c r="GJO5018">
        <v>21</v>
      </c>
      <c r="GJP5018">
        <v>22</v>
      </c>
      <c r="GJQ5018">
        <v>23</v>
      </c>
      <c r="GJR5018" s="3">
        <v>0</v>
      </c>
      <c r="GJS5018" s="3">
        <v>0</v>
      </c>
      <c r="GJT5018" s="3">
        <v>52</v>
      </c>
      <c r="GJU5018" s="3">
        <v>13</v>
      </c>
      <c r="GJV5018" s="3" t="b">
        <v>1</v>
      </c>
    </row>
    <row r="5019" spans="4999:5014" x14ac:dyDescent="0.3">
      <c r="GJG5019">
        <v>31</v>
      </c>
      <c r="GJH5019" s="3">
        <v>19</v>
      </c>
      <c r="GJL5019">
        <v>4</v>
      </c>
      <c r="GJM5019" s="3" t="s">
        <v>20</v>
      </c>
      <c r="GJN5019" s="3">
        <v>3</v>
      </c>
      <c r="GJO5019">
        <v>24</v>
      </c>
      <c r="GJP5019">
        <v>25</v>
      </c>
      <c r="GJQ5019">
        <v>26</v>
      </c>
      <c r="GJR5019" s="3">
        <v>0</v>
      </c>
      <c r="GJS5019" s="3">
        <v>0</v>
      </c>
      <c r="GJT5019" s="3">
        <v>67</v>
      </c>
      <c r="GJU5019" s="3">
        <v>13</v>
      </c>
      <c r="GJV5019" s="3" t="b">
        <v>1</v>
      </c>
    </row>
    <row r="5020" spans="4999:5014" x14ac:dyDescent="0.3">
      <c r="GJG5020">
        <v>32</v>
      </c>
      <c r="GJH5020" s="3">
        <v>20</v>
      </c>
      <c r="GJL5020">
        <v>4</v>
      </c>
      <c r="GJM5020" s="3" t="s">
        <v>20</v>
      </c>
      <c r="GJN5020" s="3">
        <v>3</v>
      </c>
      <c r="GJO5020">
        <v>27</v>
      </c>
      <c r="GJP5020">
        <v>28</v>
      </c>
      <c r="GJQ5020">
        <v>29</v>
      </c>
      <c r="GJR5020" s="3">
        <v>0</v>
      </c>
      <c r="GJS5020" s="3">
        <v>0</v>
      </c>
      <c r="GJT5020" s="3">
        <v>82</v>
      </c>
      <c r="GJU5020" s="3">
        <v>13</v>
      </c>
      <c r="GJV5020" s="3" t="b">
        <v>1</v>
      </c>
    </row>
    <row r="5021" spans="4999:5014" x14ac:dyDescent="0.3">
      <c r="GJG5021">
        <v>33</v>
      </c>
      <c r="GJH5021" s="3">
        <v>21</v>
      </c>
      <c r="GJL5021">
        <v>18</v>
      </c>
      <c r="GJM5021" s="3" t="s">
        <v>17</v>
      </c>
      <c r="GJN5021" s="3">
        <v>0</v>
      </c>
      <c r="GJO5021" s="3">
        <v>0</v>
      </c>
      <c r="GJP5021" s="3">
        <v>0</v>
      </c>
      <c r="GJQ5021" s="3">
        <v>0</v>
      </c>
      <c r="GJR5021" s="3">
        <v>0</v>
      </c>
      <c r="GJS5021" s="3">
        <v>0</v>
      </c>
      <c r="GJT5021" s="3">
        <v>47</v>
      </c>
      <c r="GJU5021" s="3">
        <v>17</v>
      </c>
      <c r="GJV5021" s="3" t="b">
        <v>1</v>
      </c>
    </row>
    <row r="5022" spans="4999:5014" x14ac:dyDescent="0.3">
      <c r="GJG5022">
        <v>34</v>
      </c>
      <c r="GJH5022" s="3">
        <v>22</v>
      </c>
      <c r="GJL5022">
        <v>18</v>
      </c>
      <c r="GJM5022" s="3" t="s">
        <v>17</v>
      </c>
      <c r="GJN5022" s="3">
        <v>0</v>
      </c>
      <c r="GJO5022" s="3">
        <v>0</v>
      </c>
      <c r="GJP5022" s="3">
        <v>0</v>
      </c>
      <c r="GJQ5022" s="3">
        <v>0</v>
      </c>
      <c r="GJR5022" s="3">
        <v>0</v>
      </c>
      <c r="GJS5022" s="3">
        <v>0</v>
      </c>
      <c r="GJT5022" s="3">
        <v>52</v>
      </c>
      <c r="GJU5022" s="3">
        <v>17</v>
      </c>
      <c r="GJV5022" s="3" t="b">
        <v>1</v>
      </c>
    </row>
    <row r="5023" spans="4999:5014" x14ac:dyDescent="0.3">
      <c r="GJG5023">
        <v>35</v>
      </c>
      <c r="GJH5023" s="3">
        <v>23</v>
      </c>
      <c r="GJL5023">
        <v>18</v>
      </c>
      <c r="GJM5023" s="3" t="s">
        <v>17</v>
      </c>
      <c r="GJN5023" s="3">
        <v>0</v>
      </c>
      <c r="GJO5023" s="3">
        <v>0</v>
      </c>
      <c r="GJP5023" s="3">
        <v>0</v>
      </c>
      <c r="GJQ5023" s="3">
        <v>0</v>
      </c>
      <c r="GJR5023" s="3">
        <v>0</v>
      </c>
      <c r="GJS5023" s="3">
        <v>0</v>
      </c>
      <c r="GJT5023" s="3">
        <v>57</v>
      </c>
      <c r="GJU5023" s="3">
        <v>17</v>
      </c>
      <c r="GJV5023" s="3" t="b">
        <v>1</v>
      </c>
    </row>
    <row r="5024" spans="4999:5014" x14ac:dyDescent="0.3">
      <c r="GJG5024">
        <v>36</v>
      </c>
      <c r="GJH5024" s="3">
        <v>24</v>
      </c>
      <c r="GJL5024">
        <v>19</v>
      </c>
      <c r="GJM5024" s="3" t="s">
        <v>17</v>
      </c>
      <c r="GJN5024" s="3">
        <v>0</v>
      </c>
      <c r="GJO5024" s="3">
        <v>0</v>
      </c>
      <c r="GJP5024" s="3">
        <v>0</v>
      </c>
      <c r="GJQ5024" s="3">
        <v>0</v>
      </c>
      <c r="GJR5024" s="3">
        <v>0</v>
      </c>
      <c r="GJS5024" s="3">
        <v>0</v>
      </c>
      <c r="GJT5024" s="3">
        <v>62</v>
      </c>
      <c r="GJU5024" s="3">
        <v>17</v>
      </c>
      <c r="GJV5024" s="3" t="b">
        <v>1</v>
      </c>
    </row>
    <row r="5025" spans="4999:5014" x14ac:dyDescent="0.3">
      <c r="GJG5025">
        <v>37</v>
      </c>
      <c r="GJH5025" s="3">
        <v>25</v>
      </c>
      <c r="GJL5025">
        <v>19</v>
      </c>
      <c r="GJM5025" s="3" t="s">
        <v>17</v>
      </c>
      <c r="GJN5025" s="3">
        <v>0</v>
      </c>
      <c r="GJO5025" s="3">
        <v>0</v>
      </c>
      <c r="GJP5025" s="3">
        <v>0</v>
      </c>
      <c r="GJQ5025" s="3">
        <v>0</v>
      </c>
      <c r="GJR5025" s="3">
        <v>0</v>
      </c>
      <c r="GJS5025" s="3">
        <v>0</v>
      </c>
      <c r="GJT5025" s="3">
        <v>67</v>
      </c>
      <c r="GJU5025" s="3">
        <v>17</v>
      </c>
      <c r="GJV5025" s="3" t="b">
        <v>1</v>
      </c>
    </row>
    <row r="5026" spans="4999:5014" x14ac:dyDescent="0.3">
      <c r="GJG5026">
        <v>38</v>
      </c>
      <c r="GJH5026" s="3">
        <v>26</v>
      </c>
      <c r="GJL5026">
        <v>19</v>
      </c>
      <c r="GJM5026" s="3" t="s">
        <v>17</v>
      </c>
      <c r="GJN5026" s="3">
        <v>0</v>
      </c>
      <c r="GJO5026" s="3">
        <v>0</v>
      </c>
      <c r="GJP5026" s="3">
        <v>0</v>
      </c>
      <c r="GJQ5026" s="3">
        <v>0</v>
      </c>
      <c r="GJR5026" s="3">
        <v>0</v>
      </c>
      <c r="GJS5026" s="3">
        <v>0</v>
      </c>
      <c r="GJT5026" s="3">
        <v>72</v>
      </c>
      <c r="GJU5026" s="3">
        <v>17</v>
      </c>
      <c r="GJV5026" s="3" t="b">
        <v>1</v>
      </c>
    </row>
    <row r="5027" spans="4999:5014" x14ac:dyDescent="0.3">
      <c r="GJG5027">
        <v>39</v>
      </c>
      <c r="GJH5027" s="3">
        <v>27</v>
      </c>
      <c r="GJL5027">
        <v>20</v>
      </c>
      <c r="GJM5027" s="3" t="s">
        <v>17</v>
      </c>
      <c r="GJN5027" s="3">
        <v>0</v>
      </c>
      <c r="GJO5027" s="3">
        <v>0</v>
      </c>
      <c r="GJP5027" s="3">
        <v>0</v>
      </c>
      <c r="GJQ5027" s="3">
        <v>0</v>
      </c>
      <c r="GJR5027" s="3">
        <v>0</v>
      </c>
      <c r="GJS5027" s="3">
        <v>0</v>
      </c>
      <c r="GJT5027" s="3">
        <v>77</v>
      </c>
      <c r="GJU5027" s="3">
        <v>17</v>
      </c>
      <c r="GJV5027" s="3" t="b">
        <v>1</v>
      </c>
    </row>
    <row r="5028" spans="4999:5014" x14ac:dyDescent="0.3">
      <c r="GJG5028">
        <v>40</v>
      </c>
      <c r="GJH5028" s="3">
        <v>28</v>
      </c>
      <c r="GJL5028">
        <v>20</v>
      </c>
      <c r="GJM5028" s="3" t="s">
        <v>17</v>
      </c>
      <c r="GJN5028" s="3">
        <v>0</v>
      </c>
      <c r="GJO5028" s="3">
        <v>0</v>
      </c>
      <c r="GJP5028" s="3">
        <v>0</v>
      </c>
      <c r="GJQ5028" s="3">
        <v>0</v>
      </c>
      <c r="GJR5028" s="3">
        <v>0</v>
      </c>
      <c r="GJS5028" s="3">
        <v>0</v>
      </c>
      <c r="GJT5028" s="3">
        <v>82</v>
      </c>
      <c r="GJU5028" s="3">
        <v>17</v>
      </c>
      <c r="GJV5028" s="3" t="b">
        <v>1</v>
      </c>
    </row>
    <row r="5029" spans="4999:5014" x14ac:dyDescent="0.3">
      <c r="GJG5029">
        <v>41</v>
      </c>
      <c r="GJH5029" s="3">
        <v>29</v>
      </c>
      <c r="GJL5029">
        <v>20</v>
      </c>
      <c r="GJM5029" s="3" t="s">
        <v>17</v>
      </c>
      <c r="GJN5029" s="3">
        <v>0</v>
      </c>
      <c r="GJO5029" s="3">
        <v>0</v>
      </c>
      <c r="GJP5029" s="3">
        <v>0</v>
      </c>
      <c r="GJQ5029" s="3">
        <v>0</v>
      </c>
      <c r="GJR5029" s="3">
        <v>0</v>
      </c>
      <c r="GJS5029" s="3">
        <v>0</v>
      </c>
      <c r="GJT5029" s="3">
        <v>87</v>
      </c>
      <c r="GJU5029" s="3">
        <v>17</v>
      </c>
      <c r="GJV5029" s="3" t="b">
        <v>1</v>
      </c>
    </row>
    <row r="5030" spans="4999:5014" x14ac:dyDescent="0.3">
      <c r="GJH5030" s="3">
        <v>30</v>
      </c>
      <c r="GJL5030">
        <v>5</v>
      </c>
      <c r="GJM5030" s="3" t="s">
        <v>20</v>
      </c>
      <c r="GJN5030" s="3">
        <v>3</v>
      </c>
      <c r="GJO5030">
        <v>33</v>
      </c>
      <c r="GJP5030">
        <v>34</v>
      </c>
      <c r="GJQ5030">
        <v>35</v>
      </c>
      <c r="GJR5030" s="3">
        <v>0</v>
      </c>
      <c r="GJS5030" s="3">
        <v>0</v>
      </c>
      <c r="GJT5030" s="3">
        <v>97</v>
      </c>
      <c r="GJU5030" s="3">
        <v>13</v>
      </c>
      <c r="GJV5030" s="3" t="b">
        <v>1</v>
      </c>
    </row>
    <row r="5031" spans="4999:5014" x14ac:dyDescent="0.3">
      <c r="GJH5031" s="3">
        <v>31</v>
      </c>
      <c r="GJL5031">
        <v>5</v>
      </c>
      <c r="GJM5031" s="3" t="s">
        <v>20</v>
      </c>
      <c r="GJN5031" s="3">
        <v>3</v>
      </c>
      <c r="GJO5031">
        <v>36</v>
      </c>
      <c r="GJP5031">
        <v>37</v>
      </c>
      <c r="GJQ5031">
        <v>38</v>
      </c>
      <c r="GJR5031" s="3">
        <v>0</v>
      </c>
      <c r="GJS5031" s="3">
        <v>0</v>
      </c>
      <c r="GJT5031" s="3">
        <v>112</v>
      </c>
      <c r="GJU5031" s="3">
        <v>13</v>
      </c>
      <c r="GJV5031" s="3" t="b">
        <v>1</v>
      </c>
    </row>
    <row r="5032" spans="4999:5014" x14ac:dyDescent="0.3">
      <c r="GJH5032" s="3">
        <v>32</v>
      </c>
      <c r="GJL5032">
        <v>5</v>
      </c>
      <c r="GJM5032" s="3" t="s">
        <v>20</v>
      </c>
      <c r="GJN5032" s="3">
        <v>3</v>
      </c>
      <c r="GJO5032">
        <v>39</v>
      </c>
      <c r="GJP5032">
        <v>40</v>
      </c>
      <c r="GJQ5032">
        <v>41</v>
      </c>
      <c r="GJR5032" s="3">
        <v>0</v>
      </c>
      <c r="GJS5032" s="3">
        <v>0</v>
      </c>
      <c r="GJT5032" s="3">
        <v>127</v>
      </c>
      <c r="GJU5032" s="3">
        <v>13</v>
      </c>
      <c r="GJV5032" s="3" t="b">
        <v>1</v>
      </c>
    </row>
    <row r="5033" spans="4999:5014" x14ac:dyDescent="0.3">
      <c r="GJH5033" s="3">
        <v>33</v>
      </c>
      <c r="GJL5033">
        <v>30</v>
      </c>
      <c r="GJM5033" s="3" t="s">
        <v>17</v>
      </c>
      <c r="GJN5033" s="3">
        <v>0</v>
      </c>
      <c r="GJO5033" s="3">
        <v>0</v>
      </c>
      <c r="GJP5033" s="3">
        <v>0</v>
      </c>
      <c r="GJQ5033" s="3">
        <v>0</v>
      </c>
      <c r="GJR5033" s="3">
        <v>0</v>
      </c>
      <c r="GJS5033" s="3">
        <v>0</v>
      </c>
      <c r="GJT5033" s="3">
        <v>92</v>
      </c>
      <c r="GJU5033" s="3">
        <v>17</v>
      </c>
      <c r="GJV5033" s="3" t="b">
        <v>1</v>
      </c>
    </row>
    <row r="5034" spans="4999:5014" x14ac:dyDescent="0.3">
      <c r="GJH5034" s="3">
        <v>34</v>
      </c>
      <c r="GJL5034">
        <v>30</v>
      </c>
      <c r="GJM5034" s="3" t="s">
        <v>17</v>
      </c>
      <c r="GJN5034" s="3">
        <v>0</v>
      </c>
      <c r="GJO5034" s="3">
        <v>0</v>
      </c>
      <c r="GJP5034" s="3">
        <v>0</v>
      </c>
      <c r="GJQ5034" s="3">
        <v>0</v>
      </c>
      <c r="GJR5034" s="3">
        <v>0</v>
      </c>
      <c r="GJS5034" s="3">
        <v>0</v>
      </c>
      <c r="GJT5034" s="3">
        <v>97</v>
      </c>
      <c r="GJU5034" s="3">
        <v>17</v>
      </c>
      <c r="GJV5034" s="3" t="b">
        <v>1</v>
      </c>
    </row>
    <row r="5035" spans="4999:5014" x14ac:dyDescent="0.3">
      <c r="GJH5035" s="3">
        <v>35</v>
      </c>
      <c r="GJL5035">
        <v>30</v>
      </c>
      <c r="GJM5035" s="3" t="s">
        <v>17</v>
      </c>
      <c r="GJN5035" s="3">
        <v>0</v>
      </c>
      <c r="GJO5035" s="3">
        <v>0</v>
      </c>
      <c r="GJP5035" s="3">
        <v>0</v>
      </c>
      <c r="GJQ5035" s="3">
        <v>0</v>
      </c>
      <c r="GJR5035" s="3">
        <v>0</v>
      </c>
      <c r="GJS5035" s="3">
        <v>0</v>
      </c>
      <c r="GJT5035" s="3">
        <v>102</v>
      </c>
      <c r="GJU5035" s="3">
        <v>17</v>
      </c>
      <c r="GJV5035" s="3" t="b">
        <v>1</v>
      </c>
    </row>
    <row r="5036" spans="4999:5014" x14ac:dyDescent="0.3">
      <c r="GJH5036" s="3">
        <v>36</v>
      </c>
      <c r="GJL5036">
        <v>31</v>
      </c>
      <c r="GJM5036" s="3" t="s">
        <v>17</v>
      </c>
      <c r="GJN5036" s="3">
        <v>0</v>
      </c>
      <c r="GJO5036" s="3">
        <v>0</v>
      </c>
      <c r="GJP5036" s="3">
        <v>0</v>
      </c>
      <c r="GJQ5036" s="3">
        <v>0</v>
      </c>
      <c r="GJR5036" s="3">
        <v>0</v>
      </c>
      <c r="GJS5036" s="3">
        <v>0</v>
      </c>
      <c r="GJT5036" s="3">
        <v>107</v>
      </c>
      <c r="GJU5036" s="3">
        <v>17</v>
      </c>
      <c r="GJV5036" s="3" t="b">
        <v>1</v>
      </c>
    </row>
    <row r="5037" spans="4999:5014" x14ac:dyDescent="0.3">
      <c r="GJH5037" s="3">
        <v>37</v>
      </c>
      <c r="GJL5037">
        <v>31</v>
      </c>
      <c r="GJM5037" s="3" t="s">
        <v>17</v>
      </c>
      <c r="GJN5037" s="3">
        <v>0</v>
      </c>
      <c r="GJO5037" s="3">
        <v>0</v>
      </c>
      <c r="GJP5037" s="3">
        <v>0</v>
      </c>
      <c r="GJQ5037" s="3">
        <v>0</v>
      </c>
      <c r="GJR5037" s="3">
        <v>0</v>
      </c>
      <c r="GJS5037" s="3">
        <v>0</v>
      </c>
      <c r="GJT5037" s="3">
        <v>112</v>
      </c>
      <c r="GJU5037" s="3">
        <v>17</v>
      </c>
      <c r="GJV5037" s="3" t="b">
        <v>1</v>
      </c>
    </row>
    <row r="5038" spans="4999:5014" x14ac:dyDescent="0.3">
      <c r="GJH5038" s="3">
        <v>38</v>
      </c>
      <c r="GJL5038">
        <v>31</v>
      </c>
      <c r="GJM5038" s="3" t="s">
        <v>17</v>
      </c>
      <c r="GJN5038" s="3">
        <v>0</v>
      </c>
      <c r="GJO5038" s="3">
        <v>0</v>
      </c>
      <c r="GJP5038" s="3">
        <v>0</v>
      </c>
      <c r="GJQ5038" s="3">
        <v>0</v>
      </c>
      <c r="GJR5038" s="3">
        <v>0</v>
      </c>
      <c r="GJS5038" s="3">
        <v>0</v>
      </c>
      <c r="GJT5038" s="3">
        <v>117</v>
      </c>
      <c r="GJU5038" s="3">
        <v>17</v>
      </c>
      <c r="GJV5038" s="3" t="b">
        <v>1</v>
      </c>
    </row>
    <row r="5039" spans="4999:5014" x14ac:dyDescent="0.3">
      <c r="GJH5039" s="3">
        <v>39</v>
      </c>
      <c r="GJL5039">
        <v>32</v>
      </c>
      <c r="GJM5039" s="3" t="s">
        <v>17</v>
      </c>
      <c r="GJN5039" s="3">
        <v>0</v>
      </c>
      <c r="GJO5039" s="3">
        <v>0</v>
      </c>
      <c r="GJP5039" s="3">
        <v>0</v>
      </c>
      <c r="GJQ5039" s="3">
        <v>0</v>
      </c>
      <c r="GJR5039" s="3">
        <v>0</v>
      </c>
      <c r="GJS5039" s="3">
        <v>0</v>
      </c>
      <c r="GJT5039" s="3">
        <v>122</v>
      </c>
      <c r="GJU5039" s="3">
        <v>17</v>
      </c>
      <c r="GJV5039" s="3" t="b">
        <v>1</v>
      </c>
    </row>
    <row r="5040" spans="4999:5014" x14ac:dyDescent="0.3">
      <c r="GJH5040" s="3">
        <v>40</v>
      </c>
      <c r="GJL5040">
        <v>32</v>
      </c>
      <c r="GJM5040" s="3" t="s">
        <v>17</v>
      </c>
      <c r="GJN5040" s="3">
        <v>0</v>
      </c>
      <c r="GJO5040" s="3">
        <v>0</v>
      </c>
      <c r="GJP5040" s="3">
        <v>0</v>
      </c>
      <c r="GJQ5040" s="3">
        <v>0</v>
      </c>
      <c r="GJR5040" s="3">
        <v>0</v>
      </c>
      <c r="GJS5040" s="3">
        <v>0</v>
      </c>
      <c r="GJT5040" s="3">
        <v>127</v>
      </c>
      <c r="GJU5040" s="3">
        <v>17</v>
      </c>
      <c r="GJV5040" s="3" t="b">
        <v>1</v>
      </c>
    </row>
    <row r="5041" spans="5000:5014" x14ac:dyDescent="0.3">
      <c r="GJH5041" s="3">
        <v>41</v>
      </c>
      <c r="GJL5041">
        <v>32</v>
      </c>
      <c r="GJM5041" s="3" t="s">
        <v>17</v>
      </c>
      <c r="GJN5041" s="3">
        <v>0</v>
      </c>
      <c r="GJO5041" s="3">
        <v>0</v>
      </c>
      <c r="GJP5041" s="3">
        <v>0</v>
      </c>
      <c r="GJQ5041" s="3">
        <v>0</v>
      </c>
      <c r="GJR5041" s="3">
        <v>0</v>
      </c>
      <c r="GJS5041" s="3">
        <v>0</v>
      </c>
      <c r="GJT5041" s="3">
        <v>132</v>
      </c>
      <c r="GJU5041" s="3">
        <v>17</v>
      </c>
      <c r="GJV5041" s="3" t="b">
        <v>1</v>
      </c>
    </row>
    <row r="5042" spans="5000:5014" x14ac:dyDescent="0.3">
      <c r="GJH5042" s="3"/>
      <c r="GJI5042" s="3"/>
      <c r="GJJ5042" s="3"/>
      <c r="GJK5042" s="3"/>
      <c r="GJL5042" s="3"/>
      <c r="GJM5042" s="3"/>
      <c r="GJN5042" s="3"/>
      <c r="GJO5042" s="3"/>
      <c r="GJP5042" s="3"/>
      <c r="GJQ5042" s="3"/>
      <c r="GJR5042" s="3"/>
      <c r="GJS5042" s="3"/>
      <c r="GJT5042" s="3"/>
      <c r="GJU5042" s="3"/>
      <c r="GJV5042" s="3"/>
    </row>
    <row r="5043" spans="5000:5014" x14ac:dyDescent="0.3">
      <c r="GJH5043" s="3"/>
      <c r="GJI5043" s="3"/>
      <c r="GJJ5043" s="3"/>
      <c r="GJK5043" s="3"/>
      <c r="GJL5043" s="3"/>
      <c r="GJM5043" s="3"/>
      <c r="GJN5043" s="3"/>
      <c r="GJO5043" s="3"/>
      <c r="GJP5043" s="3"/>
      <c r="GJQ5043" s="3"/>
      <c r="GJR5043" s="3"/>
      <c r="GJS5043" s="3"/>
      <c r="GJT5043" s="3"/>
      <c r="GJU5043" s="3"/>
      <c r="GJV5043" s="3"/>
    </row>
    <row r="5044" spans="5000:5014" x14ac:dyDescent="0.3">
      <c r="GJH5044" s="3"/>
      <c r="GJI5044" s="3"/>
      <c r="GJJ5044" s="3"/>
      <c r="GJK5044" s="3"/>
      <c r="GJL5044" s="3"/>
      <c r="GJM5044" s="3"/>
      <c r="GJN5044" s="3"/>
      <c r="GJO5044" s="3"/>
      <c r="GJP5044" s="3"/>
      <c r="GJQ5044" s="3"/>
      <c r="GJR5044" s="3"/>
      <c r="GJS5044" s="3"/>
      <c r="GJT5044" s="3"/>
      <c r="GJU5044" s="3"/>
      <c r="GJV5044" s="3"/>
    </row>
    <row r="5045" spans="5000:5014" x14ac:dyDescent="0.3">
      <c r="GJH5045" s="3"/>
      <c r="GJI5045" s="3"/>
      <c r="GJJ5045" s="3"/>
      <c r="GJK5045" s="3"/>
      <c r="GJL5045" s="3"/>
      <c r="GJM5045" s="3"/>
      <c r="GJN5045" s="3"/>
      <c r="GJO5045" s="3"/>
      <c r="GJP5045" s="3"/>
      <c r="GJQ5045" s="3"/>
      <c r="GJR5045" s="3"/>
      <c r="GJS5045" s="3"/>
      <c r="GJT5045" s="3"/>
      <c r="GJU5045" s="3"/>
      <c r="GJV5045" s="3"/>
    </row>
    <row r="5046" spans="5000:5014" x14ac:dyDescent="0.3">
      <c r="GJH5046" s="3"/>
      <c r="GJI5046" s="3"/>
      <c r="GJJ5046" s="3"/>
      <c r="GJK5046" s="3"/>
      <c r="GJL5046" s="3"/>
      <c r="GJM5046" s="3"/>
      <c r="GJN5046" s="3"/>
      <c r="GJO5046" s="3"/>
      <c r="GJP5046" s="3"/>
      <c r="GJQ5046" s="3"/>
      <c r="GJR5046" s="3"/>
      <c r="GJS5046" s="3"/>
      <c r="GJT5046" s="3"/>
      <c r="GJU5046" s="3"/>
      <c r="GJV5046" s="3"/>
    </row>
    <row r="5047" spans="5000:5014" x14ac:dyDescent="0.3">
      <c r="GJH5047" s="3"/>
      <c r="GJI5047" s="3"/>
      <c r="GJJ5047" s="3"/>
      <c r="GJK5047" s="3"/>
      <c r="GJL5047" s="3"/>
      <c r="GJM5047" s="3"/>
      <c r="GJN5047" s="3"/>
      <c r="GJO5047" s="3"/>
      <c r="GJP5047" s="3"/>
      <c r="GJQ5047" s="3"/>
      <c r="GJR5047" s="3"/>
      <c r="GJS5047" s="3"/>
      <c r="GJT5047" s="3"/>
      <c r="GJU5047" s="3"/>
      <c r="GJV5047" s="3"/>
    </row>
    <row r="5048" spans="5000:5014" x14ac:dyDescent="0.3">
      <c r="GJH5048" s="3"/>
      <c r="GJI5048" s="3"/>
      <c r="GJJ5048" s="3"/>
      <c r="GJK5048" s="3"/>
      <c r="GJL5048" s="3"/>
      <c r="GJM5048" s="3"/>
      <c r="GJN5048" s="3"/>
      <c r="GJO5048" s="3"/>
      <c r="GJP5048" s="3"/>
      <c r="GJQ5048" s="3"/>
      <c r="GJR5048" s="3"/>
      <c r="GJS5048" s="3"/>
      <c r="GJT5048" s="3"/>
      <c r="GJU5048" s="3"/>
      <c r="GJV5048" s="3"/>
    </row>
    <row r="5049" spans="5000:5014" x14ac:dyDescent="0.3">
      <c r="GJH5049" s="3"/>
      <c r="GJI5049" s="3"/>
      <c r="GJJ5049" s="3"/>
      <c r="GJK5049" s="3"/>
      <c r="GJL5049" s="3"/>
      <c r="GJM5049" s="3"/>
      <c r="GJN5049" s="3"/>
      <c r="GJO5049" s="3"/>
      <c r="GJP5049" s="3"/>
      <c r="GJQ5049" s="3"/>
      <c r="GJR5049" s="3"/>
      <c r="GJS5049" s="3"/>
      <c r="GJT5049" s="3"/>
      <c r="GJU5049" s="3"/>
      <c r="GJV5049" s="3"/>
    </row>
    <row r="5050" spans="5000:5014" x14ac:dyDescent="0.3">
      <c r="GJH5050" s="3"/>
      <c r="GJI5050" s="3"/>
      <c r="GJJ5050" s="3"/>
      <c r="GJK5050" s="3"/>
      <c r="GJL5050" s="3"/>
      <c r="GJM5050" s="3"/>
      <c r="GJN5050" s="3"/>
      <c r="GJO5050" s="3"/>
      <c r="GJP5050" s="3"/>
      <c r="GJQ5050" s="3"/>
      <c r="GJR5050" s="3"/>
      <c r="GJS5050" s="3"/>
      <c r="GJT5050" s="3"/>
      <c r="GJU5050" s="3"/>
      <c r="GJV5050" s="3"/>
    </row>
    <row r="5051" spans="5000:5014" x14ac:dyDescent="0.3">
      <c r="GJH5051" s="3"/>
      <c r="GJI5051" s="3"/>
      <c r="GJJ5051" s="3"/>
      <c r="GJK5051" s="3"/>
      <c r="GJL5051" s="3"/>
      <c r="GJM5051" s="3"/>
      <c r="GJN5051" s="3"/>
      <c r="GJO5051" s="3"/>
      <c r="GJP5051" s="3"/>
      <c r="GJQ5051" s="3"/>
      <c r="GJR5051" s="3"/>
      <c r="GJS5051" s="3"/>
      <c r="GJT5051" s="3"/>
      <c r="GJU5051" s="3"/>
      <c r="GJV5051" s="3"/>
    </row>
    <row r="5052" spans="5000:5014" x14ac:dyDescent="0.3">
      <c r="GJH5052" s="3"/>
      <c r="GJI5052" s="3"/>
      <c r="GJJ5052" s="3"/>
      <c r="GJK5052" s="3"/>
      <c r="GJL5052" s="3"/>
      <c r="GJM5052" s="3"/>
      <c r="GJN5052" s="3"/>
      <c r="GJO5052" s="3"/>
      <c r="GJP5052" s="3"/>
      <c r="GJQ5052" s="3"/>
      <c r="GJR5052" s="3"/>
      <c r="GJS5052" s="3"/>
      <c r="GJT5052" s="3"/>
      <c r="GJU5052" s="3"/>
      <c r="GJV5052" s="3"/>
    </row>
    <row r="5053" spans="5000:5014" x14ac:dyDescent="0.3">
      <c r="GJH5053" s="3"/>
      <c r="GJI5053" s="3"/>
      <c r="GJJ5053" s="3"/>
      <c r="GJK5053" s="3"/>
      <c r="GJL5053" s="3"/>
      <c r="GJM5053" s="3"/>
      <c r="GJN5053" s="3"/>
      <c r="GJO5053" s="3"/>
      <c r="GJP5053" s="3"/>
      <c r="GJQ5053" s="3"/>
      <c r="GJR5053" s="3"/>
      <c r="GJS5053" s="3"/>
      <c r="GJT5053" s="3"/>
      <c r="GJU5053" s="3"/>
      <c r="GJV5053" s="3"/>
    </row>
    <row r="5054" spans="5000:5014" x14ac:dyDescent="0.3">
      <c r="GJH5054" s="3"/>
      <c r="GJI5054" s="3"/>
      <c r="GJJ5054" s="3"/>
      <c r="GJK5054" s="3"/>
      <c r="GJL5054" s="3"/>
      <c r="GJM5054" s="3"/>
      <c r="GJN5054" s="3"/>
      <c r="GJO5054" s="3"/>
      <c r="GJP5054" s="3"/>
      <c r="GJQ5054" s="3"/>
      <c r="GJR5054" s="3"/>
      <c r="GJS5054" s="3"/>
      <c r="GJT5054" s="3"/>
      <c r="GJU5054" s="3"/>
      <c r="GJV5054" s="3"/>
    </row>
    <row r="5055" spans="5000:5014" x14ac:dyDescent="0.3">
      <c r="GJH5055" s="3"/>
      <c r="GJI5055" s="3"/>
      <c r="GJJ5055" s="3"/>
      <c r="GJK5055" s="3"/>
      <c r="GJL5055" s="3"/>
      <c r="GJM5055" s="3"/>
      <c r="GJN5055" s="3"/>
      <c r="GJO5055" s="3"/>
      <c r="GJP5055" s="3"/>
      <c r="GJQ5055" s="3"/>
      <c r="GJR5055" s="3"/>
      <c r="GJS5055" s="3"/>
      <c r="GJT5055" s="3"/>
      <c r="GJU5055" s="3"/>
      <c r="GJV5055" s="3"/>
    </row>
    <row r="5056" spans="5000:5014" x14ac:dyDescent="0.3">
      <c r="GJH5056" s="3"/>
      <c r="GJI5056" s="3"/>
      <c r="GJJ5056" s="3"/>
      <c r="GJK5056" s="3"/>
      <c r="GJL5056" s="3"/>
      <c r="GJM5056" s="3"/>
      <c r="GJN5056" s="3"/>
      <c r="GJO5056" s="3"/>
      <c r="GJP5056" s="3"/>
      <c r="GJQ5056" s="3"/>
      <c r="GJR5056" s="3"/>
      <c r="GJS5056" s="3"/>
      <c r="GJT5056" s="3"/>
      <c r="GJU5056" s="3"/>
      <c r="GJV5056" s="3"/>
    </row>
    <row r="5057" spans="5000:5014" x14ac:dyDescent="0.3">
      <c r="GJH5057" s="3"/>
      <c r="GJI5057" s="3"/>
      <c r="GJJ5057" s="3"/>
      <c r="GJK5057" s="3"/>
      <c r="GJL5057" s="3"/>
      <c r="GJM5057" s="3"/>
      <c r="GJN5057" s="3"/>
      <c r="GJO5057" s="3"/>
      <c r="GJP5057" s="3"/>
      <c r="GJQ5057" s="3"/>
      <c r="GJR5057" s="3"/>
      <c r="GJS5057" s="3"/>
      <c r="GJT5057" s="3"/>
      <c r="GJU5057" s="3"/>
      <c r="GJV5057" s="3"/>
    </row>
    <row r="5058" spans="5000:5014" x14ac:dyDescent="0.3">
      <c r="GJH5058" s="3"/>
      <c r="GJI5058" s="3"/>
      <c r="GJJ5058" s="3"/>
      <c r="GJK5058" s="3"/>
      <c r="GJL5058" s="3"/>
      <c r="GJM5058" s="3"/>
      <c r="GJN5058" s="3"/>
      <c r="GJO5058" s="3"/>
      <c r="GJP5058" s="3"/>
      <c r="GJQ5058" s="3"/>
      <c r="GJR5058" s="3"/>
      <c r="GJS5058" s="3"/>
      <c r="GJT5058" s="3"/>
      <c r="GJU5058" s="3"/>
      <c r="GJV5058" s="3"/>
    </row>
    <row r="5059" spans="5000:5014" x14ac:dyDescent="0.3">
      <c r="GJH5059" s="3"/>
      <c r="GJI5059" s="3"/>
      <c r="GJJ5059" s="3"/>
      <c r="GJK5059" s="3"/>
      <c r="GJL5059" s="3"/>
      <c r="GJM5059" s="3"/>
      <c r="GJN5059" s="3"/>
      <c r="GJO5059" s="3"/>
      <c r="GJP5059" s="3"/>
      <c r="GJQ5059" s="3"/>
      <c r="GJR5059" s="3"/>
      <c r="GJS5059" s="3"/>
      <c r="GJT5059" s="3"/>
      <c r="GJU5059" s="3"/>
      <c r="GJV5059" s="3"/>
    </row>
    <row r="5060" spans="5000:5014" x14ac:dyDescent="0.3">
      <c r="GJH5060" s="3"/>
      <c r="GJI5060" s="3"/>
      <c r="GJJ5060" s="3"/>
      <c r="GJK5060" s="3"/>
      <c r="GJL5060" s="3"/>
      <c r="GJM5060" s="3"/>
      <c r="GJN5060" s="3"/>
      <c r="GJO5060" s="3"/>
      <c r="GJP5060" s="3"/>
      <c r="GJQ5060" s="3"/>
      <c r="GJR5060" s="3"/>
      <c r="GJS5060" s="3"/>
      <c r="GJT5060" s="3"/>
      <c r="GJU5060" s="3"/>
      <c r="GJV5060" s="3"/>
    </row>
    <row r="5061" spans="5000:5014" x14ac:dyDescent="0.3">
      <c r="GJH5061" s="3"/>
      <c r="GJI5061" s="3"/>
      <c r="GJJ5061" s="3"/>
      <c r="GJK5061" s="3"/>
      <c r="GJL5061" s="3"/>
      <c r="GJM5061" s="3"/>
      <c r="GJN5061" s="3"/>
      <c r="GJO5061" s="3"/>
      <c r="GJP5061" s="3"/>
      <c r="GJQ5061" s="3"/>
      <c r="GJR5061" s="3"/>
      <c r="GJS5061" s="3"/>
      <c r="GJT5061" s="3"/>
      <c r="GJU5061" s="3"/>
      <c r="GJV5061" s="3"/>
    </row>
    <row r="5062" spans="5000:5014" x14ac:dyDescent="0.3">
      <c r="GJH5062" s="3"/>
      <c r="GJI5062" s="3"/>
      <c r="GJJ5062" s="3"/>
      <c r="GJK5062" s="3"/>
      <c r="GJL5062" s="3"/>
      <c r="GJM5062" s="3"/>
      <c r="GJN5062" s="3"/>
      <c r="GJO5062" s="3"/>
      <c r="GJP5062" s="3"/>
      <c r="GJQ5062" s="3"/>
      <c r="GJR5062" s="3"/>
      <c r="GJS5062" s="3"/>
      <c r="GJT5062" s="3"/>
      <c r="GJU5062" s="3"/>
      <c r="GJV5062" s="3"/>
    </row>
    <row r="5063" spans="5000:5014" x14ac:dyDescent="0.3">
      <c r="GJH5063" s="3"/>
      <c r="GJI5063" s="3"/>
      <c r="GJJ5063" s="3"/>
      <c r="GJK5063" s="3"/>
      <c r="GJL5063" s="3"/>
      <c r="GJM5063" s="3"/>
      <c r="GJN5063" s="3"/>
      <c r="GJO5063" s="3"/>
      <c r="GJP5063" s="3"/>
      <c r="GJQ5063" s="3"/>
      <c r="GJR5063" s="3"/>
      <c r="GJS5063" s="3"/>
      <c r="GJT5063" s="3"/>
      <c r="GJU5063" s="3"/>
      <c r="GJV5063" s="3"/>
    </row>
    <row r="5064" spans="5000:5014" x14ac:dyDescent="0.3">
      <c r="GJH5064" s="3"/>
      <c r="GJI5064" s="3"/>
      <c r="GJJ5064" s="3"/>
      <c r="GJK5064" s="3"/>
      <c r="GJL5064" s="3"/>
      <c r="GJM5064" s="3"/>
      <c r="GJN5064" s="3"/>
      <c r="GJO5064" s="3"/>
      <c r="GJP5064" s="3"/>
      <c r="GJQ5064" s="3"/>
      <c r="GJR5064" s="3"/>
      <c r="GJS5064" s="3"/>
      <c r="GJT5064" s="3"/>
      <c r="GJU5064" s="3"/>
      <c r="GJV5064" s="3"/>
    </row>
    <row r="5065" spans="5000:5014" x14ac:dyDescent="0.3">
      <c r="GJH5065" s="3"/>
      <c r="GJI5065" s="3"/>
      <c r="GJJ5065" s="3"/>
      <c r="GJK5065" s="3"/>
      <c r="GJL5065" s="3"/>
      <c r="GJM5065" s="3"/>
      <c r="GJN5065" s="3"/>
      <c r="GJO5065" s="3"/>
      <c r="GJP5065" s="3"/>
      <c r="GJQ5065" s="3"/>
      <c r="GJR5065" s="3"/>
      <c r="GJS5065" s="3"/>
      <c r="GJT5065" s="3"/>
      <c r="GJU5065" s="3"/>
      <c r="GJV5065" s="3"/>
    </row>
    <row r="5066" spans="5000:5014" x14ac:dyDescent="0.3">
      <c r="GJH5066" s="3"/>
      <c r="GJI5066" s="3"/>
      <c r="GJJ5066" s="3"/>
      <c r="GJK5066" s="3"/>
      <c r="GJL5066" s="3"/>
      <c r="GJM5066" s="3"/>
      <c r="GJN5066" s="3"/>
      <c r="GJO5066" s="3"/>
      <c r="GJP5066" s="3"/>
      <c r="GJQ5066" s="3"/>
      <c r="GJR5066" s="3"/>
      <c r="GJS5066" s="3"/>
      <c r="GJT5066" s="3"/>
      <c r="GJU5066" s="3"/>
      <c r="GJV5066" s="3"/>
    </row>
    <row r="5067" spans="5000:5014" x14ac:dyDescent="0.3">
      <c r="GJH5067" s="3"/>
      <c r="GJI5067" s="3"/>
      <c r="GJJ5067" s="3"/>
      <c r="GJK5067" s="3"/>
      <c r="GJL5067" s="3"/>
      <c r="GJM5067" s="3"/>
      <c r="GJN5067" s="3"/>
      <c r="GJO5067" s="3"/>
      <c r="GJP5067" s="3"/>
      <c r="GJQ5067" s="3"/>
      <c r="GJR5067" s="3"/>
      <c r="GJS5067" s="3"/>
      <c r="GJT5067" s="3"/>
      <c r="GJU5067" s="3"/>
      <c r="GJV5067" s="3"/>
    </row>
    <row r="5068" spans="5000:5014" x14ac:dyDescent="0.3">
      <c r="GJH5068" s="3"/>
      <c r="GJI5068" s="3"/>
      <c r="GJJ5068" s="3"/>
      <c r="GJK5068" s="3"/>
      <c r="GJL5068" s="3"/>
      <c r="GJM5068" s="3"/>
      <c r="GJN5068" s="3"/>
      <c r="GJO5068" s="3"/>
      <c r="GJP5068" s="3"/>
      <c r="GJQ5068" s="3"/>
      <c r="GJR5068" s="3"/>
      <c r="GJS5068" s="3"/>
      <c r="GJT5068" s="3"/>
      <c r="GJU5068" s="3"/>
      <c r="GJV5068" s="3"/>
    </row>
    <row r="5069" spans="5000:5014" x14ac:dyDescent="0.3">
      <c r="GJH5069" s="3"/>
      <c r="GJI5069" s="3"/>
      <c r="GJJ5069" s="3"/>
      <c r="GJK5069" s="3"/>
      <c r="GJL5069" s="3"/>
      <c r="GJM5069" s="3"/>
      <c r="GJN5069" s="3"/>
      <c r="GJO5069" s="3"/>
      <c r="GJP5069" s="3"/>
      <c r="GJQ5069" s="3"/>
      <c r="GJR5069" s="3"/>
      <c r="GJS5069" s="3"/>
      <c r="GJT5069" s="3"/>
      <c r="GJU5069" s="3"/>
      <c r="GJV5069" s="3"/>
    </row>
    <row r="5070" spans="5000:5014" x14ac:dyDescent="0.3">
      <c r="GJH5070" s="3"/>
      <c r="GJI5070" s="3"/>
      <c r="GJJ5070" s="3"/>
      <c r="GJK5070" s="3"/>
      <c r="GJL5070" s="3"/>
      <c r="GJM5070" s="3"/>
      <c r="GJN5070" s="3"/>
      <c r="GJO5070" s="3"/>
      <c r="GJP5070" s="3"/>
      <c r="GJQ5070" s="3"/>
      <c r="GJR5070" s="3"/>
      <c r="GJS5070" s="3"/>
      <c r="GJT5070" s="3"/>
      <c r="GJU5070" s="3"/>
      <c r="GJV5070" s="3"/>
    </row>
    <row r="5071" spans="5000:5014" x14ac:dyDescent="0.3">
      <c r="GJH5071" s="3"/>
      <c r="GJI5071" s="3"/>
      <c r="GJJ5071" s="3"/>
      <c r="GJK5071" s="3"/>
      <c r="GJL5071" s="3"/>
      <c r="GJM5071" s="3"/>
      <c r="GJN5071" s="3"/>
      <c r="GJO5071" s="3"/>
      <c r="GJP5071" s="3"/>
      <c r="GJQ5071" s="3"/>
      <c r="GJR5071" s="3"/>
      <c r="GJS5071" s="3"/>
      <c r="GJT5071" s="3"/>
      <c r="GJU5071" s="3"/>
      <c r="GJV5071" s="3"/>
    </row>
    <row r="5072" spans="5000:5014" x14ac:dyDescent="0.3">
      <c r="GJH5072" s="3"/>
      <c r="GJI5072" s="3"/>
      <c r="GJJ5072" s="3"/>
      <c r="GJK5072" s="3"/>
      <c r="GJL5072" s="3"/>
      <c r="GJM5072" s="3"/>
      <c r="GJN5072" s="3"/>
      <c r="GJO5072" s="3"/>
      <c r="GJP5072" s="3"/>
      <c r="GJQ5072" s="3"/>
      <c r="GJR5072" s="3"/>
      <c r="GJS5072" s="3"/>
      <c r="GJT5072" s="3"/>
      <c r="GJU5072" s="3"/>
      <c r="GJV5072" s="3"/>
    </row>
    <row r="5073" spans="5000:5014" x14ac:dyDescent="0.3">
      <c r="GJH5073" s="3"/>
      <c r="GJI5073" s="3"/>
      <c r="GJJ5073" s="3"/>
      <c r="GJK5073" s="3"/>
      <c r="GJL5073" s="3"/>
      <c r="GJM5073" s="3"/>
      <c r="GJN5073" s="3"/>
      <c r="GJO5073" s="3"/>
      <c r="GJP5073" s="3"/>
      <c r="GJQ5073" s="3"/>
      <c r="GJR5073" s="3"/>
      <c r="GJS5073" s="3"/>
      <c r="GJT5073" s="3"/>
      <c r="GJU5073" s="3"/>
      <c r="GJV5073" s="3"/>
    </row>
    <row r="5074" spans="5000:5014" x14ac:dyDescent="0.3">
      <c r="GJH5074" s="3"/>
      <c r="GJI5074" s="3"/>
      <c r="GJJ5074" s="3"/>
      <c r="GJK5074" s="3"/>
      <c r="GJL5074" s="3"/>
      <c r="GJM5074" s="3"/>
      <c r="GJN5074" s="3"/>
      <c r="GJO5074" s="3"/>
      <c r="GJP5074" s="3"/>
      <c r="GJQ5074" s="3"/>
      <c r="GJR5074" s="3"/>
      <c r="GJS5074" s="3"/>
      <c r="GJT5074" s="3"/>
      <c r="GJU5074" s="3"/>
      <c r="GJV5074" s="3"/>
    </row>
    <row r="5075" spans="5000:5014" x14ac:dyDescent="0.3">
      <c r="GJH5075" s="3"/>
      <c r="GJI5075" s="3"/>
      <c r="GJJ5075" s="3"/>
      <c r="GJK5075" s="3"/>
      <c r="GJL5075" s="3"/>
      <c r="GJM5075" s="3"/>
      <c r="GJN5075" s="3"/>
      <c r="GJO5075" s="3"/>
      <c r="GJP5075" s="3"/>
      <c r="GJQ5075" s="3"/>
      <c r="GJR5075" s="3"/>
      <c r="GJS5075" s="3"/>
      <c r="GJT5075" s="3"/>
      <c r="GJU5075" s="3"/>
      <c r="GJV5075" s="3"/>
    </row>
    <row r="5076" spans="5000:5014" x14ac:dyDescent="0.3">
      <c r="GJH5076" s="3"/>
      <c r="GJI5076" s="3"/>
      <c r="GJJ5076" s="3"/>
      <c r="GJK5076" s="3"/>
      <c r="GJL5076" s="3"/>
      <c r="GJM5076" s="3"/>
      <c r="GJN5076" s="3"/>
      <c r="GJO5076" s="3"/>
      <c r="GJP5076" s="3"/>
      <c r="GJQ5076" s="3"/>
      <c r="GJR5076" s="3"/>
      <c r="GJS5076" s="3"/>
      <c r="GJT5076" s="3"/>
      <c r="GJU5076" s="3"/>
      <c r="GJV5076" s="3"/>
    </row>
    <row r="5077" spans="5000:5014" x14ac:dyDescent="0.3">
      <c r="GJH5077" s="3"/>
      <c r="GJI5077" s="3"/>
      <c r="GJJ5077" s="3"/>
      <c r="GJK5077" s="3"/>
      <c r="GJL5077" s="3"/>
      <c r="GJM5077" s="3"/>
      <c r="GJN5077" s="3"/>
      <c r="GJO5077" s="3"/>
      <c r="GJP5077" s="3"/>
      <c r="GJQ5077" s="3"/>
      <c r="GJR5077" s="3"/>
      <c r="GJS5077" s="3"/>
      <c r="GJT5077" s="3"/>
      <c r="GJU5077" s="3"/>
      <c r="GJV5077" s="3"/>
    </row>
    <row r="5078" spans="5000:5014" x14ac:dyDescent="0.3">
      <c r="GJH5078" s="3"/>
      <c r="GJI5078" s="3"/>
      <c r="GJJ5078" s="3"/>
      <c r="GJK5078" s="3"/>
      <c r="GJL5078" s="3"/>
      <c r="GJM5078" s="3"/>
      <c r="GJN5078" s="3"/>
      <c r="GJO5078" s="3"/>
      <c r="GJP5078" s="3"/>
      <c r="GJQ5078" s="3"/>
      <c r="GJR5078" s="3"/>
      <c r="GJS5078" s="3"/>
      <c r="GJT5078" s="3"/>
      <c r="GJU5078" s="3"/>
      <c r="GJV5078" s="3"/>
    </row>
    <row r="5079" spans="5000:5014" x14ac:dyDescent="0.3">
      <c r="GJH5079" s="3"/>
      <c r="GJI5079" s="3"/>
      <c r="GJJ5079" s="3"/>
      <c r="GJK5079" s="3"/>
      <c r="GJL5079" s="3"/>
      <c r="GJM5079" s="3"/>
      <c r="GJN5079" s="3"/>
      <c r="GJO5079" s="3"/>
      <c r="GJP5079" s="3"/>
      <c r="GJQ5079" s="3"/>
      <c r="GJR5079" s="3"/>
      <c r="GJS5079" s="3"/>
      <c r="GJT5079" s="3"/>
      <c r="GJU5079" s="3"/>
      <c r="GJV5079" s="3"/>
    </row>
    <row r="5080" spans="5000:5014" x14ac:dyDescent="0.3">
      <c r="GJH5080" s="3"/>
      <c r="GJI5080" s="3"/>
      <c r="GJJ5080" s="3"/>
      <c r="GJK5080" s="3"/>
      <c r="GJL5080" s="3"/>
      <c r="GJM5080" s="3"/>
      <c r="GJN5080" s="3"/>
      <c r="GJO5080" s="3"/>
      <c r="GJP5080" s="3"/>
      <c r="GJQ5080" s="3"/>
      <c r="GJR5080" s="3"/>
      <c r="GJS5080" s="3"/>
      <c r="GJT5080" s="3"/>
      <c r="GJU5080" s="3"/>
      <c r="GJV5080" s="3"/>
    </row>
    <row r="5081" spans="5000:5014" x14ac:dyDescent="0.3">
      <c r="GJH5081" s="3"/>
      <c r="GJI5081" s="3"/>
      <c r="GJJ5081" s="3"/>
      <c r="GJK5081" s="3"/>
      <c r="GJL5081" s="3"/>
      <c r="GJM5081" s="3"/>
      <c r="GJN5081" s="3"/>
      <c r="GJO5081" s="3"/>
      <c r="GJP5081" s="3"/>
      <c r="GJQ5081" s="3"/>
      <c r="GJR5081" s="3"/>
      <c r="GJS5081" s="3"/>
      <c r="GJT5081" s="3"/>
      <c r="GJU5081" s="3"/>
      <c r="GJV5081" s="3"/>
    </row>
    <row r="5082" spans="5000:5014" x14ac:dyDescent="0.3">
      <c r="GJH5082" s="3"/>
      <c r="GJI5082" s="3"/>
      <c r="GJJ5082" s="3"/>
      <c r="GJK5082" s="3"/>
      <c r="GJL5082" s="3"/>
      <c r="GJM5082" s="3"/>
      <c r="GJN5082" s="3"/>
      <c r="GJO5082" s="3"/>
      <c r="GJP5082" s="3"/>
      <c r="GJQ5082" s="3"/>
      <c r="GJR5082" s="3"/>
      <c r="GJS5082" s="3"/>
      <c r="GJT5082" s="3"/>
      <c r="GJU5082" s="3"/>
      <c r="GJV5082" s="3"/>
    </row>
    <row r="5083" spans="5000:5014" x14ac:dyDescent="0.3">
      <c r="GJH5083" s="3"/>
      <c r="GJI5083" s="3"/>
      <c r="GJJ5083" s="3"/>
      <c r="GJK5083" s="3"/>
      <c r="GJL5083" s="3"/>
      <c r="GJM5083" s="3"/>
      <c r="GJN5083" s="3"/>
      <c r="GJO5083" s="3"/>
      <c r="GJP5083" s="3"/>
      <c r="GJQ5083" s="3"/>
      <c r="GJR5083" s="3"/>
      <c r="GJS5083" s="3"/>
      <c r="GJT5083" s="3"/>
      <c r="GJU5083" s="3"/>
      <c r="GJV5083" s="3"/>
    </row>
    <row r="5084" spans="5000:5014" x14ac:dyDescent="0.3">
      <c r="GJH5084" s="3"/>
      <c r="GJI5084" s="3"/>
      <c r="GJJ5084" s="3"/>
      <c r="GJK5084" s="3"/>
      <c r="GJL5084" s="3"/>
      <c r="GJM5084" s="3"/>
      <c r="GJN5084" s="3"/>
      <c r="GJO5084" s="3"/>
      <c r="GJP5084" s="3"/>
      <c r="GJQ5084" s="3"/>
      <c r="GJR5084" s="3"/>
      <c r="GJS5084" s="3"/>
      <c r="GJT5084" s="3"/>
      <c r="GJU5084" s="3"/>
      <c r="GJV5084" s="3"/>
    </row>
    <row r="5085" spans="5000:5014" x14ac:dyDescent="0.3">
      <c r="GJH5085" s="3"/>
      <c r="GJI5085" s="3"/>
      <c r="GJJ5085" s="3"/>
      <c r="GJK5085" s="3"/>
      <c r="GJL5085" s="3"/>
      <c r="GJM5085" s="3"/>
      <c r="GJN5085" s="3"/>
      <c r="GJO5085" s="3"/>
      <c r="GJP5085" s="3"/>
      <c r="GJQ5085" s="3"/>
      <c r="GJR5085" s="3"/>
      <c r="GJS5085" s="3"/>
      <c r="GJT5085" s="3"/>
      <c r="GJU5085" s="3"/>
      <c r="GJV5085" s="3"/>
    </row>
    <row r="5086" spans="5000:5014" x14ac:dyDescent="0.3">
      <c r="GJH5086" s="3"/>
      <c r="GJI5086" s="3"/>
      <c r="GJJ5086" s="3"/>
      <c r="GJK5086" s="3"/>
      <c r="GJL5086" s="3"/>
      <c r="GJM5086" s="3"/>
      <c r="GJN5086" s="3"/>
      <c r="GJO5086" s="3"/>
      <c r="GJP5086" s="3"/>
      <c r="GJQ5086" s="3"/>
      <c r="GJR5086" s="3"/>
      <c r="GJS5086" s="3"/>
      <c r="GJT5086" s="3"/>
      <c r="GJU5086" s="3"/>
      <c r="GJV5086" s="3"/>
    </row>
    <row r="5087" spans="5000:5014" x14ac:dyDescent="0.3">
      <c r="GJH5087" s="3"/>
      <c r="GJI5087" s="3"/>
      <c r="GJJ5087" s="3"/>
      <c r="GJK5087" s="3"/>
      <c r="GJL5087" s="3"/>
      <c r="GJM5087" s="3"/>
      <c r="GJN5087" s="3"/>
      <c r="GJO5087" s="3"/>
      <c r="GJP5087" s="3"/>
      <c r="GJQ5087" s="3"/>
      <c r="GJR5087" s="3"/>
      <c r="GJS5087" s="3"/>
      <c r="GJT5087" s="3"/>
      <c r="GJU5087" s="3"/>
      <c r="GJV5087" s="3"/>
    </row>
    <row r="5088" spans="5000:5014" x14ac:dyDescent="0.3">
      <c r="GJH5088" s="3"/>
      <c r="GJI5088" s="3"/>
      <c r="GJJ5088" s="3"/>
      <c r="GJK5088" s="3"/>
      <c r="GJL5088" s="3"/>
      <c r="GJM5088" s="3"/>
      <c r="GJN5088" s="3"/>
      <c r="GJO5088" s="3"/>
      <c r="GJP5088" s="3"/>
      <c r="GJQ5088" s="3"/>
      <c r="GJR5088" s="3"/>
      <c r="GJS5088" s="3"/>
      <c r="GJT5088" s="3"/>
      <c r="GJU5088" s="3"/>
      <c r="GJV5088" s="3"/>
    </row>
    <row r="5089" spans="5000:5014" x14ac:dyDescent="0.3">
      <c r="GJH5089" s="3"/>
      <c r="GJI5089" s="3"/>
      <c r="GJJ5089" s="3"/>
      <c r="GJK5089" s="3"/>
      <c r="GJL5089" s="3"/>
      <c r="GJM5089" s="3"/>
      <c r="GJN5089" s="3"/>
      <c r="GJO5089" s="3"/>
      <c r="GJP5089" s="3"/>
      <c r="GJQ5089" s="3"/>
      <c r="GJR5089" s="3"/>
      <c r="GJS5089" s="3"/>
      <c r="GJT5089" s="3"/>
      <c r="GJU5089" s="3"/>
      <c r="GJV5089" s="3"/>
    </row>
    <row r="5090" spans="5000:5014" x14ac:dyDescent="0.3">
      <c r="GJH5090" s="3"/>
      <c r="GJI5090" s="3"/>
      <c r="GJJ5090" s="3"/>
      <c r="GJK5090" s="3"/>
      <c r="GJL5090" s="3"/>
      <c r="GJM5090" s="3"/>
      <c r="GJN5090" s="3"/>
      <c r="GJO5090" s="3"/>
      <c r="GJP5090" s="3"/>
      <c r="GJQ5090" s="3"/>
      <c r="GJR5090" s="3"/>
      <c r="GJS5090" s="3"/>
      <c r="GJT5090" s="3"/>
      <c r="GJU5090" s="3"/>
      <c r="GJV5090" s="3"/>
    </row>
    <row r="5091" spans="5000:5014" x14ac:dyDescent="0.3">
      <c r="GJH5091" s="3"/>
      <c r="GJI5091" s="3"/>
      <c r="GJJ5091" s="3"/>
      <c r="GJK5091" s="3"/>
      <c r="GJL5091" s="3"/>
      <c r="GJM5091" s="3"/>
      <c r="GJN5091" s="3"/>
      <c r="GJO5091" s="3"/>
      <c r="GJP5091" s="3"/>
      <c r="GJQ5091" s="3"/>
      <c r="GJR5091" s="3"/>
      <c r="GJS5091" s="3"/>
      <c r="GJT5091" s="3"/>
      <c r="GJU5091" s="3"/>
      <c r="GJV5091" s="3"/>
    </row>
    <row r="5092" spans="5000:5014" x14ac:dyDescent="0.3">
      <c r="GJH5092" s="3"/>
      <c r="GJI5092" s="3"/>
      <c r="GJJ5092" s="3"/>
      <c r="GJK5092" s="3"/>
      <c r="GJL5092" s="3"/>
      <c r="GJM5092" s="3"/>
      <c r="GJN5092" s="3"/>
      <c r="GJO5092" s="3"/>
      <c r="GJP5092" s="3"/>
      <c r="GJQ5092" s="3"/>
      <c r="GJR5092" s="3"/>
      <c r="GJS5092" s="3"/>
      <c r="GJT5092" s="3"/>
      <c r="GJU5092" s="3"/>
      <c r="GJV5092" s="3"/>
    </row>
    <row r="5093" spans="5000:5014" x14ac:dyDescent="0.3">
      <c r="GJH5093" s="3"/>
      <c r="GJI5093" s="3"/>
      <c r="GJJ5093" s="3"/>
      <c r="GJK5093" s="3"/>
      <c r="GJL5093" s="3"/>
      <c r="GJM5093" s="3"/>
      <c r="GJN5093" s="3"/>
      <c r="GJO5093" s="3"/>
      <c r="GJP5093" s="3"/>
      <c r="GJQ5093" s="3"/>
      <c r="GJR5093" s="3"/>
      <c r="GJS5093" s="3"/>
      <c r="GJT5093" s="3"/>
      <c r="GJU5093" s="3"/>
      <c r="GJV5093" s="3"/>
    </row>
    <row r="5094" spans="5000:5014" x14ac:dyDescent="0.3">
      <c r="GJH5094" s="3"/>
      <c r="GJI5094" s="3"/>
      <c r="GJJ5094" s="3"/>
      <c r="GJK5094" s="3"/>
      <c r="GJL5094" s="3"/>
      <c r="GJM5094" s="3"/>
      <c r="GJN5094" s="3"/>
      <c r="GJO5094" s="3"/>
      <c r="GJP5094" s="3"/>
      <c r="GJQ5094" s="3"/>
      <c r="GJR5094" s="3"/>
      <c r="GJS5094" s="3"/>
      <c r="GJT5094" s="3"/>
      <c r="GJU5094" s="3"/>
      <c r="GJV5094" s="3"/>
    </row>
    <row r="5095" spans="5000:5014" x14ac:dyDescent="0.3">
      <c r="GJH5095" s="3"/>
      <c r="GJI5095" s="3"/>
      <c r="GJJ5095" s="3"/>
      <c r="GJK5095" s="3"/>
      <c r="GJL5095" s="3"/>
      <c r="GJM5095" s="3"/>
      <c r="GJN5095" s="3"/>
      <c r="GJO5095" s="3"/>
      <c r="GJP5095" s="3"/>
      <c r="GJQ5095" s="3"/>
      <c r="GJR5095" s="3"/>
      <c r="GJS5095" s="3"/>
      <c r="GJT5095" s="3"/>
      <c r="GJU5095" s="3"/>
      <c r="GJV5095" s="3"/>
    </row>
    <row r="5096" spans="5000:5014" x14ac:dyDescent="0.3">
      <c r="GJH5096" s="3"/>
      <c r="GJI5096" s="3"/>
      <c r="GJJ5096" s="3"/>
      <c r="GJK5096" s="3"/>
      <c r="GJL5096" s="3"/>
      <c r="GJM5096" s="3"/>
      <c r="GJN5096" s="3"/>
      <c r="GJO5096" s="3"/>
      <c r="GJP5096" s="3"/>
      <c r="GJQ5096" s="3"/>
      <c r="GJR5096" s="3"/>
      <c r="GJS5096" s="3"/>
      <c r="GJT5096" s="3"/>
      <c r="GJU5096" s="3"/>
      <c r="GJV5096" s="3"/>
    </row>
    <row r="5097" spans="5000:5014" x14ac:dyDescent="0.3">
      <c r="GJH5097" s="3"/>
      <c r="GJI5097" s="3"/>
      <c r="GJJ5097" s="3"/>
      <c r="GJK5097" s="3"/>
      <c r="GJL5097" s="3"/>
      <c r="GJM5097" s="3"/>
      <c r="GJN5097" s="3"/>
      <c r="GJO5097" s="3"/>
      <c r="GJP5097" s="3"/>
      <c r="GJQ5097" s="3"/>
      <c r="GJR5097" s="3"/>
      <c r="GJS5097" s="3"/>
      <c r="GJT5097" s="3"/>
      <c r="GJU5097" s="3"/>
      <c r="GJV5097" s="3"/>
    </row>
    <row r="5098" spans="5000:5014" x14ac:dyDescent="0.3">
      <c r="GJH5098" s="3"/>
      <c r="GJI5098" s="3"/>
      <c r="GJJ5098" s="3"/>
      <c r="GJK5098" s="3"/>
      <c r="GJL5098" s="3"/>
      <c r="GJM5098" s="3"/>
      <c r="GJN5098" s="3"/>
      <c r="GJO5098" s="3"/>
      <c r="GJP5098" s="3"/>
      <c r="GJQ5098" s="3"/>
      <c r="GJR5098" s="3"/>
      <c r="GJS5098" s="3"/>
      <c r="GJT5098" s="3"/>
      <c r="GJU5098" s="3"/>
      <c r="GJV5098" s="3"/>
    </row>
    <row r="5099" spans="5000:5014" x14ac:dyDescent="0.3">
      <c r="GJH5099" s="3"/>
      <c r="GJI5099" s="3"/>
      <c r="GJJ5099" s="3"/>
      <c r="GJK5099" s="3"/>
      <c r="GJL5099" s="3"/>
      <c r="GJM5099" s="3"/>
      <c r="GJN5099" s="3"/>
      <c r="GJO5099" s="3"/>
      <c r="GJP5099" s="3"/>
      <c r="GJQ5099" s="3"/>
      <c r="GJR5099" s="3"/>
      <c r="GJS5099" s="3"/>
      <c r="GJT5099" s="3"/>
      <c r="GJU5099" s="3"/>
      <c r="GJV5099" s="3"/>
    </row>
    <row r="5100" spans="5000:5014" x14ac:dyDescent="0.3">
      <c r="GJH5100" s="3"/>
      <c r="GJI5100" s="3"/>
      <c r="GJJ5100" s="3"/>
      <c r="GJK5100" s="3"/>
      <c r="GJL5100" s="3"/>
      <c r="GJM5100" s="3"/>
      <c r="GJN5100" s="3"/>
      <c r="GJO5100" s="3"/>
      <c r="GJP5100" s="3"/>
      <c r="GJQ5100" s="3"/>
      <c r="GJR5100" s="3"/>
      <c r="GJS5100" s="3"/>
      <c r="GJT5100" s="3"/>
      <c r="GJU5100" s="3"/>
      <c r="GJV5100" s="3"/>
    </row>
    <row r="5101" spans="5000:5014" x14ac:dyDescent="0.3">
      <c r="GJH5101" s="3"/>
      <c r="GJI5101" s="3"/>
      <c r="GJJ5101" s="3"/>
      <c r="GJK5101" s="3"/>
      <c r="GJL5101" s="3"/>
      <c r="GJM5101" s="3"/>
      <c r="GJN5101" s="3"/>
      <c r="GJO5101" s="3"/>
      <c r="GJP5101" s="3"/>
      <c r="GJQ5101" s="3"/>
      <c r="GJR5101" s="3"/>
      <c r="GJS5101" s="3"/>
      <c r="GJT5101" s="3"/>
      <c r="GJU5101" s="3"/>
      <c r="GJV5101" s="3"/>
    </row>
    <row r="5102" spans="5000:5014" x14ac:dyDescent="0.3">
      <c r="GJH5102" s="3"/>
      <c r="GJI5102" s="3"/>
      <c r="GJJ5102" s="3"/>
      <c r="GJK5102" s="3"/>
      <c r="GJL5102" s="3"/>
      <c r="GJM5102" s="3"/>
      <c r="GJN5102" s="3"/>
      <c r="GJO5102" s="3"/>
      <c r="GJP5102" s="3"/>
      <c r="GJQ5102" s="3"/>
      <c r="GJR5102" s="3"/>
      <c r="GJS5102" s="3"/>
      <c r="GJT5102" s="3"/>
      <c r="GJU5102" s="3"/>
      <c r="GJV5102" s="3"/>
    </row>
    <row r="5103" spans="5000:5014" x14ac:dyDescent="0.3">
      <c r="GJH5103" s="3"/>
      <c r="GJI5103" s="3"/>
      <c r="GJJ5103" s="3"/>
      <c r="GJK5103" s="3"/>
      <c r="GJL5103" s="3"/>
      <c r="GJM5103" s="3"/>
      <c r="GJN5103" s="3"/>
      <c r="GJO5103" s="3"/>
      <c r="GJP5103" s="3"/>
      <c r="GJQ5103" s="3"/>
      <c r="GJR5103" s="3"/>
      <c r="GJS5103" s="3"/>
      <c r="GJT5103" s="3"/>
      <c r="GJU5103" s="3"/>
      <c r="GJV5103" s="3"/>
    </row>
    <row r="5104" spans="5000:5014" x14ac:dyDescent="0.3">
      <c r="GJH5104" s="3"/>
      <c r="GJI5104" s="3"/>
      <c r="GJJ5104" s="3"/>
      <c r="GJK5104" s="3"/>
      <c r="GJL5104" s="3"/>
      <c r="GJM5104" s="3"/>
      <c r="GJN5104" s="3"/>
      <c r="GJO5104" s="3"/>
      <c r="GJP5104" s="3"/>
      <c r="GJQ5104" s="3"/>
      <c r="GJR5104" s="3"/>
      <c r="GJS5104" s="3"/>
      <c r="GJT5104" s="3"/>
      <c r="GJU5104" s="3"/>
      <c r="GJV5104" s="3"/>
    </row>
    <row r="5105" spans="5000:5014" x14ac:dyDescent="0.3">
      <c r="GJH5105" s="3"/>
      <c r="GJI5105" s="3"/>
      <c r="GJJ5105" s="3"/>
      <c r="GJK5105" s="3"/>
      <c r="GJL5105" s="3"/>
      <c r="GJM5105" s="3"/>
      <c r="GJN5105" s="3"/>
      <c r="GJO5105" s="3"/>
      <c r="GJP5105" s="3"/>
      <c r="GJQ5105" s="3"/>
      <c r="GJR5105" s="3"/>
      <c r="GJS5105" s="3"/>
      <c r="GJT5105" s="3"/>
      <c r="GJU5105" s="3"/>
      <c r="GJV5105" s="3"/>
    </row>
    <row r="5106" spans="5000:5014" x14ac:dyDescent="0.3">
      <c r="GJH5106" s="3"/>
      <c r="GJI5106" s="3"/>
      <c r="GJJ5106" s="3"/>
      <c r="GJK5106" s="3"/>
      <c r="GJL5106" s="3"/>
      <c r="GJM5106" s="3"/>
      <c r="GJN5106" s="3"/>
      <c r="GJO5106" s="3"/>
      <c r="GJP5106" s="3"/>
      <c r="GJQ5106" s="3"/>
      <c r="GJR5106" s="3"/>
      <c r="GJS5106" s="3"/>
      <c r="GJT5106" s="3"/>
      <c r="GJU5106" s="3"/>
      <c r="GJV5106" s="3"/>
    </row>
    <row r="5107" spans="5000:5014" x14ac:dyDescent="0.3">
      <c r="GJH5107" s="3"/>
      <c r="GJI5107" s="3"/>
      <c r="GJJ5107" s="3"/>
      <c r="GJK5107" s="3"/>
      <c r="GJL5107" s="3"/>
      <c r="GJM5107" s="3"/>
      <c r="GJN5107" s="3"/>
      <c r="GJO5107" s="3"/>
      <c r="GJP5107" s="3"/>
      <c r="GJQ5107" s="3"/>
      <c r="GJR5107" s="3"/>
      <c r="GJS5107" s="3"/>
      <c r="GJT5107" s="3"/>
      <c r="GJU5107" s="3"/>
      <c r="GJV5107" s="3"/>
    </row>
    <row r="5108" spans="5000:5014" x14ac:dyDescent="0.3">
      <c r="GJH5108" s="3"/>
      <c r="GJI5108" s="3"/>
      <c r="GJJ5108" s="3"/>
      <c r="GJK5108" s="3"/>
      <c r="GJL5108" s="3"/>
      <c r="GJM5108" s="3"/>
      <c r="GJN5108" s="3"/>
      <c r="GJO5108" s="3"/>
      <c r="GJP5108" s="3"/>
      <c r="GJQ5108" s="3"/>
      <c r="GJR5108" s="3"/>
      <c r="GJS5108" s="3"/>
      <c r="GJT5108" s="3"/>
      <c r="GJU5108" s="3"/>
      <c r="GJV5108" s="3"/>
    </row>
    <row r="5109" spans="5000:5014" x14ac:dyDescent="0.3">
      <c r="GJH5109" s="3"/>
      <c r="GJI5109" s="3"/>
      <c r="GJJ5109" s="3"/>
      <c r="GJK5109" s="3"/>
      <c r="GJL5109" s="3"/>
      <c r="GJM5109" s="3"/>
      <c r="GJN5109" s="3"/>
      <c r="GJO5109" s="3"/>
      <c r="GJP5109" s="3"/>
      <c r="GJQ5109" s="3"/>
      <c r="GJR5109" s="3"/>
      <c r="GJS5109" s="3"/>
      <c r="GJT5109" s="3"/>
      <c r="GJU5109" s="3"/>
      <c r="GJV5109" s="3"/>
    </row>
    <row r="5110" spans="5000:5014" x14ac:dyDescent="0.3">
      <c r="GJH5110" s="3"/>
      <c r="GJI5110" s="3"/>
      <c r="GJJ5110" s="3"/>
      <c r="GJK5110" s="3"/>
      <c r="GJL5110" s="3"/>
      <c r="GJM5110" s="3"/>
      <c r="GJN5110" s="3"/>
      <c r="GJO5110" s="3"/>
      <c r="GJP5110" s="3"/>
      <c r="GJQ5110" s="3"/>
      <c r="GJR5110" s="3"/>
      <c r="GJS5110" s="3"/>
      <c r="GJT5110" s="3"/>
      <c r="GJU5110" s="3"/>
      <c r="GJV5110" s="3"/>
    </row>
    <row r="5111" spans="5000:5014" x14ac:dyDescent="0.3">
      <c r="GJH5111" s="3"/>
      <c r="GJI5111" s="3"/>
      <c r="GJJ5111" s="3"/>
      <c r="GJK5111" s="3"/>
      <c r="GJL5111" s="3"/>
      <c r="GJM5111" s="3"/>
      <c r="GJN5111" s="3"/>
      <c r="GJO5111" s="3"/>
      <c r="GJP5111" s="3"/>
      <c r="GJQ5111" s="3"/>
      <c r="GJR5111" s="3"/>
      <c r="GJS5111" s="3"/>
      <c r="GJT5111" s="3"/>
      <c r="GJU5111" s="3"/>
      <c r="GJV5111" s="3"/>
    </row>
    <row r="5112" spans="5000:5014" x14ac:dyDescent="0.3">
      <c r="GJH5112" s="3"/>
      <c r="GJI5112" s="3"/>
      <c r="GJJ5112" s="3"/>
      <c r="GJK5112" s="3"/>
      <c r="GJL5112" s="3"/>
      <c r="GJM5112" s="3"/>
      <c r="GJN5112" s="3"/>
      <c r="GJO5112" s="3"/>
      <c r="GJP5112" s="3"/>
      <c r="GJQ5112" s="3"/>
      <c r="GJR5112" s="3"/>
      <c r="GJS5112" s="3"/>
      <c r="GJT5112" s="3"/>
      <c r="GJU5112" s="3"/>
      <c r="GJV5112" s="3"/>
    </row>
    <row r="5113" spans="5000:5014" x14ac:dyDescent="0.3">
      <c r="GJH5113" s="3"/>
      <c r="GJI5113" s="3"/>
      <c r="GJJ5113" s="3"/>
      <c r="GJK5113" s="3"/>
      <c r="GJL5113" s="3"/>
      <c r="GJM5113" s="3"/>
      <c r="GJN5113" s="3"/>
      <c r="GJO5113" s="3"/>
      <c r="GJP5113" s="3"/>
      <c r="GJQ5113" s="3"/>
      <c r="GJR5113" s="3"/>
      <c r="GJS5113" s="3"/>
      <c r="GJT5113" s="3"/>
      <c r="GJU5113" s="3"/>
      <c r="GJV5113" s="3"/>
    </row>
    <row r="5114" spans="5000:5014" x14ac:dyDescent="0.3">
      <c r="GJH5114" s="3"/>
      <c r="GJI5114" s="3"/>
      <c r="GJJ5114" s="3"/>
      <c r="GJK5114" s="3"/>
      <c r="GJL5114" s="3"/>
      <c r="GJM5114" s="3"/>
      <c r="GJN5114" s="3"/>
      <c r="GJO5114" s="3"/>
      <c r="GJP5114" s="3"/>
      <c r="GJQ5114" s="3"/>
      <c r="GJR5114" s="3"/>
      <c r="GJS5114" s="3"/>
      <c r="GJT5114" s="3"/>
      <c r="GJU5114" s="3"/>
      <c r="GJV5114" s="3"/>
    </row>
    <row r="5115" spans="5000:5014" x14ac:dyDescent="0.3">
      <c r="GJH5115" s="3"/>
      <c r="GJI5115" s="3"/>
      <c r="GJJ5115" s="3"/>
      <c r="GJK5115" s="3"/>
      <c r="GJL5115" s="3"/>
      <c r="GJM5115" s="3"/>
      <c r="GJN5115" s="3"/>
      <c r="GJO5115" s="3"/>
      <c r="GJP5115" s="3"/>
      <c r="GJQ5115" s="3"/>
      <c r="GJR5115" s="3"/>
      <c r="GJS5115" s="3"/>
      <c r="GJT5115" s="3"/>
      <c r="GJU5115" s="3"/>
      <c r="GJV5115" s="3"/>
    </row>
    <row r="5116" spans="5000:5014" x14ac:dyDescent="0.3">
      <c r="GJH5116" s="3"/>
      <c r="GJI5116" s="3"/>
      <c r="GJJ5116" s="3"/>
      <c r="GJK5116" s="3"/>
      <c r="GJL5116" s="3"/>
      <c r="GJM5116" s="3"/>
      <c r="GJN5116" s="3"/>
      <c r="GJO5116" s="3"/>
      <c r="GJP5116" s="3"/>
      <c r="GJQ5116" s="3"/>
      <c r="GJR5116" s="3"/>
      <c r="GJS5116" s="3"/>
      <c r="GJT5116" s="3"/>
      <c r="GJU5116" s="3"/>
      <c r="GJV5116" s="3"/>
    </row>
    <row r="5117" spans="5000:5014" x14ac:dyDescent="0.3">
      <c r="GJH5117" s="3"/>
      <c r="GJI5117" s="3"/>
      <c r="GJJ5117" s="3"/>
      <c r="GJK5117" s="3"/>
      <c r="GJL5117" s="3"/>
      <c r="GJM5117" s="3"/>
      <c r="GJN5117" s="3"/>
      <c r="GJO5117" s="3"/>
      <c r="GJP5117" s="3"/>
      <c r="GJQ5117" s="3"/>
      <c r="GJR5117" s="3"/>
      <c r="GJS5117" s="3"/>
      <c r="GJT5117" s="3"/>
      <c r="GJU5117" s="3"/>
      <c r="GJV5117" s="3"/>
    </row>
    <row r="5118" spans="5000:5014" x14ac:dyDescent="0.3">
      <c r="GJH5118" s="3"/>
      <c r="GJI5118" s="3"/>
      <c r="GJJ5118" s="3"/>
      <c r="GJK5118" s="3"/>
      <c r="GJL5118" s="3"/>
      <c r="GJM5118" s="3"/>
      <c r="GJN5118" s="3"/>
      <c r="GJO5118" s="3"/>
      <c r="GJP5118" s="3"/>
      <c r="GJQ5118" s="3"/>
      <c r="GJR5118" s="3"/>
      <c r="GJS5118" s="3"/>
      <c r="GJT5118" s="3"/>
      <c r="GJU5118" s="3"/>
      <c r="GJV5118" s="3"/>
    </row>
    <row r="5119" spans="5000:5014" x14ac:dyDescent="0.3">
      <c r="GJH5119" s="3"/>
      <c r="GJI5119" s="3"/>
      <c r="GJJ5119" s="3"/>
      <c r="GJK5119" s="3"/>
      <c r="GJL5119" s="3"/>
      <c r="GJM5119" s="3"/>
      <c r="GJN5119" s="3"/>
      <c r="GJO5119" s="3"/>
      <c r="GJP5119" s="3"/>
      <c r="GJQ5119" s="3"/>
      <c r="GJR5119" s="3"/>
      <c r="GJS5119" s="3"/>
      <c r="GJT5119" s="3"/>
      <c r="GJU5119" s="3"/>
      <c r="GJV5119" s="3"/>
    </row>
    <row r="5120" spans="5000:5014" x14ac:dyDescent="0.3">
      <c r="GJH5120" s="3"/>
      <c r="GJI5120" s="3"/>
      <c r="GJJ5120" s="3"/>
      <c r="GJK5120" s="3"/>
      <c r="GJL5120" s="3"/>
      <c r="GJM5120" s="3"/>
      <c r="GJN5120" s="3"/>
      <c r="GJO5120" s="3"/>
      <c r="GJP5120" s="3"/>
      <c r="GJQ5120" s="3"/>
      <c r="GJR5120" s="3"/>
      <c r="GJS5120" s="3"/>
      <c r="GJT5120" s="3"/>
      <c r="GJU5120" s="3"/>
      <c r="GJV5120" s="3"/>
    </row>
    <row r="5121" spans="5000:5014" x14ac:dyDescent="0.3">
      <c r="GJH5121" s="3"/>
      <c r="GJI5121" s="3"/>
      <c r="GJJ5121" s="3"/>
      <c r="GJK5121" s="3"/>
      <c r="GJL5121" s="3"/>
      <c r="GJM5121" s="3"/>
      <c r="GJN5121" s="3"/>
      <c r="GJO5121" s="3"/>
      <c r="GJP5121" s="3"/>
      <c r="GJQ5121" s="3"/>
      <c r="GJR5121" s="3"/>
      <c r="GJS5121" s="3"/>
      <c r="GJT5121" s="3"/>
      <c r="GJU5121" s="3"/>
      <c r="GJV5121" s="3"/>
    </row>
    <row r="5122" spans="5000:5014" x14ac:dyDescent="0.3">
      <c r="GJH5122" s="3"/>
      <c r="GJI5122" s="3"/>
      <c r="GJJ5122" s="3"/>
      <c r="GJK5122" s="3"/>
      <c r="GJL5122" s="3"/>
      <c r="GJM5122" s="3"/>
      <c r="GJN5122" s="3"/>
      <c r="GJO5122" s="3"/>
      <c r="GJP5122" s="3"/>
      <c r="GJQ5122" s="3"/>
      <c r="GJR5122" s="3"/>
      <c r="GJS5122" s="3"/>
      <c r="GJT5122" s="3"/>
      <c r="GJU5122" s="3"/>
      <c r="GJV5122" s="3"/>
    </row>
    <row r="5123" spans="5000:5014" x14ac:dyDescent="0.3">
      <c r="GJH5123" s="3"/>
      <c r="GJI5123" s="3"/>
      <c r="GJJ5123" s="3"/>
      <c r="GJK5123" s="3"/>
      <c r="GJL5123" s="3"/>
      <c r="GJM5123" s="3"/>
      <c r="GJN5123" s="3"/>
      <c r="GJO5123" s="3"/>
      <c r="GJP5123" s="3"/>
      <c r="GJQ5123" s="3"/>
      <c r="GJR5123" s="3"/>
      <c r="GJS5123" s="3"/>
      <c r="GJT5123" s="3"/>
      <c r="GJU5123" s="3"/>
      <c r="GJV5123" s="3"/>
    </row>
    <row r="5124" spans="5000:5014" x14ac:dyDescent="0.3">
      <c r="GJH5124" s="3"/>
      <c r="GJI5124" s="3"/>
      <c r="GJJ5124" s="3"/>
      <c r="GJK5124" s="3"/>
      <c r="GJL5124" s="3"/>
      <c r="GJM5124" s="3"/>
      <c r="GJN5124" s="3"/>
      <c r="GJO5124" s="3"/>
      <c r="GJP5124" s="3"/>
      <c r="GJQ5124" s="3"/>
      <c r="GJR5124" s="3"/>
      <c r="GJS5124" s="3"/>
      <c r="GJT5124" s="3"/>
      <c r="GJU5124" s="3"/>
      <c r="GJV5124" s="3"/>
    </row>
    <row r="5125" spans="5000:5014" x14ac:dyDescent="0.3">
      <c r="GJH5125" s="3"/>
      <c r="GJI5125" s="3"/>
      <c r="GJJ5125" s="3"/>
      <c r="GJK5125" s="3"/>
      <c r="GJL5125" s="3"/>
      <c r="GJM5125" s="3"/>
      <c r="GJN5125" s="3"/>
      <c r="GJO5125" s="3"/>
      <c r="GJP5125" s="3"/>
      <c r="GJQ5125" s="3"/>
      <c r="GJR5125" s="3"/>
      <c r="GJS5125" s="3"/>
      <c r="GJT5125" s="3"/>
      <c r="GJU5125" s="3"/>
      <c r="GJV5125" s="3"/>
    </row>
    <row r="5126" spans="5000:5014" x14ac:dyDescent="0.3">
      <c r="GJH5126" s="3"/>
      <c r="GJI5126" s="3"/>
      <c r="GJJ5126" s="3"/>
      <c r="GJK5126" s="3"/>
      <c r="GJL5126" s="3"/>
      <c r="GJM5126" s="3"/>
      <c r="GJN5126" s="3"/>
      <c r="GJO5126" s="3"/>
      <c r="GJP5126" s="3"/>
      <c r="GJQ5126" s="3"/>
      <c r="GJR5126" s="3"/>
      <c r="GJS5126" s="3"/>
      <c r="GJT5126" s="3"/>
      <c r="GJU5126" s="3"/>
      <c r="GJV5126" s="3"/>
    </row>
    <row r="5127" spans="5000:5014" x14ac:dyDescent="0.3">
      <c r="GJH5127" s="3"/>
      <c r="GJI5127" s="3"/>
      <c r="GJJ5127" s="3"/>
      <c r="GJK5127" s="3"/>
      <c r="GJL5127" s="3"/>
      <c r="GJM5127" s="3"/>
      <c r="GJN5127" s="3"/>
      <c r="GJO5127" s="3"/>
      <c r="GJP5127" s="3"/>
      <c r="GJQ5127" s="3"/>
      <c r="GJR5127" s="3"/>
      <c r="GJS5127" s="3"/>
      <c r="GJT5127" s="3"/>
      <c r="GJU5127" s="3"/>
      <c r="GJV5127" s="3"/>
    </row>
    <row r="5128" spans="5000:5014" x14ac:dyDescent="0.3">
      <c r="GJH5128" s="3"/>
      <c r="GJI5128" s="3"/>
      <c r="GJJ5128" s="3"/>
      <c r="GJK5128" s="3"/>
      <c r="GJL5128" s="3"/>
      <c r="GJM5128" s="3"/>
      <c r="GJN5128" s="3"/>
      <c r="GJO5128" s="3"/>
      <c r="GJP5128" s="3"/>
      <c r="GJQ5128" s="3"/>
      <c r="GJR5128" s="3"/>
      <c r="GJS5128" s="3"/>
      <c r="GJT5128" s="3"/>
      <c r="GJU5128" s="3"/>
      <c r="GJV5128" s="3"/>
    </row>
    <row r="5129" spans="5000:5014" x14ac:dyDescent="0.3">
      <c r="GJH5129" s="3"/>
      <c r="GJI5129" s="3"/>
      <c r="GJJ5129" s="3"/>
      <c r="GJK5129" s="3"/>
      <c r="GJL5129" s="3"/>
      <c r="GJM5129" s="3"/>
      <c r="GJN5129" s="3"/>
      <c r="GJO5129" s="3"/>
      <c r="GJP5129" s="3"/>
      <c r="GJQ5129" s="3"/>
      <c r="GJR5129" s="3"/>
      <c r="GJS5129" s="3"/>
      <c r="GJT5129" s="3"/>
      <c r="GJU5129" s="3"/>
      <c r="GJV5129" s="3"/>
    </row>
    <row r="5130" spans="5000:5014" x14ac:dyDescent="0.3">
      <c r="GJH5130" s="3"/>
      <c r="GJI5130" s="3"/>
      <c r="GJJ5130" s="3"/>
      <c r="GJK5130" s="3"/>
      <c r="GJL5130" s="3"/>
      <c r="GJM5130" s="3"/>
      <c r="GJN5130" s="3"/>
      <c r="GJO5130" s="3"/>
      <c r="GJP5130" s="3"/>
      <c r="GJQ5130" s="3"/>
      <c r="GJR5130" s="3"/>
      <c r="GJS5130" s="3"/>
      <c r="GJT5130" s="3"/>
      <c r="GJU5130" s="3"/>
      <c r="GJV5130" s="3"/>
    </row>
    <row r="5131" spans="5000:5014" x14ac:dyDescent="0.3">
      <c r="GJH5131" s="3"/>
      <c r="GJI5131" s="3"/>
      <c r="GJJ5131" s="3"/>
      <c r="GJK5131" s="3"/>
      <c r="GJL5131" s="3"/>
      <c r="GJM5131" s="3"/>
      <c r="GJN5131" s="3"/>
      <c r="GJO5131" s="3"/>
      <c r="GJP5131" s="3"/>
      <c r="GJQ5131" s="3"/>
      <c r="GJR5131" s="3"/>
      <c r="GJS5131" s="3"/>
      <c r="GJT5131" s="3"/>
      <c r="GJU5131" s="3"/>
      <c r="GJV5131" s="3"/>
    </row>
    <row r="5132" spans="5000:5014" x14ac:dyDescent="0.3">
      <c r="GJH5132" s="3"/>
      <c r="GJI5132" s="3"/>
      <c r="GJJ5132" s="3"/>
      <c r="GJK5132" s="3"/>
      <c r="GJL5132" s="3"/>
      <c r="GJM5132" s="3"/>
      <c r="GJN5132" s="3"/>
      <c r="GJO5132" s="3"/>
      <c r="GJP5132" s="3"/>
      <c r="GJQ5132" s="3"/>
      <c r="GJR5132" s="3"/>
      <c r="GJS5132" s="3"/>
      <c r="GJT5132" s="3"/>
      <c r="GJU5132" s="3"/>
      <c r="GJV5132" s="3"/>
    </row>
    <row r="5133" spans="5000:5014" x14ac:dyDescent="0.3">
      <c r="GJH5133" s="3"/>
      <c r="GJI5133" s="3"/>
      <c r="GJJ5133" s="3"/>
      <c r="GJK5133" s="3"/>
      <c r="GJL5133" s="3"/>
      <c r="GJM5133" s="3"/>
      <c r="GJN5133" s="3"/>
      <c r="GJO5133" s="3"/>
      <c r="GJP5133" s="3"/>
      <c r="GJQ5133" s="3"/>
      <c r="GJR5133" s="3"/>
      <c r="GJS5133" s="3"/>
      <c r="GJT5133" s="3"/>
      <c r="GJU5133" s="3"/>
      <c r="GJV5133" s="3"/>
    </row>
    <row r="5134" spans="5000:5014" x14ac:dyDescent="0.3">
      <c r="GJH5134" s="3"/>
      <c r="GJI5134" s="3"/>
      <c r="GJJ5134" s="3"/>
      <c r="GJK5134" s="3"/>
      <c r="GJL5134" s="3"/>
      <c r="GJM5134" s="3"/>
      <c r="GJN5134" s="3"/>
      <c r="GJO5134" s="3"/>
      <c r="GJP5134" s="3"/>
      <c r="GJQ5134" s="3"/>
      <c r="GJR5134" s="3"/>
      <c r="GJS5134" s="3"/>
      <c r="GJT5134" s="3"/>
      <c r="GJU5134" s="3"/>
      <c r="GJV5134" s="3"/>
    </row>
    <row r="5135" spans="5000:5014" x14ac:dyDescent="0.3">
      <c r="GJH5135" s="3"/>
      <c r="GJI5135" s="3"/>
      <c r="GJJ5135" s="3"/>
      <c r="GJK5135" s="3"/>
      <c r="GJL5135" s="3"/>
      <c r="GJM5135" s="3"/>
      <c r="GJN5135" s="3"/>
      <c r="GJO5135" s="3"/>
      <c r="GJP5135" s="3"/>
      <c r="GJQ5135" s="3"/>
      <c r="GJR5135" s="3"/>
      <c r="GJS5135" s="3"/>
      <c r="GJT5135" s="3"/>
      <c r="GJU5135" s="3"/>
      <c r="GJV5135" s="3"/>
    </row>
    <row r="5136" spans="5000:5014" x14ac:dyDescent="0.3">
      <c r="GJH5136" s="3"/>
      <c r="GJI5136" s="3"/>
      <c r="GJJ5136" s="3"/>
      <c r="GJK5136" s="3"/>
      <c r="GJL5136" s="3"/>
      <c r="GJM5136" s="3"/>
      <c r="GJN5136" s="3"/>
      <c r="GJO5136" s="3"/>
      <c r="GJP5136" s="3"/>
      <c r="GJQ5136" s="3"/>
      <c r="GJR5136" s="3"/>
      <c r="GJS5136" s="3"/>
      <c r="GJT5136" s="3"/>
      <c r="GJU5136" s="3"/>
      <c r="GJV5136" s="3"/>
    </row>
    <row r="5137" spans="5000:5014" x14ac:dyDescent="0.3">
      <c r="GJH5137" s="3"/>
      <c r="GJI5137" s="3"/>
      <c r="GJJ5137" s="3"/>
      <c r="GJK5137" s="3"/>
      <c r="GJL5137" s="3"/>
      <c r="GJM5137" s="3"/>
      <c r="GJN5137" s="3"/>
      <c r="GJO5137" s="3"/>
      <c r="GJP5137" s="3"/>
      <c r="GJQ5137" s="3"/>
      <c r="GJR5137" s="3"/>
      <c r="GJS5137" s="3"/>
      <c r="GJT5137" s="3"/>
      <c r="GJU5137" s="3"/>
      <c r="GJV5137" s="3"/>
    </row>
    <row r="5138" spans="5000:5014" x14ac:dyDescent="0.3">
      <c r="GJH5138" s="3"/>
      <c r="GJI5138" s="3"/>
      <c r="GJJ5138" s="3"/>
      <c r="GJK5138" s="3"/>
      <c r="GJL5138" s="3"/>
      <c r="GJM5138" s="3"/>
      <c r="GJN5138" s="3"/>
      <c r="GJO5138" s="3"/>
      <c r="GJP5138" s="3"/>
      <c r="GJQ5138" s="3"/>
      <c r="GJR5138" s="3"/>
      <c r="GJS5138" s="3"/>
      <c r="GJT5138" s="3"/>
      <c r="GJU5138" s="3"/>
      <c r="GJV5138" s="3"/>
    </row>
    <row r="5139" spans="5000:5014" x14ac:dyDescent="0.3">
      <c r="GJH5139" s="3"/>
      <c r="GJI5139" s="3"/>
      <c r="GJJ5139" s="3"/>
      <c r="GJK5139" s="3"/>
      <c r="GJL5139" s="3"/>
      <c r="GJM5139" s="3"/>
      <c r="GJN5139" s="3"/>
      <c r="GJO5139" s="3"/>
      <c r="GJP5139" s="3"/>
      <c r="GJQ5139" s="3"/>
      <c r="GJR5139" s="3"/>
      <c r="GJS5139" s="3"/>
      <c r="GJT5139" s="3"/>
      <c r="GJU5139" s="3"/>
      <c r="GJV5139" s="3"/>
    </row>
    <row r="5140" spans="5000:5014" x14ac:dyDescent="0.3">
      <c r="GJH5140" s="3"/>
      <c r="GJI5140" s="3"/>
      <c r="GJJ5140" s="3"/>
      <c r="GJK5140" s="3"/>
      <c r="GJL5140" s="3"/>
      <c r="GJM5140" s="3"/>
      <c r="GJN5140" s="3"/>
      <c r="GJO5140" s="3"/>
      <c r="GJP5140" s="3"/>
      <c r="GJQ5140" s="3"/>
      <c r="GJR5140" s="3"/>
      <c r="GJS5140" s="3"/>
      <c r="GJT5140" s="3"/>
      <c r="GJU5140" s="3"/>
      <c r="GJV5140" s="3"/>
    </row>
    <row r="5141" spans="5000:5014" x14ac:dyDescent="0.3">
      <c r="GJH5141" s="3"/>
      <c r="GJI5141" s="3"/>
      <c r="GJJ5141" s="3"/>
      <c r="GJK5141" s="3"/>
      <c r="GJL5141" s="3"/>
      <c r="GJM5141" s="3"/>
      <c r="GJN5141" s="3"/>
      <c r="GJO5141" s="3"/>
      <c r="GJP5141" s="3"/>
      <c r="GJQ5141" s="3"/>
      <c r="GJR5141" s="3"/>
      <c r="GJS5141" s="3"/>
      <c r="GJT5141" s="3"/>
      <c r="GJU5141" s="3"/>
      <c r="GJV5141" s="3"/>
    </row>
    <row r="5142" spans="5000:5014" x14ac:dyDescent="0.3">
      <c r="GJH5142" s="3"/>
      <c r="GJI5142" s="3"/>
      <c r="GJJ5142" s="3"/>
      <c r="GJK5142" s="3"/>
      <c r="GJL5142" s="3"/>
      <c r="GJM5142" s="3"/>
      <c r="GJN5142" s="3"/>
      <c r="GJO5142" s="3"/>
      <c r="GJP5142" s="3"/>
      <c r="GJQ5142" s="3"/>
      <c r="GJR5142" s="3"/>
      <c r="GJS5142" s="3"/>
      <c r="GJT5142" s="3"/>
      <c r="GJU5142" s="3"/>
      <c r="GJV5142" s="3"/>
    </row>
    <row r="5143" spans="5000:5014" x14ac:dyDescent="0.3">
      <c r="GJH5143" s="3"/>
      <c r="GJI5143" s="3"/>
      <c r="GJJ5143" s="3"/>
      <c r="GJK5143" s="3"/>
      <c r="GJL5143" s="3"/>
      <c r="GJM5143" s="3"/>
      <c r="GJN5143" s="3"/>
      <c r="GJO5143" s="3"/>
      <c r="GJP5143" s="3"/>
      <c r="GJQ5143" s="3"/>
      <c r="GJR5143" s="3"/>
      <c r="GJS5143" s="3"/>
      <c r="GJT5143" s="3"/>
      <c r="GJU5143" s="3"/>
      <c r="GJV5143" s="3"/>
    </row>
    <row r="5144" spans="5000:5014" x14ac:dyDescent="0.3">
      <c r="GJH5144" s="3"/>
      <c r="GJI5144" s="3"/>
      <c r="GJJ5144" s="3"/>
      <c r="GJK5144" s="3"/>
      <c r="GJL5144" s="3"/>
      <c r="GJM5144" s="3"/>
      <c r="GJN5144" s="3"/>
      <c r="GJO5144" s="3"/>
      <c r="GJP5144" s="3"/>
      <c r="GJQ5144" s="3"/>
      <c r="GJR5144" s="3"/>
      <c r="GJS5144" s="3"/>
      <c r="GJT5144" s="3"/>
      <c r="GJU5144" s="3"/>
      <c r="GJV5144" s="3"/>
    </row>
    <row r="5145" spans="5000:5014" x14ac:dyDescent="0.3">
      <c r="GJH5145" s="3"/>
      <c r="GJI5145" s="3"/>
      <c r="GJJ5145" s="3"/>
      <c r="GJK5145" s="3"/>
      <c r="GJL5145" s="3"/>
      <c r="GJM5145" s="3"/>
      <c r="GJN5145" s="3"/>
      <c r="GJO5145" s="3"/>
      <c r="GJP5145" s="3"/>
      <c r="GJQ5145" s="3"/>
      <c r="GJR5145" s="3"/>
      <c r="GJS5145" s="3"/>
      <c r="GJT5145" s="3"/>
      <c r="GJU5145" s="3"/>
      <c r="GJV5145" s="3"/>
    </row>
    <row r="5146" spans="5000:5014" x14ac:dyDescent="0.3">
      <c r="GJH5146" s="3"/>
      <c r="GJI5146" s="3"/>
      <c r="GJJ5146" s="3"/>
      <c r="GJK5146" s="3"/>
      <c r="GJL5146" s="3"/>
      <c r="GJM5146" s="3"/>
      <c r="GJN5146" s="3"/>
      <c r="GJO5146" s="3"/>
      <c r="GJP5146" s="3"/>
      <c r="GJQ5146" s="3"/>
      <c r="GJR5146" s="3"/>
      <c r="GJS5146" s="3"/>
      <c r="GJT5146" s="3"/>
      <c r="GJU5146" s="3"/>
      <c r="GJV5146" s="3"/>
    </row>
    <row r="5147" spans="5000:5014" x14ac:dyDescent="0.3">
      <c r="GJH5147" s="3"/>
      <c r="GJI5147" s="3"/>
      <c r="GJJ5147" s="3"/>
      <c r="GJK5147" s="3"/>
      <c r="GJL5147" s="3"/>
      <c r="GJM5147" s="3"/>
      <c r="GJN5147" s="3"/>
      <c r="GJO5147" s="3"/>
      <c r="GJP5147" s="3"/>
      <c r="GJQ5147" s="3"/>
      <c r="GJR5147" s="3"/>
      <c r="GJS5147" s="3"/>
      <c r="GJT5147" s="3"/>
      <c r="GJU5147" s="3"/>
      <c r="GJV5147" s="3"/>
    </row>
    <row r="5148" spans="5000:5014" x14ac:dyDescent="0.3">
      <c r="GJH5148" s="3"/>
      <c r="GJI5148" s="3"/>
      <c r="GJJ5148" s="3"/>
      <c r="GJK5148" s="3"/>
      <c r="GJL5148" s="3"/>
      <c r="GJM5148" s="3"/>
      <c r="GJN5148" s="3"/>
      <c r="GJO5148" s="3"/>
      <c r="GJP5148" s="3"/>
      <c r="GJQ5148" s="3"/>
      <c r="GJR5148" s="3"/>
      <c r="GJS5148" s="3"/>
      <c r="GJT5148" s="3"/>
      <c r="GJU5148" s="3"/>
      <c r="GJV5148" s="3"/>
    </row>
    <row r="5149" spans="5000:5014" x14ac:dyDescent="0.3">
      <c r="GJH5149" s="3"/>
      <c r="GJI5149" s="3"/>
      <c r="GJJ5149" s="3"/>
      <c r="GJK5149" s="3"/>
      <c r="GJL5149" s="3"/>
      <c r="GJM5149" s="3"/>
      <c r="GJN5149" s="3"/>
      <c r="GJO5149" s="3"/>
      <c r="GJP5149" s="3"/>
      <c r="GJQ5149" s="3"/>
      <c r="GJR5149" s="3"/>
      <c r="GJS5149" s="3"/>
      <c r="GJT5149" s="3"/>
      <c r="GJU5149" s="3"/>
      <c r="GJV5149" s="3"/>
    </row>
    <row r="5150" spans="5000:5014" x14ac:dyDescent="0.3">
      <c r="GJH5150" s="3"/>
      <c r="GJI5150" s="3"/>
      <c r="GJJ5150" s="3"/>
      <c r="GJK5150" s="3"/>
      <c r="GJL5150" s="3"/>
      <c r="GJM5150" s="3"/>
      <c r="GJN5150" s="3"/>
      <c r="GJO5150" s="3"/>
      <c r="GJP5150" s="3"/>
      <c r="GJQ5150" s="3"/>
      <c r="GJR5150" s="3"/>
      <c r="GJS5150" s="3"/>
      <c r="GJT5150" s="3"/>
      <c r="GJU5150" s="3"/>
      <c r="GJV5150" s="3"/>
    </row>
    <row r="5151" spans="5000:5014" x14ac:dyDescent="0.3">
      <c r="GJH5151" s="3"/>
      <c r="GJI5151" s="3"/>
      <c r="GJJ5151" s="3"/>
      <c r="GJK5151" s="3"/>
      <c r="GJL5151" s="3"/>
      <c r="GJM5151" s="3"/>
      <c r="GJN5151" s="3"/>
      <c r="GJO5151" s="3"/>
      <c r="GJP5151" s="3"/>
      <c r="GJQ5151" s="3"/>
      <c r="GJR5151" s="3"/>
      <c r="GJS5151" s="3"/>
      <c r="GJT5151" s="3"/>
      <c r="GJU5151" s="3"/>
      <c r="GJV5151" s="3"/>
    </row>
    <row r="5152" spans="5000:5014" x14ac:dyDescent="0.3">
      <c r="GJH5152" s="3"/>
      <c r="GJI5152" s="3"/>
      <c r="GJJ5152" s="3"/>
      <c r="GJK5152" s="3"/>
      <c r="GJL5152" s="3"/>
      <c r="GJM5152" s="3"/>
      <c r="GJN5152" s="3"/>
      <c r="GJO5152" s="3"/>
      <c r="GJP5152" s="3"/>
      <c r="GJQ5152" s="3"/>
      <c r="GJR5152" s="3"/>
      <c r="GJS5152" s="3"/>
      <c r="GJT5152" s="3"/>
      <c r="GJU5152" s="3"/>
      <c r="GJV5152" s="3"/>
    </row>
    <row r="5153" spans="5000:5014" x14ac:dyDescent="0.3">
      <c r="GJH5153" s="3"/>
      <c r="GJI5153" s="3"/>
      <c r="GJJ5153" s="3"/>
      <c r="GJK5153" s="3"/>
      <c r="GJL5153" s="3"/>
      <c r="GJM5153" s="3"/>
      <c r="GJN5153" s="3"/>
      <c r="GJO5153" s="3"/>
      <c r="GJP5153" s="3"/>
      <c r="GJQ5153" s="3"/>
      <c r="GJR5153" s="3"/>
      <c r="GJS5153" s="3"/>
      <c r="GJT5153" s="3"/>
      <c r="GJU5153" s="3"/>
      <c r="GJV5153" s="3"/>
    </row>
    <row r="5154" spans="5000:5014" x14ac:dyDescent="0.3">
      <c r="GJH5154" s="3"/>
      <c r="GJI5154" s="3"/>
      <c r="GJJ5154" s="3"/>
      <c r="GJK5154" s="3"/>
      <c r="GJL5154" s="3"/>
      <c r="GJM5154" s="3"/>
      <c r="GJN5154" s="3"/>
      <c r="GJO5154" s="3"/>
      <c r="GJP5154" s="3"/>
      <c r="GJQ5154" s="3"/>
      <c r="GJR5154" s="3"/>
      <c r="GJS5154" s="3"/>
      <c r="GJT5154" s="3"/>
      <c r="GJU5154" s="3"/>
      <c r="GJV5154" s="3"/>
    </row>
    <row r="5155" spans="5000:5014" x14ac:dyDescent="0.3">
      <c r="GJH5155" s="3"/>
      <c r="GJI5155" s="3"/>
      <c r="GJJ5155" s="3"/>
      <c r="GJK5155" s="3"/>
      <c r="GJL5155" s="3"/>
      <c r="GJM5155" s="3"/>
      <c r="GJN5155" s="3"/>
      <c r="GJO5155" s="3"/>
      <c r="GJP5155" s="3"/>
      <c r="GJQ5155" s="3"/>
      <c r="GJR5155" s="3"/>
      <c r="GJS5155" s="3"/>
      <c r="GJT5155" s="3"/>
      <c r="GJU5155" s="3"/>
      <c r="GJV5155" s="3"/>
    </row>
    <row r="5156" spans="5000:5014" x14ac:dyDescent="0.3">
      <c r="GJH5156" s="3"/>
      <c r="GJI5156" s="3"/>
      <c r="GJJ5156" s="3"/>
      <c r="GJK5156" s="3"/>
      <c r="GJL5156" s="3"/>
      <c r="GJM5156" s="3"/>
      <c r="GJN5156" s="3"/>
      <c r="GJO5156" s="3"/>
      <c r="GJP5156" s="3"/>
      <c r="GJQ5156" s="3"/>
      <c r="GJR5156" s="3"/>
      <c r="GJS5156" s="3"/>
      <c r="GJT5156" s="3"/>
      <c r="GJU5156" s="3"/>
      <c r="GJV5156" s="3"/>
    </row>
    <row r="5157" spans="5000:5014" x14ac:dyDescent="0.3">
      <c r="GJH5157" s="3"/>
      <c r="GJI5157" s="3"/>
      <c r="GJJ5157" s="3"/>
      <c r="GJK5157" s="3"/>
      <c r="GJL5157" s="3"/>
      <c r="GJM5157" s="3"/>
      <c r="GJN5157" s="3"/>
      <c r="GJO5157" s="3"/>
      <c r="GJP5157" s="3"/>
      <c r="GJQ5157" s="3"/>
      <c r="GJR5157" s="3"/>
      <c r="GJS5157" s="3"/>
      <c r="GJT5157" s="3"/>
      <c r="GJU5157" s="3"/>
      <c r="GJV5157" s="3"/>
    </row>
    <row r="5158" spans="5000:5014" x14ac:dyDescent="0.3">
      <c r="GJH5158" s="3"/>
      <c r="GJI5158" s="3"/>
      <c r="GJJ5158" s="3"/>
      <c r="GJK5158" s="3"/>
      <c r="GJL5158" s="3"/>
      <c r="GJM5158" s="3"/>
      <c r="GJN5158" s="3"/>
      <c r="GJO5158" s="3"/>
      <c r="GJP5158" s="3"/>
      <c r="GJQ5158" s="3"/>
      <c r="GJR5158" s="3"/>
      <c r="GJS5158" s="3"/>
      <c r="GJT5158" s="3"/>
      <c r="GJU5158" s="3"/>
      <c r="GJV5158" s="3"/>
    </row>
    <row r="5159" spans="5000:5014" x14ac:dyDescent="0.3">
      <c r="GJH5159" s="3"/>
      <c r="GJI5159" s="3"/>
      <c r="GJJ5159" s="3"/>
      <c r="GJK5159" s="3"/>
      <c r="GJL5159" s="3"/>
      <c r="GJM5159" s="3"/>
      <c r="GJN5159" s="3"/>
      <c r="GJO5159" s="3"/>
      <c r="GJP5159" s="3"/>
      <c r="GJQ5159" s="3"/>
      <c r="GJR5159" s="3"/>
      <c r="GJS5159" s="3"/>
      <c r="GJT5159" s="3"/>
      <c r="GJU5159" s="3"/>
      <c r="GJV5159" s="3"/>
    </row>
    <row r="5160" spans="5000:5014" x14ac:dyDescent="0.3">
      <c r="GJH5160" s="3"/>
      <c r="GJI5160" s="3"/>
      <c r="GJJ5160" s="3"/>
      <c r="GJK5160" s="3"/>
      <c r="GJL5160" s="3"/>
      <c r="GJM5160" s="3"/>
      <c r="GJN5160" s="3"/>
      <c r="GJO5160" s="3"/>
      <c r="GJP5160" s="3"/>
      <c r="GJQ5160" s="3"/>
      <c r="GJR5160" s="3"/>
      <c r="GJS5160" s="3"/>
      <c r="GJT5160" s="3"/>
      <c r="GJU5160" s="3"/>
      <c r="GJV5160" s="3"/>
    </row>
    <row r="5161" spans="5000:5014" x14ac:dyDescent="0.3">
      <c r="GJH5161" s="3"/>
      <c r="GJI5161" s="3"/>
      <c r="GJJ5161" s="3"/>
      <c r="GJK5161" s="3"/>
      <c r="GJL5161" s="3"/>
      <c r="GJM5161" s="3"/>
      <c r="GJN5161" s="3"/>
      <c r="GJO5161" s="3"/>
      <c r="GJP5161" s="3"/>
      <c r="GJQ5161" s="3"/>
      <c r="GJR5161" s="3"/>
      <c r="GJS5161" s="3"/>
      <c r="GJT5161" s="3"/>
      <c r="GJU5161" s="3"/>
      <c r="GJV5161" s="3"/>
    </row>
    <row r="5162" spans="5000:5014" x14ac:dyDescent="0.3">
      <c r="GJH5162" s="3"/>
      <c r="GJI5162" s="3"/>
      <c r="GJJ5162" s="3"/>
      <c r="GJK5162" s="3"/>
      <c r="GJL5162" s="3"/>
      <c r="GJM5162" s="3"/>
      <c r="GJN5162" s="3"/>
      <c r="GJO5162" s="3"/>
      <c r="GJP5162" s="3"/>
      <c r="GJQ5162" s="3"/>
      <c r="GJR5162" s="3"/>
      <c r="GJS5162" s="3"/>
      <c r="GJT5162" s="3"/>
      <c r="GJU5162" s="3"/>
      <c r="GJV5162" s="3"/>
    </row>
    <row r="5163" spans="5000:5014" x14ac:dyDescent="0.3">
      <c r="GJH5163" s="3"/>
      <c r="GJI5163" s="3"/>
      <c r="GJJ5163" s="3"/>
      <c r="GJK5163" s="3"/>
      <c r="GJL5163" s="3"/>
      <c r="GJM5163" s="3"/>
      <c r="GJN5163" s="3"/>
      <c r="GJO5163" s="3"/>
      <c r="GJP5163" s="3"/>
      <c r="GJQ5163" s="3"/>
      <c r="GJR5163" s="3"/>
      <c r="GJS5163" s="3"/>
      <c r="GJT5163" s="3"/>
      <c r="GJU5163" s="3"/>
      <c r="GJV5163" s="3"/>
    </row>
    <row r="5164" spans="5000:5014" x14ac:dyDescent="0.3">
      <c r="GJH5164" s="3"/>
      <c r="GJI5164" s="3"/>
      <c r="GJJ5164" s="3"/>
      <c r="GJK5164" s="3"/>
      <c r="GJL5164" s="3"/>
      <c r="GJM5164" s="3"/>
      <c r="GJN5164" s="3"/>
      <c r="GJO5164" s="3"/>
      <c r="GJP5164" s="3"/>
      <c r="GJQ5164" s="3"/>
      <c r="GJR5164" s="3"/>
      <c r="GJS5164" s="3"/>
      <c r="GJT5164" s="3"/>
      <c r="GJU5164" s="3"/>
      <c r="GJV5164" s="3"/>
    </row>
    <row r="5165" spans="5000:5014" x14ac:dyDescent="0.3">
      <c r="GJH5165" s="3"/>
      <c r="GJI5165" s="3"/>
      <c r="GJJ5165" s="3"/>
      <c r="GJK5165" s="3"/>
      <c r="GJL5165" s="3"/>
      <c r="GJM5165" s="3"/>
      <c r="GJN5165" s="3"/>
      <c r="GJO5165" s="3"/>
      <c r="GJP5165" s="3"/>
      <c r="GJQ5165" s="3"/>
      <c r="GJR5165" s="3"/>
      <c r="GJS5165" s="3"/>
      <c r="GJT5165" s="3"/>
      <c r="GJU5165" s="3"/>
      <c r="GJV5165" s="3"/>
    </row>
    <row r="5166" spans="5000:5014" x14ac:dyDescent="0.3">
      <c r="GJH5166" s="3"/>
      <c r="GJI5166" s="3"/>
      <c r="GJJ5166" s="3"/>
      <c r="GJK5166" s="3"/>
      <c r="GJL5166" s="3"/>
      <c r="GJM5166" s="3"/>
      <c r="GJN5166" s="3"/>
      <c r="GJO5166" s="3"/>
      <c r="GJP5166" s="3"/>
      <c r="GJQ5166" s="3"/>
      <c r="GJR5166" s="3"/>
      <c r="GJS5166" s="3"/>
      <c r="GJT5166" s="3"/>
      <c r="GJU5166" s="3"/>
      <c r="GJV5166" s="3"/>
    </row>
    <row r="5167" spans="5000:5014" x14ac:dyDescent="0.3">
      <c r="GJH5167" s="3"/>
      <c r="GJI5167" s="3"/>
      <c r="GJJ5167" s="3"/>
      <c r="GJK5167" s="3"/>
      <c r="GJL5167" s="3"/>
      <c r="GJM5167" s="3"/>
      <c r="GJN5167" s="3"/>
      <c r="GJO5167" s="3"/>
      <c r="GJP5167" s="3"/>
      <c r="GJQ5167" s="3"/>
      <c r="GJR5167" s="3"/>
      <c r="GJS5167" s="3"/>
      <c r="GJT5167" s="3"/>
      <c r="GJU5167" s="3"/>
      <c r="GJV5167" s="3"/>
    </row>
    <row r="5168" spans="5000:5014" x14ac:dyDescent="0.3">
      <c r="GJH5168" s="3"/>
      <c r="GJI5168" s="3"/>
      <c r="GJJ5168" s="3"/>
      <c r="GJK5168" s="3"/>
      <c r="GJL5168" s="3"/>
      <c r="GJM5168" s="3"/>
      <c r="GJN5168" s="3"/>
      <c r="GJO5168" s="3"/>
      <c r="GJP5168" s="3"/>
      <c r="GJQ5168" s="3"/>
      <c r="GJR5168" s="3"/>
      <c r="GJS5168" s="3"/>
      <c r="GJT5168" s="3"/>
      <c r="GJU5168" s="3"/>
      <c r="GJV5168" s="3"/>
    </row>
    <row r="5169" spans="5000:5014" x14ac:dyDescent="0.3">
      <c r="GJH5169" s="3"/>
      <c r="GJI5169" s="3"/>
      <c r="GJJ5169" s="3"/>
      <c r="GJK5169" s="3"/>
      <c r="GJL5169" s="3"/>
      <c r="GJM5169" s="3"/>
      <c r="GJN5169" s="3"/>
      <c r="GJO5169" s="3"/>
      <c r="GJP5169" s="3"/>
      <c r="GJQ5169" s="3"/>
      <c r="GJR5169" s="3"/>
      <c r="GJS5169" s="3"/>
      <c r="GJT5169" s="3"/>
      <c r="GJU5169" s="3"/>
      <c r="GJV5169" s="3"/>
    </row>
    <row r="5170" spans="5000:5014" x14ac:dyDescent="0.3">
      <c r="GJH5170" s="3"/>
      <c r="GJI5170" s="3"/>
      <c r="GJJ5170" s="3"/>
      <c r="GJK5170" s="3"/>
      <c r="GJL5170" s="3"/>
      <c r="GJM5170" s="3"/>
      <c r="GJN5170" s="3"/>
      <c r="GJO5170" s="3"/>
      <c r="GJP5170" s="3"/>
      <c r="GJQ5170" s="3"/>
      <c r="GJR5170" s="3"/>
      <c r="GJS5170" s="3"/>
      <c r="GJT5170" s="3"/>
      <c r="GJU5170" s="3"/>
      <c r="GJV5170" s="3"/>
    </row>
    <row r="5171" spans="5000:5014" x14ac:dyDescent="0.3">
      <c r="GJH5171" s="3"/>
      <c r="GJI5171" s="3"/>
      <c r="GJJ5171" s="3"/>
      <c r="GJK5171" s="3"/>
      <c r="GJL5171" s="3"/>
      <c r="GJM5171" s="3"/>
      <c r="GJN5171" s="3"/>
      <c r="GJO5171" s="3"/>
      <c r="GJP5171" s="3"/>
      <c r="GJQ5171" s="3"/>
      <c r="GJR5171" s="3"/>
      <c r="GJS5171" s="3"/>
      <c r="GJT5171" s="3"/>
      <c r="GJU5171" s="3"/>
      <c r="GJV5171" s="3"/>
    </row>
    <row r="5172" spans="5000:5014" x14ac:dyDescent="0.3">
      <c r="GJH5172" s="3"/>
      <c r="GJI5172" s="3"/>
      <c r="GJJ5172" s="3"/>
      <c r="GJK5172" s="3"/>
      <c r="GJL5172" s="3"/>
      <c r="GJM5172" s="3"/>
      <c r="GJN5172" s="3"/>
      <c r="GJO5172" s="3"/>
      <c r="GJP5172" s="3"/>
      <c r="GJQ5172" s="3"/>
      <c r="GJR5172" s="3"/>
      <c r="GJS5172" s="3"/>
      <c r="GJT5172" s="3"/>
      <c r="GJU5172" s="3"/>
      <c r="GJV5172" s="3"/>
    </row>
    <row r="5173" spans="5000:5014" x14ac:dyDescent="0.3">
      <c r="GJH5173" s="3"/>
      <c r="GJI5173" s="3"/>
      <c r="GJJ5173" s="3"/>
      <c r="GJK5173" s="3"/>
      <c r="GJL5173" s="3"/>
      <c r="GJM5173" s="3"/>
      <c r="GJN5173" s="3"/>
      <c r="GJO5173" s="3"/>
      <c r="GJP5173" s="3"/>
      <c r="GJQ5173" s="3"/>
      <c r="GJR5173" s="3"/>
      <c r="GJS5173" s="3"/>
      <c r="GJT5173" s="3"/>
      <c r="GJU5173" s="3"/>
      <c r="GJV5173" s="3"/>
    </row>
    <row r="5174" spans="5000:5014" x14ac:dyDescent="0.3">
      <c r="GJH5174" s="3"/>
      <c r="GJI5174" s="3"/>
      <c r="GJJ5174" s="3"/>
      <c r="GJK5174" s="3"/>
      <c r="GJL5174" s="3"/>
      <c r="GJM5174" s="3"/>
      <c r="GJN5174" s="3"/>
      <c r="GJO5174" s="3"/>
      <c r="GJP5174" s="3"/>
      <c r="GJQ5174" s="3"/>
      <c r="GJR5174" s="3"/>
      <c r="GJS5174" s="3"/>
      <c r="GJT5174" s="3"/>
      <c r="GJU5174" s="3"/>
      <c r="GJV5174" s="3"/>
    </row>
    <row r="5175" spans="5000:5014" x14ac:dyDescent="0.3">
      <c r="GJH5175" s="3"/>
      <c r="GJI5175" s="3"/>
      <c r="GJJ5175" s="3"/>
      <c r="GJK5175" s="3"/>
      <c r="GJL5175" s="3"/>
      <c r="GJM5175" s="3"/>
      <c r="GJN5175" s="3"/>
      <c r="GJO5175" s="3"/>
      <c r="GJP5175" s="3"/>
      <c r="GJQ5175" s="3"/>
      <c r="GJR5175" s="3"/>
      <c r="GJS5175" s="3"/>
      <c r="GJT5175" s="3"/>
      <c r="GJU5175" s="3"/>
      <c r="GJV5175" s="3"/>
    </row>
    <row r="5176" spans="5000:5014" x14ac:dyDescent="0.3">
      <c r="GJH5176" s="3"/>
      <c r="GJI5176" s="3"/>
      <c r="GJJ5176" s="3"/>
      <c r="GJK5176" s="3"/>
      <c r="GJL5176" s="3"/>
      <c r="GJM5176" s="3"/>
      <c r="GJN5176" s="3"/>
      <c r="GJO5176" s="3"/>
      <c r="GJP5176" s="3"/>
      <c r="GJQ5176" s="3"/>
      <c r="GJR5176" s="3"/>
      <c r="GJS5176" s="3"/>
      <c r="GJT5176" s="3"/>
      <c r="GJU5176" s="3"/>
      <c r="GJV5176" s="3"/>
    </row>
    <row r="5177" spans="5000:5014" x14ac:dyDescent="0.3">
      <c r="GJH5177" s="3"/>
      <c r="GJI5177" s="3"/>
      <c r="GJJ5177" s="3"/>
      <c r="GJK5177" s="3"/>
      <c r="GJL5177" s="3"/>
      <c r="GJM5177" s="3"/>
      <c r="GJN5177" s="3"/>
      <c r="GJO5177" s="3"/>
      <c r="GJP5177" s="3"/>
      <c r="GJQ5177" s="3"/>
      <c r="GJR5177" s="3"/>
      <c r="GJS5177" s="3"/>
      <c r="GJT5177" s="3"/>
      <c r="GJU5177" s="3"/>
      <c r="GJV5177" s="3"/>
    </row>
    <row r="5178" spans="5000:5014" x14ac:dyDescent="0.3">
      <c r="GJH5178" s="3"/>
      <c r="GJI5178" s="3"/>
      <c r="GJJ5178" s="3"/>
      <c r="GJK5178" s="3"/>
      <c r="GJL5178" s="3"/>
      <c r="GJM5178" s="3"/>
      <c r="GJN5178" s="3"/>
      <c r="GJO5178" s="3"/>
      <c r="GJP5178" s="3"/>
      <c r="GJQ5178" s="3"/>
      <c r="GJR5178" s="3"/>
      <c r="GJS5178" s="3"/>
      <c r="GJT5178" s="3"/>
      <c r="GJU5178" s="3"/>
      <c r="GJV5178" s="3"/>
    </row>
    <row r="5179" spans="5000:5014" x14ac:dyDescent="0.3">
      <c r="GJH5179" s="3"/>
      <c r="GJI5179" s="3"/>
      <c r="GJJ5179" s="3"/>
      <c r="GJK5179" s="3"/>
      <c r="GJL5179" s="3"/>
      <c r="GJM5179" s="3"/>
      <c r="GJN5179" s="3"/>
      <c r="GJO5179" s="3"/>
      <c r="GJP5179" s="3"/>
      <c r="GJQ5179" s="3"/>
      <c r="GJR5179" s="3"/>
      <c r="GJS5179" s="3"/>
      <c r="GJT5179" s="3"/>
      <c r="GJU5179" s="3"/>
      <c r="GJV5179" s="3"/>
    </row>
    <row r="5180" spans="5000:5014" x14ac:dyDescent="0.3">
      <c r="GJH5180" s="3"/>
      <c r="GJI5180" s="3"/>
      <c r="GJJ5180" s="3"/>
      <c r="GJK5180" s="3"/>
      <c r="GJL5180" s="3"/>
      <c r="GJM5180" s="3"/>
      <c r="GJN5180" s="3"/>
      <c r="GJO5180" s="3"/>
      <c r="GJP5180" s="3"/>
      <c r="GJQ5180" s="3"/>
      <c r="GJR5180" s="3"/>
      <c r="GJS5180" s="3"/>
      <c r="GJT5180" s="3"/>
      <c r="GJU5180" s="3"/>
      <c r="GJV5180" s="3"/>
    </row>
    <row r="5181" spans="5000:5014" x14ac:dyDescent="0.3">
      <c r="GJH5181" s="3"/>
      <c r="GJI5181" s="3"/>
      <c r="GJJ5181" s="3"/>
      <c r="GJK5181" s="3"/>
      <c r="GJL5181" s="3"/>
      <c r="GJM5181" s="3"/>
      <c r="GJN5181" s="3"/>
      <c r="GJO5181" s="3"/>
      <c r="GJP5181" s="3"/>
      <c r="GJQ5181" s="3"/>
      <c r="GJR5181" s="3"/>
      <c r="GJS5181" s="3"/>
      <c r="GJT5181" s="3"/>
      <c r="GJU5181" s="3"/>
      <c r="GJV5181" s="3"/>
    </row>
    <row r="5182" spans="5000:5014" x14ac:dyDescent="0.3">
      <c r="GJH5182" s="3"/>
      <c r="GJI5182" s="3"/>
      <c r="GJJ5182" s="3"/>
      <c r="GJK5182" s="3"/>
      <c r="GJL5182" s="3"/>
      <c r="GJM5182" s="3"/>
      <c r="GJN5182" s="3"/>
      <c r="GJO5182" s="3"/>
      <c r="GJP5182" s="3"/>
      <c r="GJQ5182" s="3"/>
      <c r="GJR5182" s="3"/>
      <c r="GJS5182" s="3"/>
      <c r="GJT5182" s="3"/>
      <c r="GJU5182" s="3"/>
      <c r="GJV5182" s="3"/>
    </row>
    <row r="5183" spans="5000:5014" x14ac:dyDescent="0.3">
      <c r="GJH5183" s="3"/>
      <c r="GJI5183" s="3"/>
      <c r="GJJ5183" s="3"/>
      <c r="GJK5183" s="3"/>
      <c r="GJL5183" s="3"/>
      <c r="GJM5183" s="3"/>
      <c r="GJN5183" s="3"/>
      <c r="GJO5183" s="3"/>
      <c r="GJP5183" s="3"/>
      <c r="GJQ5183" s="3"/>
      <c r="GJR5183" s="3"/>
      <c r="GJS5183" s="3"/>
      <c r="GJT5183" s="3"/>
      <c r="GJU5183" s="3"/>
      <c r="GJV5183" s="3"/>
    </row>
    <row r="5184" spans="5000:5014" x14ac:dyDescent="0.3">
      <c r="GJH5184" s="3"/>
      <c r="GJI5184" s="3"/>
      <c r="GJJ5184" s="3"/>
      <c r="GJK5184" s="3"/>
      <c r="GJL5184" s="3"/>
      <c r="GJM5184" s="3"/>
      <c r="GJN5184" s="3"/>
      <c r="GJO5184" s="3"/>
      <c r="GJP5184" s="3"/>
      <c r="GJQ5184" s="3"/>
      <c r="GJR5184" s="3"/>
      <c r="GJS5184" s="3"/>
      <c r="GJT5184" s="3"/>
      <c r="GJU5184" s="3"/>
      <c r="GJV5184" s="3"/>
    </row>
    <row r="5185" spans="5000:5014" x14ac:dyDescent="0.3">
      <c r="GJH5185" s="3"/>
      <c r="GJI5185" s="3"/>
      <c r="GJJ5185" s="3"/>
      <c r="GJK5185" s="3"/>
      <c r="GJL5185" s="3"/>
      <c r="GJM5185" s="3"/>
      <c r="GJN5185" s="3"/>
      <c r="GJO5185" s="3"/>
      <c r="GJP5185" s="3"/>
      <c r="GJQ5185" s="3"/>
      <c r="GJR5185" s="3"/>
      <c r="GJS5185" s="3"/>
      <c r="GJT5185" s="3"/>
      <c r="GJU5185" s="3"/>
      <c r="GJV5185" s="3"/>
    </row>
    <row r="5186" spans="5000:5014" x14ac:dyDescent="0.3">
      <c r="GJH5186" s="3"/>
      <c r="GJI5186" s="3"/>
      <c r="GJJ5186" s="3"/>
      <c r="GJK5186" s="3"/>
      <c r="GJL5186" s="3"/>
      <c r="GJM5186" s="3"/>
      <c r="GJN5186" s="3"/>
      <c r="GJO5186" s="3"/>
      <c r="GJP5186" s="3"/>
      <c r="GJQ5186" s="3"/>
      <c r="GJR5186" s="3"/>
      <c r="GJS5186" s="3"/>
      <c r="GJT5186" s="3"/>
      <c r="GJU5186" s="3"/>
      <c r="GJV5186" s="3"/>
    </row>
    <row r="5187" spans="5000:5014" x14ac:dyDescent="0.3">
      <c r="GJH5187" s="3"/>
      <c r="GJI5187" s="3"/>
      <c r="GJJ5187" s="3"/>
      <c r="GJK5187" s="3"/>
      <c r="GJL5187" s="3"/>
      <c r="GJM5187" s="3"/>
      <c r="GJN5187" s="3"/>
      <c r="GJO5187" s="3"/>
      <c r="GJP5187" s="3"/>
      <c r="GJQ5187" s="3"/>
      <c r="GJR5187" s="3"/>
      <c r="GJS5187" s="3"/>
      <c r="GJT5187" s="3"/>
      <c r="GJU5187" s="3"/>
      <c r="GJV5187" s="3"/>
    </row>
    <row r="5188" spans="5000:5014" x14ac:dyDescent="0.3">
      <c r="GJH5188" s="3"/>
      <c r="GJI5188" s="3"/>
      <c r="GJJ5188" s="3"/>
      <c r="GJK5188" s="3"/>
      <c r="GJL5188" s="3"/>
      <c r="GJM5188" s="3"/>
      <c r="GJN5188" s="3"/>
      <c r="GJO5188" s="3"/>
      <c r="GJP5188" s="3"/>
      <c r="GJQ5188" s="3"/>
      <c r="GJR5188" s="3"/>
      <c r="GJS5188" s="3"/>
      <c r="GJT5188" s="3"/>
      <c r="GJU5188" s="3"/>
      <c r="GJV5188" s="3"/>
    </row>
    <row r="5189" spans="5000:5014" x14ac:dyDescent="0.3">
      <c r="GJH5189" s="3"/>
      <c r="GJI5189" s="3"/>
      <c r="GJJ5189" s="3"/>
      <c r="GJK5189" s="3"/>
      <c r="GJL5189" s="3"/>
      <c r="GJM5189" s="3"/>
      <c r="GJN5189" s="3"/>
      <c r="GJO5189" s="3"/>
      <c r="GJP5189" s="3"/>
      <c r="GJQ5189" s="3"/>
      <c r="GJR5189" s="3"/>
      <c r="GJS5189" s="3"/>
      <c r="GJT5189" s="3"/>
      <c r="GJU5189" s="3"/>
      <c r="GJV5189" s="3"/>
    </row>
    <row r="5190" spans="5000:5014" x14ac:dyDescent="0.3">
      <c r="GJH5190" s="3"/>
      <c r="GJI5190" s="3"/>
      <c r="GJJ5190" s="3"/>
      <c r="GJK5190" s="3"/>
      <c r="GJL5190" s="3"/>
      <c r="GJM5190" s="3"/>
      <c r="GJN5190" s="3"/>
      <c r="GJO5190" s="3"/>
      <c r="GJP5190" s="3"/>
      <c r="GJQ5190" s="3"/>
      <c r="GJR5190" s="3"/>
      <c r="GJS5190" s="3"/>
      <c r="GJT5190" s="3"/>
      <c r="GJU5190" s="3"/>
      <c r="GJV5190" s="3"/>
    </row>
    <row r="5191" spans="5000:5014" x14ac:dyDescent="0.3">
      <c r="GJH5191" s="3"/>
      <c r="GJI5191" s="3"/>
      <c r="GJJ5191" s="3"/>
      <c r="GJK5191" s="3"/>
      <c r="GJL5191" s="3"/>
      <c r="GJM5191" s="3"/>
      <c r="GJN5191" s="3"/>
      <c r="GJO5191" s="3"/>
      <c r="GJP5191" s="3"/>
      <c r="GJQ5191" s="3"/>
      <c r="GJR5191" s="3"/>
      <c r="GJS5191" s="3"/>
      <c r="GJT5191" s="3"/>
      <c r="GJU5191" s="3"/>
      <c r="GJV5191" s="3"/>
    </row>
    <row r="5192" spans="5000:5014" x14ac:dyDescent="0.3">
      <c r="GJH5192" s="3"/>
      <c r="GJI5192" s="3"/>
      <c r="GJJ5192" s="3"/>
      <c r="GJK5192" s="3"/>
      <c r="GJL5192" s="3"/>
      <c r="GJM5192" s="3"/>
      <c r="GJN5192" s="3"/>
      <c r="GJO5192" s="3"/>
      <c r="GJP5192" s="3"/>
      <c r="GJQ5192" s="3"/>
      <c r="GJR5192" s="3"/>
      <c r="GJS5192" s="3"/>
      <c r="GJT5192" s="3"/>
      <c r="GJU5192" s="3"/>
      <c r="GJV5192" s="3"/>
    </row>
    <row r="5193" spans="5000:5014" x14ac:dyDescent="0.3">
      <c r="GJH5193" s="3"/>
      <c r="GJI5193" s="3"/>
      <c r="GJJ5193" s="3"/>
      <c r="GJK5193" s="3"/>
      <c r="GJL5193" s="3"/>
      <c r="GJM5193" s="3"/>
      <c r="GJN5193" s="3"/>
      <c r="GJO5193" s="3"/>
      <c r="GJP5193" s="3"/>
      <c r="GJQ5193" s="3"/>
      <c r="GJR5193" s="3"/>
      <c r="GJS5193" s="3"/>
      <c r="GJT5193" s="3"/>
      <c r="GJU5193" s="3"/>
      <c r="GJV5193" s="3"/>
    </row>
    <row r="5194" spans="5000:5014" x14ac:dyDescent="0.3">
      <c r="GJH5194" s="3"/>
      <c r="GJI5194" s="3"/>
      <c r="GJJ5194" s="3"/>
      <c r="GJK5194" s="3"/>
      <c r="GJL5194" s="3"/>
      <c r="GJM5194" s="3"/>
      <c r="GJN5194" s="3"/>
      <c r="GJO5194" s="3"/>
      <c r="GJP5194" s="3"/>
      <c r="GJQ5194" s="3"/>
      <c r="GJR5194" s="3"/>
      <c r="GJS5194" s="3"/>
      <c r="GJT5194" s="3"/>
      <c r="GJU5194" s="3"/>
      <c r="GJV5194" s="3"/>
    </row>
    <row r="5195" spans="5000:5014" x14ac:dyDescent="0.3">
      <c r="GJH5195" s="3"/>
      <c r="GJI5195" s="3"/>
      <c r="GJJ5195" s="3"/>
      <c r="GJK5195" s="3"/>
      <c r="GJL5195" s="3"/>
      <c r="GJM5195" s="3"/>
      <c r="GJN5195" s="3"/>
      <c r="GJO5195" s="3"/>
      <c r="GJP5195" s="3"/>
      <c r="GJQ5195" s="3"/>
      <c r="GJR5195" s="3"/>
      <c r="GJS5195" s="3"/>
      <c r="GJT5195" s="3"/>
      <c r="GJU5195" s="3"/>
      <c r="GJV5195" s="3"/>
    </row>
    <row r="5196" spans="5000:5014" x14ac:dyDescent="0.3">
      <c r="GJH5196" s="3"/>
      <c r="GJI5196" s="3"/>
      <c r="GJJ5196" s="3"/>
      <c r="GJK5196" s="3"/>
      <c r="GJL5196" s="3"/>
      <c r="GJM5196" s="3"/>
      <c r="GJN5196" s="3"/>
      <c r="GJO5196" s="3"/>
      <c r="GJP5196" s="3"/>
      <c r="GJQ5196" s="3"/>
      <c r="GJR5196" s="3"/>
      <c r="GJS5196" s="3"/>
      <c r="GJT5196" s="3"/>
      <c r="GJU5196" s="3"/>
      <c r="GJV5196" s="3"/>
    </row>
    <row r="5197" spans="5000:5014" x14ac:dyDescent="0.3">
      <c r="GJH5197" s="3"/>
      <c r="GJI5197" s="3"/>
      <c r="GJJ5197" s="3"/>
      <c r="GJK5197" s="3"/>
      <c r="GJL5197" s="3"/>
      <c r="GJM5197" s="3"/>
      <c r="GJN5197" s="3"/>
      <c r="GJO5197" s="3"/>
      <c r="GJP5197" s="3"/>
      <c r="GJQ5197" s="3"/>
      <c r="GJR5197" s="3"/>
      <c r="GJS5197" s="3"/>
      <c r="GJT5197" s="3"/>
      <c r="GJU5197" s="3"/>
      <c r="GJV5197" s="3"/>
    </row>
    <row r="5198" spans="5000:5014" x14ac:dyDescent="0.3">
      <c r="GJH5198" s="3"/>
      <c r="GJI5198" s="3"/>
      <c r="GJJ5198" s="3"/>
      <c r="GJK5198" s="3"/>
      <c r="GJL5198" s="3"/>
      <c r="GJM5198" s="3"/>
      <c r="GJN5198" s="3"/>
      <c r="GJO5198" s="3"/>
      <c r="GJP5198" s="3"/>
      <c r="GJQ5198" s="3"/>
      <c r="GJR5198" s="3"/>
      <c r="GJS5198" s="3"/>
      <c r="GJT5198" s="3"/>
      <c r="GJU5198" s="3"/>
      <c r="GJV5198" s="3"/>
    </row>
    <row r="5199" spans="5000:5014" x14ac:dyDescent="0.3">
      <c r="GJH5199" s="3"/>
      <c r="GJI5199" s="3"/>
      <c r="GJJ5199" s="3"/>
      <c r="GJK5199" s="3"/>
      <c r="GJL5199" s="3"/>
      <c r="GJM5199" s="3"/>
      <c r="GJN5199" s="3"/>
      <c r="GJO5199" s="3"/>
      <c r="GJP5199" s="3"/>
      <c r="GJQ5199" s="3"/>
      <c r="GJR5199" s="3"/>
      <c r="GJS5199" s="3"/>
      <c r="GJT5199" s="3"/>
      <c r="GJU5199" s="3"/>
      <c r="GJV5199" s="3"/>
    </row>
    <row r="5200" spans="5000:5014" x14ac:dyDescent="0.3">
      <c r="GJH5200" s="3"/>
      <c r="GJI5200" s="3"/>
      <c r="GJJ5200" s="3"/>
      <c r="GJK5200" s="3"/>
      <c r="GJL5200" s="3"/>
      <c r="GJM5200" s="3"/>
      <c r="GJN5200" s="3"/>
      <c r="GJO5200" s="3"/>
      <c r="GJP5200" s="3"/>
      <c r="GJQ5200" s="3"/>
      <c r="GJR5200" s="3"/>
      <c r="GJS5200" s="3"/>
      <c r="GJT5200" s="3"/>
      <c r="GJU5200" s="3"/>
      <c r="GJV5200" s="3"/>
    </row>
    <row r="5201" spans="5000:5014" x14ac:dyDescent="0.3">
      <c r="GJH5201" s="3"/>
      <c r="GJI5201" s="3"/>
      <c r="GJJ5201" s="3"/>
      <c r="GJK5201" s="3"/>
      <c r="GJL5201" s="3"/>
      <c r="GJM5201" s="3"/>
      <c r="GJN5201" s="3"/>
      <c r="GJO5201" s="3"/>
      <c r="GJP5201" s="3"/>
      <c r="GJQ5201" s="3"/>
      <c r="GJR5201" s="3"/>
      <c r="GJS5201" s="3"/>
      <c r="GJT5201" s="3"/>
      <c r="GJU5201" s="3"/>
      <c r="GJV5201" s="3"/>
    </row>
    <row r="5202" spans="5000:5014" x14ac:dyDescent="0.3">
      <c r="GJH5202" s="3"/>
      <c r="GJI5202" s="3"/>
      <c r="GJJ5202" s="3"/>
      <c r="GJK5202" s="3"/>
      <c r="GJL5202" s="3"/>
      <c r="GJM5202" s="3"/>
      <c r="GJN5202" s="3"/>
      <c r="GJO5202" s="3"/>
      <c r="GJP5202" s="3"/>
      <c r="GJQ5202" s="3"/>
      <c r="GJR5202" s="3"/>
      <c r="GJS5202" s="3"/>
      <c r="GJT5202" s="3"/>
      <c r="GJU5202" s="3"/>
      <c r="GJV5202" s="3"/>
    </row>
    <row r="5203" spans="5000:5014" x14ac:dyDescent="0.3">
      <c r="GJH5203" s="3"/>
      <c r="GJI5203" s="3"/>
      <c r="GJJ5203" s="3"/>
      <c r="GJK5203" s="3"/>
      <c r="GJL5203" s="3"/>
      <c r="GJM5203" s="3"/>
      <c r="GJN5203" s="3"/>
      <c r="GJO5203" s="3"/>
      <c r="GJP5203" s="3"/>
      <c r="GJQ5203" s="3"/>
      <c r="GJR5203" s="3"/>
      <c r="GJS5203" s="3"/>
      <c r="GJT5203" s="3"/>
      <c r="GJU5203" s="3"/>
      <c r="GJV5203" s="3"/>
    </row>
    <row r="5204" spans="5000:5014" x14ac:dyDescent="0.3">
      <c r="GJH5204" s="3"/>
      <c r="GJI5204" s="3"/>
      <c r="GJJ5204" s="3"/>
      <c r="GJK5204" s="3"/>
      <c r="GJL5204" s="3"/>
      <c r="GJM5204" s="3"/>
      <c r="GJN5204" s="3"/>
      <c r="GJO5204" s="3"/>
      <c r="GJP5204" s="3"/>
      <c r="GJQ5204" s="3"/>
      <c r="GJR5204" s="3"/>
      <c r="GJS5204" s="3"/>
      <c r="GJT5204" s="3"/>
      <c r="GJU5204" s="3"/>
      <c r="GJV5204" s="3"/>
    </row>
    <row r="5205" spans="5000:5014" x14ac:dyDescent="0.3">
      <c r="GJH5205" s="3"/>
      <c r="GJI5205" s="3"/>
      <c r="GJJ5205" s="3"/>
      <c r="GJK5205" s="3"/>
      <c r="GJL5205" s="3"/>
      <c r="GJM5205" s="3"/>
      <c r="GJN5205" s="3"/>
      <c r="GJO5205" s="3"/>
      <c r="GJP5205" s="3"/>
      <c r="GJQ5205" s="3"/>
      <c r="GJR5205" s="3"/>
      <c r="GJS5205" s="3"/>
      <c r="GJT5205" s="3"/>
      <c r="GJU5205" s="3"/>
      <c r="GJV5205" s="3"/>
    </row>
    <row r="5206" spans="5000:5014" x14ac:dyDescent="0.3">
      <c r="GJH5206" s="3"/>
      <c r="GJI5206" s="3"/>
      <c r="GJJ5206" s="3"/>
      <c r="GJK5206" s="3"/>
      <c r="GJL5206" s="3"/>
      <c r="GJM5206" s="3"/>
      <c r="GJN5206" s="3"/>
      <c r="GJO5206" s="3"/>
      <c r="GJP5206" s="3"/>
      <c r="GJQ5206" s="3"/>
      <c r="GJR5206" s="3"/>
      <c r="GJS5206" s="3"/>
      <c r="GJT5206" s="3"/>
      <c r="GJU5206" s="3"/>
      <c r="GJV5206" s="3"/>
    </row>
    <row r="5207" spans="5000:5014" x14ac:dyDescent="0.3">
      <c r="GJH5207" s="3"/>
      <c r="GJI5207" s="3"/>
      <c r="GJJ5207" s="3"/>
      <c r="GJK5207" s="3"/>
      <c r="GJL5207" s="3"/>
      <c r="GJM5207" s="3"/>
      <c r="GJN5207" s="3"/>
      <c r="GJO5207" s="3"/>
      <c r="GJP5207" s="3"/>
      <c r="GJQ5207" s="3"/>
      <c r="GJR5207" s="3"/>
      <c r="GJS5207" s="3"/>
      <c r="GJT5207" s="3"/>
      <c r="GJU5207" s="3"/>
      <c r="GJV5207" s="3"/>
    </row>
    <row r="5208" spans="5000:5014" x14ac:dyDescent="0.3">
      <c r="GJH5208" s="3"/>
      <c r="GJI5208" s="3"/>
      <c r="GJJ5208" s="3"/>
      <c r="GJK5208" s="3"/>
      <c r="GJL5208" s="3"/>
      <c r="GJM5208" s="3"/>
      <c r="GJN5208" s="3"/>
      <c r="GJO5208" s="3"/>
      <c r="GJP5208" s="3"/>
      <c r="GJQ5208" s="3"/>
      <c r="GJR5208" s="3"/>
      <c r="GJS5208" s="3"/>
      <c r="GJT5208" s="3"/>
      <c r="GJU5208" s="3"/>
      <c r="GJV5208" s="3"/>
    </row>
    <row r="5209" spans="5000:5014" x14ac:dyDescent="0.3">
      <c r="GJH5209" s="3"/>
      <c r="GJI5209" s="3"/>
      <c r="GJJ5209" s="3"/>
      <c r="GJK5209" s="3"/>
      <c r="GJL5209" s="3"/>
      <c r="GJM5209" s="3"/>
      <c r="GJN5209" s="3"/>
      <c r="GJO5209" s="3"/>
      <c r="GJP5209" s="3"/>
      <c r="GJQ5209" s="3"/>
      <c r="GJR5209" s="3"/>
      <c r="GJS5209" s="3"/>
      <c r="GJT5209" s="3"/>
      <c r="GJU5209" s="3"/>
      <c r="GJV5209" s="3"/>
    </row>
    <row r="5210" spans="5000:5014" x14ac:dyDescent="0.3">
      <c r="GJH5210" s="3"/>
      <c r="GJI5210" s="3"/>
      <c r="GJJ5210" s="3"/>
      <c r="GJK5210" s="3"/>
      <c r="GJL5210" s="3"/>
      <c r="GJM5210" s="3"/>
      <c r="GJN5210" s="3"/>
      <c r="GJO5210" s="3"/>
      <c r="GJP5210" s="3"/>
      <c r="GJQ5210" s="3"/>
      <c r="GJR5210" s="3"/>
      <c r="GJS5210" s="3"/>
      <c r="GJT5210" s="3"/>
      <c r="GJU5210" s="3"/>
      <c r="GJV5210" s="3"/>
    </row>
    <row r="5211" spans="5000:5014" x14ac:dyDescent="0.3">
      <c r="GJH5211" s="3"/>
      <c r="GJI5211" s="3"/>
      <c r="GJJ5211" s="3"/>
      <c r="GJK5211" s="3"/>
      <c r="GJL5211" s="3"/>
      <c r="GJM5211" s="3"/>
      <c r="GJN5211" s="3"/>
      <c r="GJO5211" s="3"/>
      <c r="GJP5211" s="3"/>
      <c r="GJQ5211" s="3"/>
      <c r="GJR5211" s="3"/>
      <c r="GJS5211" s="3"/>
      <c r="GJT5211" s="3"/>
      <c r="GJU5211" s="3"/>
      <c r="GJV5211" s="3"/>
    </row>
    <row r="5212" spans="5000:5014" x14ac:dyDescent="0.3">
      <c r="GJH5212" s="3"/>
      <c r="GJI5212" s="3"/>
      <c r="GJJ5212" s="3"/>
      <c r="GJK5212" s="3"/>
      <c r="GJL5212" s="3"/>
      <c r="GJM5212" s="3"/>
      <c r="GJN5212" s="3"/>
      <c r="GJO5212" s="3"/>
      <c r="GJP5212" s="3"/>
      <c r="GJQ5212" s="3"/>
      <c r="GJR5212" s="3"/>
      <c r="GJS5212" s="3"/>
      <c r="GJT5212" s="3"/>
      <c r="GJU5212" s="3"/>
      <c r="GJV5212" s="3"/>
    </row>
    <row r="5213" spans="5000:5014" x14ac:dyDescent="0.3">
      <c r="GJH5213" s="3"/>
      <c r="GJI5213" s="3"/>
      <c r="GJJ5213" s="3"/>
      <c r="GJK5213" s="3"/>
      <c r="GJL5213" s="3"/>
      <c r="GJM5213" s="3"/>
      <c r="GJN5213" s="3"/>
      <c r="GJO5213" s="3"/>
      <c r="GJP5213" s="3"/>
      <c r="GJQ5213" s="3"/>
      <c r="GJR5213" s="3"/>
      <c r="GJS5213" s="3"/>
      <c r="GJT5213" s="3"/>
      <c r="GJU5213" s="3"/>
      <c r="GJV5213" s="3"/>
    </row>
    <row r="5214" spans="5000:5014" x14ac:dyDescent="0.3">
      <c r="GJH5214" s="3"/>
      <c r="GJI5214" s="3"/>
      <c r="GJJ5214" s="3"/>
      <c r="GJK5214" s="3"/>
      <c r="GJL5214" s="3"/>
      <c r="GJM5214" s="3"/>
      <c r="GJN5214" s="3"/>
      <c r="GJO5214" s="3"/>
      <c r="GJP5214" s="3"/>
      <c r="GJQ5214" s="3"/>
      <c r="GJR5214" s="3"/>
      <c r="GJS5214" s="3"/>
      <c r="GJT5214" s="3"/>
      <c r="GJU5214" s="3"/>
      <c r="GJV5214" s="3"/>
    </row>
    <row r="5215" spans="5000:5014" x14ac:dyDescent="0.3">
      <c r="GJH5215" s="3"/>
      <c r="GJI5215" s="3"/>
      <c r="GJJ5215" s="3"/>
      <c r="GJK5215" s="3"/>
      <c r="GJL5215" s="3"/>
      <c r="GJM5215" s="3"/>
      <c r="GJN5215" s="3"/>
      <c r="GJO5215" s="3"/>
      <c r="GJP5215" s="3"/>
      <c r="GJQ5215" s="3"/>
      <c r="GJR5215" s="3"/>
      <c r="GJS5215" s="3"/>
      <c r="GJT5215" s="3"/>
      <c r="GJU5215" s="3"/>
      <c r="GJV5215" s="3"/>
    </row>
    <row r="5216" spans="5000:5014" x14ac:dyDescent="0.3">
      <c r="GJH5216" s="3"/>
      <c r="GJI5216" s="3"/>
      <c r="GJJ5216" s="3"/>
      <c r="GJK5216" s="3"/>
      <c r="GJL5216" s="3"/>
      <c r="GJM5216" s="3"/>
      <c r="GJN5216" s="3"/>
      <c r="GJO5216" s="3"/>
      <c r="GJP5216" s="3"/>
      <c r="GJQ5216" s="3"/>
      <c r="GJR5216" s="3"/>
      <c r="GJS5216" s="3"/>
      <c r="GJT5216" s="3"/>
      <c r="GJU5216" s="3"/>
      <c r="GJV5216" s="3"/>
    </row>
    <row r="5217" spans="5000:5014" x14ac:dyDescent="0.3">
      <c r="GJH5217" s="3"/>
      <c r="GJI5217" s="3"/>
      <c r="GJJ5217" s="3"/>
      <c r="GJK5217" s="3"/>
      <c r="GJL5217" s="3"/>
      <c r="GJM5217" s="3"/>
      <c r="GJN5217" s="3"/>
      <c r="GJO5217" s="3"/>
      <c r="GJP5217" s="3"/>
      <c r="GJQ5217" s="3"/>
      <c r="GJR5217" s="3"/>
      <c r="GJS5217" s="3"/>
      <c r="GJT5217" s="3"/>
      <c r="GJU5217" s="3"/>
      <c r="GJV5217" s="3"/>
    </row>
    <row r="5218" spans="5000:5014" x14ac:dyDescent="0.3">
      <c r="GJH5218" s="3"/>
      <c r="GJI5218" s="3"/>
      <c r="GJJ5218" s="3"/>
      <c r="GJK5218" s="3"/>
      <c r="GJL5218" s="3"/>
      <c r="GJM5218" s="3"/>
      <c r="GJN5218" s="3"/>
      <c r="GJO5218" s="3"/>
      <c r="GJP5218" s="3"/>
      <c r="GJQ5218" s="3"/>
      <c r="GJR5218" s="3"/>
      <c r="GJS5218" s="3"/>
      <c r="GJT5218" s="3"/>
      <c r="GJU5218" s="3"/>
      <c r="GJV5218" s="3"/>
    </row>
    <row r="5219" spans="5000:5014" x14ac:dyDescent="0.3">
      <c r="GJH5219" s="3"/>
      <c r="GJI5219" s="3"/>
      <c r="GJJ5219" s="3"/>
      <c r="GJK5219" s="3"/>
      <c r="GJL5219" s="3"/>
      <c r="GJM5219" s="3"/>
      <c r="GJN5219" s="3"/>
      <c r="GJO5219" s="3"/>
      <c r="GJP5219" s="3"/>
      <c r="GJQ5219" s="3"/>
      <c r="GJR5219" s="3"/>
      <c r="GJS5219" s="3"/>
      <c r="GJT5219" s="3"/>
      <c r="GJU5219" s="3"/>
      <c r="GJV5219" s="3"/>
    </row>
    <row r="5220" spans="5000:5014" x14ac:dyDescent="0.3">
      <c r="GJH5220" s="3"/>
      <c r="GJI5220" s="3"/>
      <c r="GJJ5220" s="3"/>
      <c r="GJK5220" s="3"/>
      <c r="GJL5220" s="3"/>
      <c r="GJM5220" s="3"/>
      <c r="GJN5220" s="3"/>
      <c r="GJO5220" s="3"/>
      <c r="GJP5220" s="3"/>
      <c r="GJQ5220" s="3"/>
      <c r="GJR5220" s="3"/>
      <c r="GJS5220" s="3"/>
      <c r="GJT5220" s="3"/>
      <c r="GJU5220" s="3"/>
      <c r="GJV5220" s="3"/>
    </row>
    <row r="5221" spans="5000:5014" x14ac:dyDescent="0.3">
      <c r="GJH5221" s="3"/>
      <c r="GJI5221" s="3"/>
      <c r="GJJ5221" s="3"/>
      <c r="GJK5221" s="3"/>
      <c r="GJL5221" s="3"/>
      <c r="GJM5221" s="3"/>
      <c r="GJN5221" s="3"/>
      <c r="GJO5221" s="3"/>
      <c r="GJP5221" s="3"/>
      <c r="GJQ5221" s="3"/>
      <c r="GJR5221" s="3"/>
      <c r="GJS5221" s="3"/>
      <c r="GJT5221" s="3"/>
      <c r="GJU5221" s="3"/>
      <c r="GJV5221" s="3"/>
    </row>
    <row r="5222" spans="5000:5014" x14ac:dyDescent="0.3">
      <c r="GJH5222" s="3"/>
      <c r="GJI5222" s="3"/>
      <c r="GJJ5222" s="3"/>
      <c r="GJK5222" s="3"/>
      <c r="GJL5222" s="3"/>
      <c r="GJM5222" s="3"/>
      <c r="GJN5222" s="3"/>
      <c r="GJO5222" s="3"/>
      <c r="GJP5222" s="3"/>
      <c r="GJQ5222" s="3"/>
      <c r="GJR5222" s="3"/>
      <c r="GJS5222" s="3"/>
      <c r="GJT5222" s="3"/>
      <c r="GJU5222" s="3"/>
      <c r="GJV5222" s="3"/>
    </row>
    <row r="5223" spans="5000:5014" x14ac:dyDescent="0.3">
      <c r="GJH5223" s="3"/>
      <c r="GJI5223" s="3"/>
      <c r="GJJ5223" s="3"/>
      <c r="GJK5223" s="3"/>
      <c r="GJL5223" s="3"/>
      <c r="GJM5223" s="3"/>
      <c r="GJN5223" s="3"/>
      <c r="GJO5223" s="3"/>
      <c r="GJP5223" s="3"/>
      <c r="GJQ5223" s="3"/>
      <c r="GJR5223" s="3"/>
      <c r="GJS5223" s="3"/>
      <c r="GJT5223" s="3"/>
      <c r="GJU5223" s="3"/>
      <c r="GJV5223" s="3"/>
    </row>
    <row r="5224" spans="5000:5014" x14ac:dyDescent="0.3">
      <c r="GJH5224" s="3"/>
      <c r="GJI5224" s="3"/>
      <c r="GJJ5224" s="3"/>
      <c r="GJK5224" s="3"/>
      <c r="GJL5224" s="3"/>
      <c r="GJM5224" s="3"/>
      <c r="GJN5224" s="3"/>
      <c r="GJO5224" s="3"/>
      <c r="GJP5224" s="3"/>
      <c r="GJQ5224" s="3"/>
      <c r="GJR5224" s="3"/>
      <c r="GJS5224" s="3"/>
      <c r="GJT5224" s="3"/>
      <c r="GJU5224" s="3"/>
      <c r="GJV5224" s="3"/>
    </row>
    <row r="5225" spans="5000:5014" x14ac:dyDescent="0.3">
      <c r="GJH5225" s="3"/>
      <c r="GJI5225" s="3"/>
      <c r="GJJ5225" s="3"/>
      <c r="GJK5225" s="3"/>
      <c r="GJL5225" s="3"/>
      <c r="GJM5225" s="3"/>
      <c r="GJN5225" s="3"/>
      <c r="GJO5225" s="3"/>
      <c r="GJP5225" s="3"/>
      <c r="GJQ5225" s="3"/>
      <c r="GJR5225" s="3"/>
      <c r="GJS5225" s="3"/>
      <c r="GJT5225" s="3"/>
      <c r="GJU5225" s="3"/>
      <c r="GJV5225" s="3"/>
    </row>
    <row r="5226" spans="5000:5014" x14ac:dyDescent="0.3">
      <c r="GJH5226" s="3"/>
      <c r="GJI5226" s="3"/>
      <c r="GJJ5226" s="3"/>
      <c r="GJK5226" s="3"/>
      <c r="GJL5226" s="3"/>
      <c r="GJM5226" s="3"/>
      <c r="GJN5226" s="3"/>
      <c r="GJO5226" s="3"/>
      <c r="GJP5226" s="3"/>
      <c r="GJQ5226" s="3"/>
      <c r="GJR5226" s="3"/>
      <c r="GJS5226" s="3"/>
      <c r="GJT5226" s="3"/>
      <c r="GJU5226" s="3"/>
      <c r="GJV5226" s="3"/>
    </row>
    <row r="5227" spans="5000:5014" x14ac:dyDescent="0.3">
      <c r="GJH5227" s="3"/>
      <c r="GJI5227" s="3"/>
      <c r="GJJ5227" s="3"/>
      <c r="GJK5227" s="3"/>
      <c r="GJL5227" s="3"/>
      <c r="GJM5227" s="3"/>
      <c r="GJN5227" s="3"/>
      <c r="GJO5227" s="3"/>
      <c r="GJP5227" s="3"/>
      <c r="GJQ5227" s="3"/>
      <c r="GJR5227" s="3"/>
      <c r="GJS5227" s="3"/>
      <c r="GJT5227" s="3"/>
      <c r="GJU5227" s="3"/>
      <c r="GJV5227" s="3"/>
    </row>
    <row r="5228" spans="5000:5014" x14ac:dyDescent="0.3">
      <c r="GJH5228" s="3"/>
      <c r="GJI5228" s="3"/>
      <c r="GJJ5228" s="3"/>
      <c r="GJK5228" s="3"/>
      <c r="GJL5228" s="3"/>
      <c r="GJM5228" s="3"/>
      <c r="GJN5228" s="3"/>
      <c r="GJO5228" s="3"/>
      <c r="GJP5228" s="3"/>
      <c r="GJQ5228" s="3"/>
      <c r="GJR5228" s="3"/>
      <c r="GJS5228" s="3"/>
      <c r="GJT5228" s="3"/>
      <c r="GJU5228" s="3"/>
      <c r="GJV5228" s="3"/>
    </row>
    <row r="5229" spans="5000:5014" x14ac:dyDescent="0.3">
      <c r="GJH5229" s="3"/>
      <c r="GJI5229" s="3"/>
      <c r="GJJ5229" s="3"/>
      <c r="GJK5229" s="3"/>
      <c r="GJL5229" s="3"/>
      <c r="GJM5229" s="3"/>
      <c r="GJN5229" s="3"/>
      <c r="GJO5229" s="3"/>
      <c r="GJP5229" s="3"/>
      <c r="GJQ5229" s="3"/>
      <c r="GJR5229" s="3"/>
      <c r="GJS5229" s="3"/>
      <c r="GJT5229" s="3"/>
      <c r="GJU5229" s="3"/>
      <c r="GJV5229" s="3"/>
    </row>
    <row r="5230" spans="5000:5014" x14ac:dyDescent="0.3">
      <c r="GJH5230" s="3"/>
      <c r="GJI5230" s="3"/>
      <c r="GJJ5230" s="3"/>
      <c r="GJK5230" s="3"/>
      <c r="GJL5230" s="3"/>
      <c r="GJM5230" s="3"/>
      <c r="GJN5230" s="3"/>
      <c r="GJO5230" s="3"/>
      <c r="GJP5230" s="3"/>
      <c r="GJQ5230" s="3"/>
      <c r="GJR5230" s="3"/>
      <c r="GJS5230" s="3"/>
      <c r="GJT5230" s="3"/>
      <c r="GJU5230" s="3"/>
      <c r="GJV5230" s="3"/>
    </row>
    <row r="5231" spans="5000:5014" x14ac:dyDescent="0.3">
      <c r="GJH5231" s="3"/>
      <c r="GJI5231" s="3"/>
      <c r="GJJ5231" s="3"/>
      <c r="GJK5231" s="3"/>
      <c r="GJL5231" s="3"/>
      <c r="GJM5231" s="3"/>
      <c r="GJN5231" s="3"/>
      <c r="GJO5231" s="3"/>
      <c r="GJP5231" s="3"/>
      <c r="GJQ5231" s="3"/>
      <c r="GJR5231" s="3"/>
      <c r="GJS5231" s="3"/>
      <c r="GJT5231" s="3"/>
      <c r="GJU5231" s="3"/>
      <c r="GJV5231" s="3"/>
    </row>
    <row r="5232" spans="5000:5014" x14ac:dyDescent="0.3">
      <c r="GJH5232" s="3"/>
      <c r="GJI5232" s="3"/>
      <c r="GJJ5232" s="3"/>
      <c r="GJK5232" s="3"/>
      <c r="GJL5232" s="3"/>
      <c r="GJM5232" s="3"/>
      <c r="GJN5232" s="3"/>
      <c r="GJO5232" s="3"/>
      <c r="GJP5232" s="3"/>
      <c r="GJQ5232" s="3"/>
      <c r="GJR5232" s="3"/>
      <c r="GJS5232" s="3"/>
      <c r="GJT5232" s="3"/>
      <c r="GJU5232" s="3"/>
      <c r="GJV5232" s="3"/>
    </row>
    <row r="5233" spans="5000:5014" x14ac:dyDescent="0.3">
      <c r="GJH5233" s="3"/>
      <c r="GJI5233" s="3"/>
      <c r="GJJ5233" s="3"/>
      <c r="GJK5233" s="3"/>
      <c r="GJL5233" s="3"/>
      <c r="GJM5233" s="3"/>
      <c r="GJN5233" s="3"/>
      <c r="GJO5233" s="3"/>
      <c r="GJP5233" s="3"/>
      <c r="GJQ5233" s="3"/>
      <c r="GJR5233" s="3"/>
      <c r="GJS5233" s="3"/>
      <c r="GJT5233" s="3"/>
      <c r="GJU5233" s="3"/>
      <c r="GJV5233" s="3"/>
    </row>
    <row r="5234" spans="5000:5014" x14ac:dyDescent="0.3">
      <c r="GJH5234" s="3"/>
      <c r="GJI5234" s="3"/>
      <c r="GJJ5234" s="3"/>
      <c r="GJK5234" s="3"/>
      <c r="GJL5234" s="3"/>
      <c r="GJM5234" s="3"/>
      <c r="GJN5234" s="3"/>
      <c r="GJO5234" s="3"/>
      <c r="GJP5234" s="3"/>
      <c r="GJQ5234" s="3"/>
      <c r="GJR5234" s="3"/>
      <c r="GJS5234" s="3"/>
      <c r="GJT5234" s="3"/>
      <c r="GJU5234" s="3"/>
      <c r="GJV5234" s="3"/>
    </row>
    <row r="5235" spans="5000:5014" x14ac:dyDescent="0.3">
      <c r="GJH5235" s="3"/>
      <c r="GJI5235" s="3"/>
      <c r="GJJ5235" s="3"/>
      <c r="GJK5235" s="3"/>
      <c r="GJL5235" s="3"/>
      <c r="GJM5235" s="3"/>
      <c r="GJN5235" s="3"/>
      <c r="GJO5235" s="3"/>
      <c r="GJP5235" s="3"/>
      <c r="GJQ5235" s="3"/>
      <c r="GJR5235" s="3"/>
      <c r="GJS5235" s="3"/>
      <c r="GJT5235" s="3"/>
      <c r="GJU5235" s="3"/>
      <c r="GJV5235" s="3"/>
    </row>
    <row r="5236" spans="5000:5014" x14ac:dyDescent="0.3">
      <c r="GJH5236" s="3"/>
      <c r="GJI5236" s="3"/>
      <c r="GJJ5236" s="3"/>
      <c r="GJK5236" s="3"/>
      <c r="GJL5236" s="3"/>
      <c r="GJM5236" s="3"/>
      <c r="GJN5236" s="3"/>
      <c r="GJO5236" s="3"/>
      <c r="GJP5236" s="3"/>
      <c r="GJQ5236" s="3"/>
      <c r="GJR5236" s="3"/>
      <c r="GJS5236" s="3"/>
      <c r="GJT5236" s="3"/>
      <c r="GJU5236" s="3"/>
      <c r="GJV5236" s="3"/>
    </row>
    <row r="5237" spans="5000:5014" x14ac:dyDescent="0.3">
      <c r="GJH5237" s="3"/>
      <c r="GJI5237" s="3"/>
      <c r="GJJ5237" s="3"/>
      <c r="GJK5237" s="3"/>
      <c r="GJL5237" s="3"/>
      <c r="GJM5237" s="3"/>
      <c r="GJN5237" s="3"/>
      <c r="GJO5237" s="3"/>
      <c r="GJP5237" s="3"/>
      <c r="GJQ5237" s="3"/>
      <c r="GJR5237" s="3"/>
      <c r="GJS5237" s="3"/>
      <c r="GJT5237" s="3"/>
      <c r="GJU5237" s="3"/>
      <c r="GJV5237" s="3"/>
    </row>
    <row r="5238" spans="5000:5014" x14ac:dyDescent="0.3">
      <c r="GJH5238" s="3"/>
      <c r="GJI5238" s="3"/>
      <c r="GJJ5238" s="3"/>
      <c r="GJK5238" s="3"/>
      <c r="GJL5238" s="3"/>
      <c r="GJM5238" s="3"/>
      <c r="GJN5238" s="3"/>
      <c r="GJO5238" s="3"/>
      <c r="GJP5238" s="3"/>
      <c r="GJQ5238" s="3"/>
      <c r="GJR5238" s="3"/>
      <c r="GJS5238" s="3"/>
      <c r="GJT5238" s="3"/>
      <c r="GJU5238" s="3"/>
      <c r="GJV5238" s="3"/>
    </row>
    <row r="5239" spans="5000:5014" x14ac:dyDescent="0.3">
      <c r="GJH5239" s="3"/>
      <c r="GJI5239" s="3"/>
      <c r="GJJ5239" s="3"/>
      <c r="GJK5239" s="3"/>
      <c r="GJL5239" s="3"/>
      <c r="GJM5239" s="3"/>
      <c r="GJN5239" s="3"/>
      <c r="GJO5239" s="3"/>
      <c r="GJP5239" s="3"/>
      <c r="GJQ5239" s="3"/>
      <c r="GJR5239" s="3"/>
      <c r="GJS5239" s="3"/>
      <c r="GJT5239" s="3"/>
      <c r="GJU5239" s="3"/>
      <c r="GJV5239" s="3"/>
    </row>
    <row r="5240" spans="5000:5014" x14ac:dyDescent="0.3">
      <c r="GJH5240" s="3"/>
      <c r="GJI5240" s="3"/>
      <c r="GJJ5240" s="3"/>
      <c r="GJK5240" s="3"/>
      <c r="GJL5240" s="3"/>
      <c r="GJM5240" s="3"/>
      <c r="GJN5240" s="3"/>
      <c r="GJO5240" s="3"/>
      <c r="GJP5240" s="3"/>
      <c r="GJQ5240" s="3"/>
      <c r="GJR5240" s="3"/>
      <c r="GJS5240" s="3"/>
      <c r="GJT5240" s="3"/>
      <c r="GJU5240" s="3"/>
      <c r="GJV5240" s="3"/>
    </row>
    <row r="5241" spans="5000:5014" x14ac:dyDescent="0.3">
      <c r="GJH5241" s="3"/>
      <c r="GJI5241" s="3"/>
      <c r="GJJ5241" s="3"/>
      <c r="GJK5241" s="3"/>
      <c r="GJL5241" s="3"/>
      <c r="GJM5241" s="3"/>
      <c r="GJN5241" s="3"/>
      <c r="GJO5241" s="3"/>
      <c r="GJP5241" s="3"/>
      <c r="GJQ5241" s="3"/>
      <c r="GJR5241" s="3"/>
      <c r="GJS5241" s="3"/>
      <c r="GJT5241" s="3"/>
      <c r="GJU5241" s="3"/>
      <c r="GJV5241" s="3"/>
    </row>
    <row r="5242" spans="5000:5014" x14ac:dyDescent="0.3">
      <c r="GJH5242" s="3"/>
      <c r="GJI5242" s="3"/>
      <c r="GJJ5242" s="3"/>
      <c r="GJK5242" s="3"/>
      <c r="GJL5242" s="3"/>
      <c r="GJM5242" s="3"/>
      <c r="GJN5242" s="3"/>
      <c r="GJO5242" s="3"/>
      <c r="GJP5242" s="3"/>
      <c r="GJQ5242" s="3"/>
      <c r="GJR5242" s="3"/>
      <c r="GJS5242" s="3"/>
      <c r="GJT5242" s="3"/>
      <c r="GJU5242" s="3"/>
      <c r="GJV5242" s="3"/>
    </row>
    <row r="5243" spans="5000:5014" x14ac:dyDescent="0.3">
      <c r="GJH5243" s="3"/>
      <c r="GJI5243" s="3"/>
      <c r="GJJ5243" s="3"/>
      <c r="GJK5243" s="3"/>
      <c r="GJL5243" s="3"/>
      <c r="GJM5243" s="3"/>
      <c r="GJN5243" s="3"/>
      <c r="GJO5243" s="3"/>
      <c r="GJP5243" s="3"/>
      <c r="GJQ5243" s="3"/>
      <c r="GJR5243" s="3"/>
      <c r="GJS5243" s="3"/>
      <c r="GJT5243" s="3"/>
      <c r="GJU5243" s="3"/>
      <c r="GJV5243" s="3"/>
    </row>
    <row r="5244" spans="5000:5014" x14ac:dyDescent="0.3">
      <c r="GJH5244" s="3"/>
      <c r="GJI5244" s="3"/>
      <c r="GJJ5244" s="3"/>
      <c r="GJK5244" s="3"/>
      <c r="GJL5244" s="3"/>
      <c r="GJM5244" s="3"/>
      <c r="GJN5244" s="3"/>
      <c r="GJO5244" s="3"/>
      <c r="GJP5244" s="3"/>
      <c r="GJQ5244" s="3"/>
      <c r="GJR5244" s="3"/>
      <c r="GJS5244" s="3"/>
      <c r="GJT5244" s="3"/>
      <c r="GJU5244" s="3"/>
      <c r="GJV5244" s="3"/>
    </row>
    <row r="5245" spans="5000:5014" x14ac:dyDescent="0.3">
      <c r="GJH5245" s="3"/>
      <c r="GJI5245" s="3"/>
      <c r="GJJ5245" s="3"/>
      <c r="GJK5245" s="3"/>
      <c r="GJL5245" s="3"/>
      <c r="GJM5245" s="3"/>
      <c r="GJN5245" s="3"/>
      <c r="GJO5245" s="3"/>
      <c r="GJP5245" s="3"/>
      <c r="GJQ5245" s="3"/>
      <c r="GJR5245" s="3"/>
      <c r="GJS5245" s="3"/>
      <c r="GJT5245" s="3"/>
      <c r="GJU5245" s="3"/>
      <c r="GJV5245" s="3"/>
    </row>
    <row r="5246" spans="5000:5014" x14ac:dyDescent="0.3">
      <c r="GJH5246" s="3"/>
      <c r="GJI5246" s="3"/>
      <c r="GJJ5246" s="3"/>
      <c r="GJK5246" s="3"/>
      <c r="GJL5246" s="3"/>
      <c r="GJM5246" s="3"/>
      <c r="GJN5246" s="3"/>
      <c r="GJO5246" s="3"/>
      <c r="GJP5246" s="3"/>
      <c r="GJQ5246" s="3"/>
      <c r="GJR5246" s="3"/>
      <c r="GJS5246" s="3"/>
      <c r="GJT5246" s="3"/>
      <c r="GJU5246" s="3"/>
      <c r="GJV5246" s="3"/>
    </row>
    <row r="5247" spans="5000:5014" x14ac:dyDescent="0.3">
      <c r="GJH5247" s="3"/>
      <c r="GJI5247" s="3"/>
      <c r="GJJ5247" s="3"/>
      <c r="GJK5247" s="3"/>
      <c r="GJL5247" s="3"/>
      <c r="GJM5247" s="3"/>
      <c r="GJN5247" s="3"/>
      <c r="GJO5247" s="3"/>
      <c r="GJP5247" s="3"/>
      <c r="GJQ5247" s="3"/>
      <c r="GJR5247" s="3"/>
      <c r="GJS5247" s="3"/>
      <c r="GJT5247" s="3"/>
      <c r="GJU5247" s="3"/>
      <c r="GJV5247" s="3"/>
    </row>
    <row r="5248" spans="5000:5014" x14ac:dyDescent="0.3">
      <c r="GJH5248" s="3"/>
      <c r="GJI5248" s="3"/>
      <c r="GJJ5248" s="3"/>
      <c r="GJK5248" s="3"/>
      <c r="GJL5248" s="3"/>
      <c r="GJM5248" s="3"/>
      <c r="GJN5248" s="3"/>
      <c r="GJO5248" s="3"/>
      <c r="GJP5248" s="3"/>
      <c r="GJQ5248" s="3"/>
      <c r="GJR5248" s="3"/>
      <c r="GJS5248" s="3"/>
      <c r="GJT5248" s="3"/>
      <c r="GJU5248" s="3"/>
      <c r="GJV5248" s="3"/>
    </row>
    <row r="5249" spans="5000:5014" x14ac:dyDescent="0.3">
      <c r="GJH5249" s="3"/>
      <c r="GJI5249" s="3"/>
      <c r="GJJ5249" s="3"/>
      <c r="GJK5249" s="3"/>
      <c r="GJL5249" s="3"/>
      <c r="GJM5249" s="3"/>
      <c r="GJN5249" s="3"/>
      <c r="GJO5249" s="3"/>
      <c r="GJP5249" s="3"/>
      <c r="GJQ5249" s="3"/>
      <c r="GJR5249" s="3"/>
      <c r="GJS5249" s="3"/>
      <c r="GJT5249" s="3"/>
      <c r="GJU5249" s="3"/>
      <c r="GJV5249" s="3"/>
    </row>
    <row r="5250" spans="5000:5014" x14ac:dyDescent="0.3">
      <c r="GJH5250" s="3"/>
      <c r="GJI5250" s="3"/>
      <c r="GJJ5250" s="3"/>
      <c r="GJK5250" s="3"/>
      <c r="GJL5250" s="3"/>
      <c r="GJM5250" s="3"/>
      <c r="GJN5250" s="3"/>
      <c r="GJO5250" s="3"/>
      <c r="GJP5250" s="3"/>
      <c r="GJQ5250" s="3"/>
      <c r="GJR5250" s="3"/>
      <c r="GJS5250" s="3"/>
      <c r="GJT5250" s="3"/>
      <c r="GJU5250" s="3"/>
      <c r="GJV5250" s="3"/>
    </row>
    <row r="5251" spans="5000:5014" x14ac:dyDescent="0.3">
      <c r="GJH5251" s="3"/>
      <c r="GJI5251" s="3"/>
      <c r="GJJ5251" s="3"/>
      <c r="GJK5251" s="3"/>
      <c r="GJL5251" s="3"/>
      <c r="GJM5251" s="3"/>
      <c r="GJN5251" s="3"/>
      <c r="GJO5251" s="3"/>
      <c r="GJP5251" s="3"/>
      <c r="GJQ5251" s="3"/>
      <c r="GJR5251" s="3"/>
      <c r="GJS5251" s="3"/>
      <c r="GJT5251" s="3"/>
      <c r="GJU5251" s="3"/>
      <c r="GJV5251" s="3"/>
    </row>
    <row r="5252" spans="5000:5014" x14ac:dyDescent="0.3">
      <c r="GJH5252" s="3"/>
      <c r="GJI5252" s="3"/>
      <c r="GJJ5252" s="3"/>
      <c r="GJK5252" s="3"/>
      <c r="GJL5252" s="3"/>
      <c r="GJM5252" s="3"/>
      <c r="GJN5252" s="3"/>
      <c r="GJO5252" s="3"/>
      <c r="GJP5252" s="3"/>
      <c r="GJQ5252" s="3"/>
      <c r="GJR5252" s="3"/>
      <c r="GJS5252" s="3"/>
      <c r="GJT5252" s="3"/>
      <c r="GJU5252" s="3"/>
      <c r="GJV5252" s="3"/>
    </row>
    <row r="5253" spans="5000:5014" x14ac:dyDescent="0.3">
      <c r="GJH5253" s="3"/>
      <c r="GJI5253" s="3"/>
      <c r="GJJ5253" s="3"/>
      <c r="GJK5253" s="3"/>
      <c r="GJL5253" s="3"/>
      <c r="GJM5253" s="3"/>
      <c r="GJN5253" s="3"/>
      <c r="GJO5253" s="3"/>
      <c r="GJP5253" s="3"/>
      <c r="GJQ5253" s="3"/>
      <c r="GJR5253" s="3"/>
      <c r="GJS5253" s="3"/>
      <c r="GJT5253" s="3"/>
      <c r="GJU5253" s="3"/>
      <c r="GJV5253" s="3"/>
    </row>
    <row r="5254" spans="5000:5014" x14ac:dyDescent="0.3">
      <c r="GJH5254" s="3"/>
      <c r="GJI5254" s="3"/>
      <c r="GJJ5254" s="3"/>
      <c r="GJK5254" s="3"/>
      <c r="GJL5254" s="3"/>
      <c r="GJM5254" s="3"/>
      <c r="GJN5254" s="3"/>
      <c r="GJO5254" s="3"/>
      <c r="GJP5254" s="3"/>
      <c r="GJQ5254" s="3"/>
      <c r="GJR5254" s="3"/>
      <c r="GJS5254" s="3"/>
      <c r="GJT5254" s="3"/>
      <c r="GJU5254" s="3"/>
      <c r="GJV5254" s="3"/>
    </row>
    <row r="5255" spans="5000:5014" x14ac:dyDescent="0.3">
      <c r="GJH5255" s="3"/>
      <c r="GJI5255" s="3"/>
      <c r="GJJ5255" s="3"/>
      <c r="GJK5255" s="3"/>
      <c r="GJL5255" s="3"/>
      <c r="GJM5255" s="3"/>
      <c r="GJN5255" s="3"/>
      <c r="GJO5255" s="3"/>
      <c r="GJP5255" s="3"/>
      <c r="GJQ5255" s="3"/>
      <c r="GJR5255" s="3"/>
      <c r="GJS5255" s="3"/>
      <c r="GJT5255" s="3"/>
      <c r="GJU5255" s="3"/>
      <c r="GJV5255" s="3"/>
    </row>
    <row r="5256" spans="5000:5014" x14ac:dyDescent="0.3">
      <c r="GJH5256" s="3"/>
      <c r="GJI5256" s="3"/>
      <c r="GJJ5256" s="3"/>
      <c r="GJK5256" s="3"/>
      <c r="GJL5256" s="3"/>
      <c r="GJM5256" s="3"/>
      <c r="GJN5256" s="3"/>
      <c r="GJO5256" s="3"/>
      <c r="GJP5256" s="3"/>
      <c r="GJQ5256" s="3"/>
      <c r="GJR5256" s="3"/>
      <c r="GJS5256" s="3"/>
      <c r="GJT5256" s="3"/>
      <c r="GJU5256" s="3"/>
      <c r="GJV5256" s="3"/>
    </row>
    <row r="5257" spans="5000:5014" x14ac:dyDescent="0.3">
      <c r="GJH5257" s="3"/>
      <c r="GJI5257" s="3"/>
      <c r="GJJ5257" s="3"/>
      <c r="GJK5257" s="3"/>
      <c r="GJL5257" s="3"/>
      <c r="GJM5257" s="3"/>
      <c r="GJN5257" s="3"/>
      <c r="GJO5257" s="3"/>
      <c r="GJP5257" s="3"/>
      <c r="GJQ5257" s="3"/>
      <c r="GJR5257" s="3"/>
      <c r="GJS5257" s="3"/>
      <c r="GJT5257" s="3"/>
      <c r="GJU5257" s="3"/>
      <c r="GJV5257" s="3"/>
    </row>
    <row r="5258" spans="5000:5014" x14ac:dyDescent="0.3">
      <c r="GJH5258" s="3"/>
      <c r="GJI5258" s="3"/>
      <c r="GJJ5258" s="3"/>
      <c r="GJK5258" s="3"/>
      <c r="GJL5258" s="3"/>
      <c r="GJM5258" s="3"/>
      <c r="GJN5258" s="3"/>
      <c r="GJO5258" s="3"/>
      <c r="GJP5258" s="3"/>
      <c r="GJQ5258" s="3"/>
      <c r="GJR5258" s="3"/>
      <c r="GJS5258" s="3"/>
      <c r="GJT5258" s="3"/>
      <c r="GJU5258" s="3"/>
      <c r="GJV5258" s="3"/>
    </row>
    <row r="5259" spans="5000:5014" x14ac:dyDescent="0.3">
      <c r="GJH5259" s="3"/>
      <c r="GJI5259" s="3"/>
      <c r="GJJ5259" s="3"/>
      <c r="GJK5259" s="3"/>
      <c r="GJL5259" s="3"/>
      <c r="GJM5259" s="3"/>
      <c r="GJN5259" s="3"/>
      <c r="GJO5259" s="3"/>
      <c r="GJP5259" s="3"/>
      <c r="GJQ5259" s="3"/>
      <c r="GJR5259" s="3"/>
      <c r="GJS5259" s="3"/>
      <c r="GJT5259" s="3"/>
      <c r="GJU5259" s="3"/>
      <c r="GJV5259" s="3"/>
    </row>
    <row r="5260" spans="5000:5014" x14ac:dyDescent="0.3">
      <c r="GJH5260" s="3"/>
      <c r="GJI5260" s="3"/>
      <c r="GJJ5260" s="3"/>
      <c r="GJK5260" s="3"/>
      <c r="GJL5260" s="3"/>
      <c r="GJM5260" s="3"/>
      <c r="GJN5260" s="3"/>
      <c r="GJO5260" s="3"/>
      <c r="GJP5260" s="3"/>
      <c r="GJQ5260" s="3"/>
      <c r="GJR5260" s="3"/>
      <c r="GJS5260" s="3"/>
      <c r="GJT5260" s="3"/>
      <c r="GJU5260" s="3"/>
      <c r="GJV5260" s="3"/>
    </row>
    <row r="5261" spans="5000:5014" x14ac:dyDescent="0.3">
      <c r="GJH5261" s="3"/>
      <c r="GJI5261" s="3"/>
      <c r="GJJ5261" s="3"/>
      <c r="GJK5261" s="3"/>
      <c r="GJL5261" s="3"/>
      <c r="GJM5261" s="3"/>
      <c r="GJN5261" s="3"/>
      <c r="GJO5261" s="3"/>
      <c r="GJP5261" s="3"/>
      <c r="GJQ5261" s="3"/>
      <c r="GJR5261" s="3"/>
      <c r="GJS5261" s="3"/>
      <c r="GJT5261" s="3"/>
      <c r="GJU5261" s="3"/>
      <c r="GJV5261" s="3"/>
    </row>
    <row r="5262" spans="5000:5014" x14ac:dyDescent="0.3">
      <c r="GJH5262" s="3"/>
      <c r="GJI5262" s="3"/>
      <c r="GJJ5262" s="3"/>
      <c r="GJK5262" s="3"/>
      <c r="GJL5262" s="3"/>
      <c r="GJM5262" s="3"/>
      <c r="GJN5262" s="3"/>
      <c r="GJO5262" s="3"/>
      <c r="GJP5262" s="3"/>
      <c r="GJQ5262" s="3"/>
      <c r="GJR5262" s="3"/>
      <c r="GJS5262" s="3"/>
      <c r="GJT5262" s="3"/>
      <c r="GJU5262" s="3"/>
      <c r="GJV5262" s="3"/>
    </row>
    <row r="5263" spans="5000:5014" x14ac:dyDescent="0.3">
      <c r="GJH5263" s="3"/>
      <c r="GJI5263" s="3"/>
      <c r="GJJ5263" s="3"/>
      <c r="GJK5263" s="3"/>
      <c r="GJL5263" s="3"/>
      <c r="GJM5263" s="3"/>
      <c r="GJN5263" s="3"/>
      <c r="GJO5263" s="3"/>
      <c r="GJP5263" s="3"/>
      <c r="GJQ5263" s="3"/>
      <c r="GJR5263" s="3"/>
      <c r="GJS5263" s="3"/>
      <c r="GJT5263" s="3"/>
      <c r="GJU5263" s="3"/>
      <c r="GJV5263" s="3"/>
    </row>
    <row r="5264" spans="5000:5014" x14ac:dyDescent="0.3">
      <c r="GJH5264" s="3"/>
      <c r="GJI5264" s="3"/>
      <c r="GJJ5264" s="3"/>
      <c r="GJK5264" s="3"/>
      <c r="GJL5264" s="3"/>
      <c r="GJM5264" s="3"/>
      <c r="GJN5264" s="3"/>
      <c r="GJO5264" s="3"/>
      <c r="GJP5264" s="3"/>
      <c r="GJQ5264" s="3"/>
      <c r="GJR5264" s="3"/>
      <c r="GJS5264" s="3"/>
      <c r="GJT5264" s="3"/>
      <c r="GJU5264" s="3"/>
      <c r="GJV5264" s="3"/>
    </row>
    <row r="5265" spans="5000:5014" x14ac:dyDescent="0.3">
      <c r="GJH5265" s="3"/>
      <c r="GJI5265" s="3"/>
      <c r="GJJ5265" s="3"/>
      <c r="GJK5265" s="3"/>
      <c r="GJL5265" s="3"/>
      <c r="GJM5265" s="3"/>
      <c r="GJN5265" s="3"/>
      <c r="GJO5265" s="3"/>
      <c r="GJP5265" s="3"/>
      <c r="GJQ5265" s="3"/>
      <c r="GJR5265" s="3"/>
      <c r="GJS5265" s="3"/>
      <c r="GJT5265" s="3"/>
      <c r="GJU5265" s="3"/>
      <c r="GJV5265" s="3"/>
    </row>
    <row r="5266" spans="5000:5014" x14ac:dyDescent="0.3">
      <c r="GJH5266" s="3"/>
      <c r="GJI5266" s="3"/>
      <c r="GJJ5266" s="3"/>
      <c r="GJK5266" s="3"/>
      <c r="GJL5266" s="3"/>
      <c r="GJM5266" s="3"/>
      <c r="GJN5266" s="3"/>
      <c r="GJO5266" s="3"/>
      <c r="GJP5266" s="3"/>
      <c r="GJQ5266" s="3"/>
      <c r="GJR5266" s="3"/>
      <c r="GJS5266" s="3"/>
      <c r="GJT5266" s="3"/>
      <c r="GJU5266" s="3"/>
      <c r="GJV5266" s="3"/>
    </row>
    <row r="5267" spans="5000:5014" x14ac:dyDescent="0.3">
      <c r="GJH5267" s="3"/>
      <c r="GJI5267" s="3"/>
      <c r="GJJ5267" s="3"/>
      <c r="GJK5267" s="3"/>
      <c r="GJL5267" s="3"/>
      <c r="GJM5267" s="3"/>
      <c r="GJN5267" s="3"/>
      <c r="GJO5267" s="3"/>
      <c r="GJP5267" s="3"/>
      <c r="GJQ5267" s="3"/>
      <c r="GJR5267" s="3"/>
      <c r="GJS5267" s="3"/>
      <c r="GJT5267" s="3"/>
      <c r="GJU5267" s="3"/>
      <c r="GJV5267" s="3"/>
    </row>
    <row r="5268" spans="5000:5014" x14ac:dyDescent="0.3">
      <c r="GJH5268" s="3"/>
      <c r="GJI5268" s="3"/>
      <c r="GJJ5268" s="3"/>
      <c r="GJK5268" s="3"/>
      <c r="GJL5268" s="3"/>
      <c r="GJM5268" s="3"/>
      <c r="GJN5268" s="3"/>
      <c r="GJO5268" s="3"/>
      <c r="GJP5268" s="3"/>
      <c r="GJQ5268" s="3"/>
      <c r="GJR5268" s="3"/>
      <c r="GJS5268" s="3"/>
      <c r="GJT5268" s="3"/>
      <c r="GJU5268" s="3"/>
      <c r="GJV5268" s="3"/>
    </row>
    <row r="5269" spans="5000:5014" x14ac:dyDescent="0.3">
      <c r="GJH5269" s="3"/>
      <c r="GJI5269" s="3"/>
      <c r="GJJ5269" s="3"/>
      <c r="GJK5269" s="3"/>
      <c r="GJL5269" s="3"/>
      <c r="GJM5269" s="3"/>
      <c r="GJN5269" s="3"/>
      <c r="GJO5269" s="3"/>
      <c r="GJP5269" s="3"/>
      <c r="GJQ5269" s="3"/>
      <c r="GJR5269" s="3"/>
      <c r="GJS5269" s="3"/>
      <c r="GJT5269" s="3"/>
      <c r="GJU5269" s="3"/>
      <c r="GJV5269" s="3"/>
    </row>
    <row r="5270" spans="5000:5014" x14ac:dyDescent="0.3">
      <c r="GJH5270" s="3"/>
      <c r="GJI5270" s="3"/>
      <c r="GJJ5270" s="3"/>
      <c r="GJK5270" s="3"/>
      <c r="GJL5270" s="3"/>
      <c r="GJM5270" s="3"/>
      <c r="GJN5270" s="3"/>
      <c r="GJO5270" s="3"/>
      <c r="GJP5270" s="3"/>
      <c r="GJQ5270" s="3"/>
      <c r="GJR5270" s="3"/>
      <c r="GJS5270" s="3"/>
      <c r="GJT5270" s="3"/>
      <c r="GJU5270" s="3"/>
      <c r="GJV5270" s="3"/>
    </row>
    <row r="5271" spans="5000:5014" x14ac:dyDescent="0.3">
      <c r="GJH5271" s="3"/>
      <c r="GJI5271" s="3"/>
      <c r="GJJ5271" s="3"/>
      <c r="GJK5271" s="3"/>
      <c r="GJL5271" s="3"/>
      <c r="GJM5271" s="3"/>
      <c r="GJN5271" s="3"/>
      <c r="GJO5271" s="3"/>
      <c r="GJP5271" s="3"/>
      <c r="GJQ5271" s="3"/>
      <c r="GJR5271" s="3"/>
      <c r="GJS5271" s="3"/>
      <c r="GJT5271" s="3"/>
      <c r="GJU5271" s="3"/>
      <c r="GJV5271" s="3"/>
    </row>
    <row r="5272" spans="5000:5014" x14ac:dyDescent="0.3">
      <c r="GJH5272" s="3"/>
      <c r="GJI5272" s="3"/>
      <c r="GJJ5272" s="3"/>
      <c r="GJK5272" s="3"/>
      <c r="GJL5272" s="3"/>
      <c r="GJM5272" s="3"/>
      <c r="GJN5272" s="3"/>
      <c r="GJO5272" s="3"/>
      <c r="GJP5272" s="3"/>
      <c r="GJQ5272" s="3"/>
      <c r="GJR5272" s="3"/>
      <c r="GJS5272" s="3"/>
      <c r="GJT5272" s="3"/>
      <c r="GJU5272" s="3"/>
      <c r="GJV5272" s="3"/>
    </row>
    <row r="5273" spans="5000:5014" x14ac:dyDescent="0.3">
      <c r="GJH5273" s="3"/>
      <c r="GJI5273" s="3"/>
      <c r="GJJ5273" s="3"/>
      <c r="GJK5273" s="3"/>
      <c r="GJL5273" s="3"/>
      <c r="GJM5273" s="3"/>
      <c r="GJN5273" s="3"/>
      <c r="GJO5273" s="3"/>
      <c r="GJP5273" s="3"/>
      <c r="GJQ5273" s="3"/>
      <c r="GJR5273" s="3"/>
      <c r="GJS5273" s="3"/>
      <c r="GJT5273" s="3"/>
      <c r="GJU5273" s="3"/>
      <c r="GJV5273" s="3"/>
    </row>
    <row r="5274" spans="5000:5014" x14ac:dyDescent="0.3">
      <c r="GJH5274" s="3"/>
      <c r="GJI5274" s="3"/>
      <c r="GJJ5274" s="3"/>
      <c r="GJK5274" s="3"/>
      <c r="GJL5274" s="3"/>
      <c r="GJM5274" s="3"/>
      <c r="GJN5274" s="3"/>
      <c r="GJO5274" s="3"/>
      <c r="GJP5274" s="3"/>
      <c r="GJQ5274" s="3"/>
      <c r="GJR5274" s="3"/>
      <c r="GJS5274" s="3"/>
      <c r="GJT5274" s="3"/>
      <c r="GJU5274" s="3"/>
      <c r="GJV5274" s="3"/>
    </row>
    <row r="5275" spans="5000:5014" x14ac:dyDescent="0.3">
      <c r="GJH5275" s="3"/>
      <c r="GJI5275" s="3"/>
      <c r="GJJ5275" s="3"/>
      <c r="GJK5275" s="3"/>
      <c r="GJL5275" s="3"/>
      <c r="GJM5275" s="3"/>
      <c r="GJN5275" s="3"/>
      <c r="GJO5275" s="3"/>
      <c r="GJP5275" s="3"/>
      <c r="GJQ5275" s="3"/>
      <c r="GJR5275" s="3"/>
      <c r="GJS5275" s="3"/>
      <c r="GJT5275" s="3"/>
      <c r="GJU5275" s="3"/>
      <c r="GJV5275" s="3"/>
    </row>
    <row r="5276" spans="5000:5014" x14ac:dyDescent="0.3">
      <c r="GJH5276" s="3"/>
      <c r="GJI5276" s="3"/>
      <c r="GJJ5276" s="3"/>
      <c r="GJK5276" s="3"/>
      <c r="GJL5276" s="3"/>
      <c r="GJM5276" s="3"/>
      <c r="GJN5276" s="3"/>
      <c r="GJO5276" s="3"/>
      <c r="GJP5276" s="3"/>
      <c r="GJQ5276" s="3"/>
      <c r="GJR5276" s="3"/>
      <c r="GJS5276" s="3"/>
      <c r="GJT5276" s="3"/>
      <c r="GJU5276" s="3"/>
      <c r="GJV5276" s="3"/>
    </row>
    <row r="5277" spans="5000:5014" x14ac:dyDescent="0.3">
      <c r="GJH5277" s="3"/>
      <c r="GJI5277" s="3"/>
      <c r="GJJ5277" s="3"/>
      <c r="GJK5277" s="3"/>
      <c r="GJL5277" s="3"/>
      <c r="GJM5277" s="3"/>
      <c r="GJN5277" s="3"/>
      <c r="GJO5277" s="3"/>
      <c r="GJP5277" s="3"/>
      <c r="GJQ5277" s="3"/>
      <c r="GJR5277" s="3"/>
      <c r="GJS5277" s="3"/>
      <c r="GJT5277" s="3"/>
      <c r="GJU5277" s="3"/>
      <c r="GJV5277" s="3"/>
    </row>
    <row r="5278" spans="5000:5014" x14ac:dyDescent="0.3">
      <c r="GJH5278" s="3"/>
      <c r="GJI5278" s="3"/>
      <c r="GJJ5278" s="3"/>
      <c r="GJK5278" s="3"/>
      <c r="GJL5278" s="3"/>
      <c r="GJM5278" s="3"/>
      <c r="GJN5278" s="3"/>
      <c r="GJO5278" s="3"/>
      <c r="GJP5278" s="3"/>
      <c r="GJQ5278" s="3"/>
      <c r="GJR5278" s="3"/>
      <c r="GJS5278" s="3"/>
      <c r="GJT5278" s="3"/>
      <c r="GJU5278" s="3"/>
      <c r="GJV5278" s="3"/>
    </row>
    <row r="5279" spans="5000:5014" x14ac:dyDescent="0.3">
      <c r="GJH5279" s="3"/>
      <c r="GJI5279" s="3"/>
      <c r="GJJ5279" s="3"/>
      <c r="GJK5279" s="3"/>
      <c r="GJL5279" s="3"/>
      <c r="GJM5279" s="3"/>
      <c r="GJN5279" s="3"/>
      <c r="GJO5279" s="3"/>
      <c r="GJP5279" s="3"/>
      <c r="GJQ5279" s="3"/>
      <c r="GJR5279" s="3"/>
      <c r="GJS5279" s="3"/>
      <c r="GJT5279" s="3"/>
      <c r="GJU5279" s="3"/>
      <c r="GJV5279" s="3"/>
    </row>
    <row r="5280" spans="5000:5014" x14ac:dyDescent="0.3">
      <c r="GJH5280" s="3"/>
      <c r="GJI5280" s="3"/>
      <c r="GJJ5280" s="3"/>
      <c r="GJK5280" s="3"/>
      <c r="GJL5280" s="3"/>
      <c r="GJM5280" s="3"/>
      <c r="GJN5280" s="3"/>
      <c r="GJO5280" s="3"/>
      <c r="GJP5280" s="3"/>
      <c r="GJQ5280" s="3"/>
      <c r="GJR5280" s="3"/>
      <c r="GJS5280" s="3"/>
      <c r="GJT5280" s="3"/>
      <c r="GJU5280" s="3"/>
      <c r="GJV5280" s="3"/>
    </row>
    <row r="5281" spans="5000:5014" x14ac:dyDescent="0.3">
      <c r="GJH5281" s="3"/>
      <c r="GJI5281" s="3"/>
      <c r="GJJ5281" s="3"/>
      <c r="GJK5281" s="3"/>
      <c r="GJL5281" s="3"/>
      <c r="GJM5281" s="3"/>
      <c r="GJN5281" s="3"/>
      <c r="GJO5281" s="3"/>
      <c r="GJP5281" s="3"/>
      <c r="GJQ5281" s="3"/>
      <c r="GJR5281" s="3"/>
      <c r="GJS5281" s="3"/>
      <c r="GJT5281" s="3"/>
      <c r="GJU5281" s="3"/>
      <c r="GJV5281" s="3"/>
    </row>
    <row r="5282" spans="5000:5014" x14ac:dyDescent="0.3">
      <c r="GJH5282" s="3"/>
      <c r="GJI5282" s="3"/>
      <c r="GJJ5282" s="3"/>
      <c r="GJK5282" s="3"/>
      <c r="GJL5282" s="3"/>
      <c r="GJM5282" s="3"/>
      <c r="GJN5282" s="3"/>
      <c r="GJO5282" s="3"/>
      <c r="GJP5282" s="3"/>
      <c r="GJQ5282" s="3"/>
      <c r="GJR5282" s="3"/>
      <c r="GJS5282" s="3"/>
      <c r="GJT5282" s="3"/>
      <c r="GJU5282" s="3"/>
      <c r="GJV5282" s="3"/>
    </row>
    <row r="5283" spans="5000:5014" x14ac:dyDescent="0.3">
      <c r="GJH5283" s="3"/>
      <c r="GJI5283" s="3"/>
      <c r="GJJ5283" s="3"/>
      <c r="GJK5283" s="3"/>
      <c r="GJL5283" s="3"/>
      <c r="GJM5283" s="3"/>
      <c r="GJN5283" s="3"/>
      <c r="GJO5283" s="3"/>
      <c r="GJP5283" s="3"/>
      <c r="GJQ5283" s="3"/>
      <c r="GJR5283" s="3"/>
      <c r="GJS5283" s="3"/>
      <c r="GJT5283" s="3"/>
      <c r="GJU5283" s="3"/>
      <c r="GJV5283" s="3"/>
    </row>
    <row r="5284" spans="5000:5014" x14ac:dyDescent="0.3">
      <c r="GJH5284" s="3"/>
      <c r="GJI5284" s="3"/>
      <c r="GJJ5284" s="3"/>
      <c r="GJK5284" s="3"/>
      <c r="GJL5284" s="3"/>
      <c r="GJM5284" s="3"/>
      <c r="GJN5284" s="3"/>
      <c r="GJO5284" s="3"/>
      <c r="GJP5284" s="3"/>
      <c r="GJQ5284" s="3"/>
      <c r="GJR5284" s="3"/>
      <c r="GJS5284" s="3"/>
      <c r="GJT5284" s="3"/>
      <c r="GJU5284" s="3"/>
      <c r="GJV5284" s="3"/>
    </row>
    <row r="5285" spans="5000:5014" x14ac:dyDescent="0.3">
      <c r="GJH5285" s="3"/>
      <c r="GJI5285" s="3"/>
      <c r="GJJ5285" s="3"/>
      <c r="GJK5285" s="3"/>
      <c r="GJL5285" s="3"/>
      <c r="GJM5285" s="3"/>
      <c r="GJN5285" s="3"/>
      <c r="GJO5285" s="3"/>
      <c r="GJP5285" s="3"/>
      <c r="GJQ5285" s="3"/>
      <c r="GJR5285" s="3"/>
      <c r="GJS5285" s="3"/>
      <c r="GJT5285" s="3"/>
      <c r="GJU5285" s="3"/>
      <c r="GJV5285" s="3"/>
    </row>
    <row r="5286" spans="5000:5014" x14ac:dyDescent="0.3">
      <c r="GJH5286" s="3"/>
      <c r="GJI5286" s="3"/>
      <c r="GJJ5286" s="3"/>
      <c r="GJK5286" s="3"/>
      <c r="GJL5286" s="3"/>
      <c r="GJM5286" s="3"/>
      <c r="GJN5286" s="3"/>
      <c r="GJO5286" s="3"/>
      <c r="GJP5286" s="3"/>
      <c r="GJQ5286" s="3"/>
      <c r="GJR5286" s="3"/>
      <c r="GJS5286" s="3"/>
      <c r="GJT5286" s="3"/>
      <c r="GJU5286" s="3"/>
      <c r="GJV5286" s="3"/>
    </row>
    <row r="5287" spans="5000:5014" x14ac:dyDescent="0.3">
      <c r="GJH5287" s="3"/>
      <c r="GJI5287" s="3"/>
      <c r="GJJ5287" s="3"/>
      <c r="GJK5287" s="3"/>
      <c r="GJL5287" s="3"/>
      <c r="GJM5287" s="3"/>
      <c r="GJN5287" s="3"/>
      <c r="GJO5287" s="3"/>
      <c r="GJP5287" s="3"/>
      <c r="GJQ5287" s="3"/>
      <c r="GJR5287" s="3"/>
      <c r="GJS5287" s="3"/>
      <c r="GJT5287" s="3"/>
      <c r="GJU5287" s="3"/>
      <c r="GJV5287" s="3"/>
    </row>
    <row r="5288" spans="5000:5014" x14ac:dyDescent="0.3">
      <c r="GJH5288" s="3"/>
      <c r="GJI5288" s="3"/>
      <c r="GJJ5288" s="3"/>
      <c r="GJK5288" s="3"/>
      <c r="GJL5288" s="3"/>
      <c r="GJM5288" s="3"/>
      <c r="GJN5288" s="3"/>
      <c r="GJO5288" s="3"/>
      <c r="GJP5288" s="3"/>
      <c r="GJQ5288" s="3"/>
      <c r="GJR5288" s="3"/>
      <c r="GJS5288" s="3"/>
      <c r="GJT5288" s="3"/>
      <c r="GJU5288" s="3"/>
      <c r="GJV5288" s="3"/>
    </row>
    <row r="5289" spans="5000:5014" x14ac:dyDescent="0.3">
      <c r="GJH5289" s="3"/>
      <c r="GJI5289" s="3"/>
      <c r="GJJ5289" s="3"/>
      <c r="GJK5289" s="3"/>
      <c r="GJL5289" s="3"/>
      <c r="GJM5289" s="3"/>
      <c r="GJN5289" s="3"/>
      <c r="GJO5289" s="3"/>
      <c r="GJP5289" s="3"/>
      <c r="GJQ5289" s="3"/>
      <c r="GJR5289" s="3"/>
      <c r="GJS5289" s="3"/>
      <c r="GJT5289" s="3"/>
      <c r="GJU5289" s="3"/>
      <c r="GJV5289" s="3"/>
    </row>
    <row r="5290" spans="5000:5014" x14ac:dyDescent="0.3">
      <c r="GJH5290" s="3"/>
      <c r="GJI5290" s="3"/>
      <c r="GJJ5290" s="3"/>
      <c r="GJK5290" s="3"/>
      <c r="GJL5290" s="3"/>
      <c r="GJM5290" s="3"/>
      <c r="GJN5290" s="3"/>
      <c r="GJO5290" s="3"/>
      <c r="GJP5290" s="3"/>
      <c r="GJQ5290" s="3"/>
      <c r="GJR5290" s="3"/>
      <c r="GJS5290" s="3"/>
      <c r="GJT5290" s="3"/>
      <c r="GJU5290" s="3"/>
      <c r="GJV5290" s="3"/>
    </row>
    <row r="5291" spans="5000:5014" x14ac:dyDescent="0.3">
      <c r="GJH5291" s="3"/>
      <c r="GJI5291" s="3"/>
      <c r="GJJ5291" s="3"/>
      <c r="GJK5291" s="3"/>
      <c r="GJL5291" s="3"/>
      <c r="GJM5291" s="3"/>
      <c r="GJN5291" s="3"/>
      <c r="GJO5291" s="3"/>
      <c r="GJP5291" s="3"/>
      <c r="GJQ5291" s="3"/>
      <c r="GJR5291" s="3"/>
      <c r="GJS5291" s="3"/>
      <c r="GJT5291" s="3"/>
      <c r="GJU5291" s="3"/>
      <c r="GJV5291" s="3"/>
    </row>
    <row r="5292" spans="5000:5014" x14ac:dyDescent="0.3">
      <c r="GJH5292" s="3"/>
      <c r="GJI5292" s="3"/>
      <c r="GJJ5292" s="3"/>
      <c r="GJK5292" s="3"/>
      <c r="GJL5292" s="3"/>
      <c r="GJM5292" s="3"/>
      <c r="GJN5292" s="3"/>
      <c r="GJO5292" s="3"/>
      <c r="GJP5292" s="3"/>
      <c r="GJQ5292" s="3"/>
      <c r="GJR5292" s="3"/>
      <c r="GJS5292" s="3"/>
      <c r="GJT5292" s="3"/>
      <c r="GJU5292" s="3"/>
      <c r="GJV5292" s="3"/>
    </row>
    <row r="5293" spans="5000:5014" x14ac:dyDescent="0.3">
      <c r="GJH5293" s="3"/>
      <c r="GJI5293" s="3"/>
      <c r="GJJ5293" s="3"/>
      <c r="GJK5293" s="3"/>
      <c r="GJL5293" s="3"/>
      <c r="GJM5293" s="3"/>
      <c r="GJN5293" s="3"/>
      <c r="GJO5293" s="3"/>
      <c r="GJP5293" s="3"/>
      <c r="GJQ5293" s="3"/>
      <c r="GJR5293" s="3"/>
      <c r="GJS5293" s="3"/>
      <c r="GJT5293" s="3"/>
      <c r="GJU5293" s="3"/>
      <c r="GJV5293" s="3"/>
    </row>
    <row r="5294" spans="5000:5014" x14ac:dyDescent="0.3">
      <c r="GJH5294" s="3"/>
      <c r="GJI5294" s="3"/>
      <c r="GJJ5294" s="3"/>
      <c r="GJK5294" s="3"/>
      <c r="GJL5294" s="3"/>
      <c r="GJM5294" s="3"/>
      <c r="GJN5294" s="3"/>
      <c r="GJO5294" s="3"/>
      <c r="GJP5294" s="3"/>
      <c r="GJQ5294" s="3"/>
      <c r="GJR5294" s="3"/>
      <c r="GJS5294" s="3"/>
      <c r="GJT5294" s="3"/>
      <c r="GJU5294" s="3"/>
      <c r="GJV5294" s="3"/>
    </row>
    <row r="5295" spans="5000:5014" x14ac:dyDescent="0.3">
      <c r="GJH5295" s="3"/>
      <c r="GJI5295" s="3"/>
      <c r="GJJ5295" s="3"/>
      <c r="GJK5295" s="3"/>
      <c r="GJL5295" s="3"/>
      <c r="GJM5295" s="3"/>
      <c r="GJN5295" s="3"/>
      <c r="GJO5295" s="3"/>
      <c r="GJP5295" s="3"/>
      <c r="GJQ5295" s="3"/>
      <c r="GJR5295" s="3"/>
      <c r="GJS5295" s="3"/>
      <c r="GJT5295" s="3"/>
      <c r="GJU5295" s="3"/>
      <c r="GJV5295" s="3"/>
    </row>
    <row r="5296" spans="5000:5014" x14ac:dyDescent="0.3">
      <c r="GJH5296" s="3"/>
      <c r="GJI5296" s="3"/>
      <c r="GJJ5296" s="3"/>
      <c r="GJK5296" s="3"/>
      <c r="GJL5296" s="3"/>
      <c r="GJM5296" s="3"/>
      <c r="GJN5296" s="3"/>
      <c r="GJO5296" s="3"/>
      <c r="GJP5296" s="3"/>
      <c r="GJQ5296" s="3"/>
      <c r="GJR5296" s="3"/>
      <c r="GJS5296" s="3"/>
      <c r="GJT5296" s="3"/>
      <c r="GJU5296" s="3"/>
      <c r="GJV5296" s="3"/>
    </row>
    <row r="5297" spans="5000:5014" x14ac:dyDescent="0.3">
      <c r="GJH5297" s="3"/>
      <c r="GJI5297" s="3"/>
      <c r="GJJ5297" s="3"/>
      <c r="GJK5297" s="3"/>
      <c r="GJL5297" s="3"/>
      <c r="GJM5297" s="3"/>
      <c r="GJN5297" s="3"/>
      <c r="GJO5297" s="3"/>
      <c r="GJP5297" s="3"/>
      <c r="GJQ5297" s="3"/>
      <c r="GJR5297" s="3"/>
      <c r="GJS5297" s="3"/>
      <c r="GJT5297" s="3"/>
      <c r="GJU5297" s="3"/>
      <c r="GJV5297" s="3"/>
    </row>
    <row r="5298" spans="5000:5014" x14ac:dyDescent="0.3">
      <c r="GJH5298" s="3"/>
      <c r="GJI5298" s="3"/>
      <c r="GJJ5298" s="3"/>
      <c r="GJK5298" s="3"/>
      <c r="GJL5298" s="3"/>
      <c r="GJM5298" s="3"/>
      <c r="GJN5298" s="3"/>
      <c r="GJO5298" s="3"/>
      <c r="GJP5298" s="3"/>
      <c r="GJQ5298" s="3"/>
      <c r="GJR5298" s="3"/>
      <c r="GJS5298" s="3"/>
      <c r="GJT5298" s="3"/>
      <c r="GJU5298" s="3"/>
      <c r="GJV5298" s="3"/>
    </row>
    <row r="5299" spans="5000:5014" x14ac:dyDescent="0.3">
      <c r="GJH5299" s="3"/>
      <c r="GJI5299" s="3"/>
      <c r="GJJ5299" s="3"/>
      <c r="GJK5299" s="3"/>
      <c r="GJL5299" s="3"/>
      <c r="GJM5299" s="3"/>
      <c r="GJN5299" s="3"/>
      <c r="GJO5299" s="3"/>
      <c r="GJP5299" s="3"/>
      <c r="GJQ5299" s="3"/>
      <c r="GJR5299" s="3"/>
      <c r="GJS5299" s="3"/>
      <c r="GJT5299" s="3"/>
      <c r="GJU5299" s="3"/>
      <c r="GJV5299" s="3"/>
    </row>
    <row r="5300" spans="5000:5014" x14ac:dyDescent="0.3">
      <c r="GJH5300" s="3"/>
      <c r="GJI5300" s="3"/>
      <c r="GJJ5300" s="3"/>
      <c r="GJK5300" s="3"/>
      <c r="GJL5300" s="3"/>
      <c r="GJM5300" s="3"/>
      <c r="GJN5300" s="3"/>
      <c r="GJO5300" s="3"/>
      <c r="GJP5300" s="3"/>
      <c r="GJQ5300" s="3"/>
      <c r="GJR5300" s="3"/>
      <c r="GJS5300" s="3"/>
      <c r="GJT5300" s="3"/>
      <c r="GJU5300" s="3"/>
      <c r="GJV5300" s="3"/>
    </row>
    <row r="5301" spans="5000:5014" x14ac:dyDescent="0.3">
      <c r="GJH5301" s="3"/>
      <c r="GJI5301" s="3"/>
      <c r="GJJ5301" s="3"/>
      <c r="GJK5301" s="3"/>
      <c r="GJL5301" s="3"/>
      <c r="GJM5301" s="3"/>
      <c r="GJN5301" s="3"/>
      <c r="GJO5301" s="3"/>
      <c r="GJP5301" s="3"/>
      <c r="GJQ5301" s="3"/>
      <c r="GJR5301" s="3"/>
      <c r="GJS5301" s="3"/>
      <c r="GJT5301" s="3"/>
      <c r="GJU5301" s="3"/>
      <c r="GJV5301" s="3"/>
    </row>
    <row r="5302" spans="5000:5014" x14ac:dyDescent="0.3">
      <c r="GJH5302" s="3"/>
      <c r="GJI5302" s="3"/>
      <c r="GJJ5302" s="3"/>
      <c r="GJK5302" s="3"/>
      <c r="GJL5302" s="3"/>
      <c r="GJM5302" s="3"/>
      <c r="GJN5302" s="3"/>
      <c r="GJO5302" s="3"/>
      <c r="GJP5302" s="3"/>
      <c r="GJQ5302" s="3"/>
      <c r="GJR5302" s="3"/>
      <c r="GJS5302" s="3"/>
      <c r="GJT5302" s="3"/>
      <c r="GJU5302" s="3"/>
      <c r="GJV5302" s="3"/>
    </row>
    <row r="5303" spans="5000:5014" x14ac:dyDescent="0.3">
      <c r="GJH5303" s="3"/>
      <c r="GJI5303" s="3"/>
      <c r="GJJ5303" s="3"/>
      <c r="GJK5303" s="3"/>
      <c r="GJL5303" s="3"/>
      <c r="GJM5303" s="3"/>
      <c r="GJN5303" s="3"/>
      <c r="GJO5303" s="3"/>
      <c r="GJP5303" s="3"/>
      <c r="GJQ5303" s="3"/>
      <c r="GJR5303" s="3"/>
      <c r="GJS5303" s="3"/>
      <c r="GJT5303" s="3"/>
      <c r="GJU5303" s="3"/>
      <c r="GJV5303" s="3"/>
    </row>
    <row r="5304" spans="5000:5014" x14ac:dyDescent="0.3">
      <c r="GJH5304" s="3"/>
      <c r="GJI5304" s="3"/>
      <c r="GJJ5304" s="3"/>
      <c r="GJK5304" s="3"/>
      <c r="GJL5304" s="3"/>
      <c r="GJM5304" s="3"/>
      <c r="GJN5304" s="3"/>
      <c r="GJO5304" s="3"/>
      <c r="GJP5304" s="3"/>
      <c r="GJQ5304" s="3"/>
      <c r="GJR5304" s="3"/>
      <c r="GJS5304" s="3"/>
      <c r="GJT5304" s="3"/>
      <c r="GJU5304" s="3"/>
      <c r="GJV5304" s="3"/>
    </row>
    <row r="5305" spans="5000:5014" x14ac:dyDescent="0.3">
      <c r="GJH5305" s="3"/>
      <c r="GJI5305" s="3"/>
      <c r="GJJ5305" s="3"/>
      <c r="GJK5305" s="3"/>
      <c r="GJL5305" s="3"/>
      <c r="GJM5305" s="3"/>
      <c r="GJN5305" s="3"/>
      <c r="GJO5305" s="3"/>
      <c r="GJP5305" s="3"/>
      <c r="GJQ5305" s="3"/>
      <c r="GJR5305" s="3"/>
      <c r="GJS5305" s="3"/>
      <c r="GJT5305" s="3"/>
      <c r="GJU5305" s="3"/>
      <c r="GJV5305" s="3"/>
    </row>
    <row r="5306" spans="5000:5014" x14ac:dyDescent="0.3">
      <c r="GJH5306" s="3"/>
      <c r="GJI5306" s="3"/>
      <c r="GJJ5306" s="3"/>
      <c r="GJK5306" s="3"/>
      <c r="GJL5306" s="3"/>
      <c r="GJM5306" s="3"/>
      <c r="GJN5306" s="3"/>
      <c r="GJO5306" s="3"/>
      <c r="GJP5306" s="3"/>
      <c r="GJQ5306" s="3"/>
      <c r="GJR5306" s="3"/>
      <c r="GJS5306" s="3"/>
      <c r="GJT5306" s="3"/>
      <c r="GJU5306" s="3"/>
      <c r="GJV5306" s="3"/>
    </row>
    <row r="5307" spans="5000:5014" x14ac:dyDescent="0.3">
      <c r="GJH5307" s="3"/>
      <c r="GJI5307" s="3"/>
      <c r="GJJ5307" s="3"/>
      <c r="GJK5307" s="3"/>
      <c r="GJL5307" s="3"/>
      <c r="GJM5307" s="3"/>
      <c r="GJN5307" s="3"/>
      <c r="GJO5307" s="3"/>
      <c r="GJP5307" s="3"/>
      <c r="GJQ5307" s="3"/>
      <c r="GJR5307" s="3"/>
      <c r="GJS5307" s="3"/>
      <c r="GJT5307" s="3"/>
      <c r="GJU5307" s="3"/>
      <c r="GJV5307" s="3"/>
    </row>
    <row r="5308" spans="5000:5014" x14ac:dyDescent="0.3">
      <c r="GJH5308" s="3"/>
      <c r="GJI5308" s="3"/>
      <c r="GJJ5308" s="3"/>
      <c r="GJK5308" s="3"/>
      <c r="GJL5308" s="3"/>
      <c r="GJM5308" s="3"/>
      <c r="GJN5308" s="3"/>
      <c r="GJO5308" s="3"/>
      <c r="GJP5308" s="3"/>
      <c r="GJQ5308" s="3"/>
      <c r="GJR5308" s="3"/>
      <c r="GJS5308" s="3"/>
      <c r="GJT5308" s="3"/>
      <c r="GJU5308" s="3"/>
      <c r="GJV5308" s="3"/>
    </row>
    <row r="5309" spans="5000:5014" x14ac:dyDescent="0.3">
      <c r="GJH5309" s="3"/>
      <c r="GJI5309" s="3"/>
      <c r="GJJ5309" s="3"/>
      <c r="GJK5309" s="3"/>
      <c r="GJL5309" s="3"/>
      <c r="GJM5309" s="3"/>
      <c r="GJN5309" s="3"/>
      <c r="GJO5309" s="3"/>
      <c r="GJP5309" s="3"/>
      <c r="GJQ5309" s="3"/>
      <c r="GJR5309" s="3"/>
      <c r="GJS5309" s="3"/>
      <c r="GJT5309" s="3"/>
      <c r="GJU5309" s="3"/>
      <c r="GJV5309" s="3"/>
    </row>
    <row r="5310" spans="5000:5014" x14ac:dyDescent="0.3">
      <c r="GJH5310" s="3"/>
      <c r="GJI5310" s="3"/>
      <c r="GJJ5310" s="3"/>
      <c r="GJK5310" s="3"/>
      <c r="GJL5310" s="3"/>
      <c r="GJM5310" s="3"/>
      <c r="GJN5310" s="3"/>
      <c r="GJO5310" s="3"/>
      <c r="GJP5310" s="3"/>
      <c r="GJQ5310" s="3"/>
      <c r="GJR5310" s="3"/>
      <c r="GJS5310" s="3"/>
      <c r="GJT5310" s="3"/>
      <c r="GJU5310" s="3"/>
      <c r="GJV5310" s="3"/>
    </row>
    <row r="5311" spans="5000:5014" x14ac:dyDescent="0.3">
      <c r="GJH5311" s="3"/>
      <c r="GJI5311" s="3"/>
      <c r="GJJ5311" s="3"/>
      <c r="GJK5311" s="3"/>
      <c r="GJL5311" s="3"/>
      <c r="GJM5311" s="3"/>
      <c r="GJN5311" s="3"/>
      <c r="GJO5311" s="3"/>
      <c r="GJP5311" s="3"/>
      <c r="GJQ5311" s="3"/>
      <c r="GJR5311" s="3"/>
      <c r="GJS5311" s="3"/>
      <c r="GJT5311" s="3"/>
      <c r="GJU5311" s="3"/>
      <c r="GJV5311" s="3"/>
    </row>
    <row r="5312" spans="5000:5014" x14ac:dyDescent="0.3">
      <c r="GJH5312" s="3"/>
      <c r="GJI5312" s="3"/>
      <c r="GJJ5312" s="3"/>
      <c r="GJK5312" s="3"/>
      <c r="GJL5312" s="3"/>
      <c r="GJM5312" s="3"/>
      <c r="GJN5312" s="3"/>
      <c r="GJO5312" s="3"/>
      <c r="GJP5312" s="3"/>
      <c r="GJQ5312" s="3"/>
      <c r="GJR5312" s="3"/>
      <c r="GJS5312" s="3"/>
      <c r="GJT5312" s="3"/>
      <c r="GJU5312" s="3"/>
      <c r="GJV5312" s="3"/>
    </row>
    <row r="5313" spans="5000:5014" x14ac:dyDescent="0.3">
      <c r="GJH5313" s="3"/>
      <c r="GJI5313" s="3"/>
      <c r="GJJ5313" s="3"/>
      <c r="GJK5313" s="3"/>
      <c r="GJL5313" s="3"/>
      <c r="GJM5313" s="3"/>
      <c r="GJN5313" s="3"/>
      <c r="GJO5313" s="3"/>
      <c r="GJP5313" s="3"/>
      <c r="GJQ5313" s="3"/>
      <c r="GJR5313" s="3"/>
      <c r="GJS5313" s="3"/>
      <c r="GJT5313" s="3"/>
      <c r="GJU5313" s="3"/>
      <c r="GJV5313" s="3"/>
    </row>
    <row r="5314" spans="5000:5014" x14ac:dyDescent="0.3">
      <c r="GJH5314" s="3"/>
      <c r="GJI5314" s="3"/>
      <c r="GJJ5314" s="3"/>
      <c r="GJK5314" s="3"/>
      <c r="GJL5314" s="3"/>
      <c r="GJM5314" s="3"/>
      <c r="GJN5314" s="3"/>
      <c r="GJO5314" s="3"/>
      <c r="GJP5314" s="3"/>
      <c r="GJQ5314" s="3"/>
      <c r="GJR5314" s="3"/>
      <c r="GJS5314" s="3"/>
      <c r="GJT5314" s="3"/>
      <c r="GJU5314" s="3"/>
      <c r="GJV5314" s="3"/>
    </row>
    <row r="5315" spans="5000:5014" x14ac:dyDescent="0.3">
      <c r="GJH5315" s="3"/>
      <c r="GJI5315" s="3"/>
      <c r="GJJ5315" s="3"/>
      <c r="GJK5315" s="3"/>
      <c r="GJL5315" s="3"/>
      <c r="GJM5315" s="3"/>
      <c r="GJN5315" s="3"/>
      <c r="GJO5315" s="3"/>
      <c r="GJP5315" s="3"/>
      <c r="GJQ5315" s="3"/>
      <c r="GJR5315" s="3"/>
      <c r="GJS5315" s="3"/>
      <c r="GJT5315" s="3"/>
      <c r="GJU5315" s="3"/>
      <c r="GJV5315" s="3"/>
    </row>
    <row r="5316" spans="5000:5014" x14ac:dyDescent="0.3">
      <c r="GJH5316" s="3"/>
      <c r="GJI5316" s="3"/>
      <c r="GJJ5316" s="3"/>
      <c r="GJK5316" s="3"/>
      <c r="GJL5316" s="3"/>
      <c r="GJM5316" s="3"/>
      <c r="GJN5316" s="3"/>
      <c r="GJO5316" s="3"/>
      <c r="GJP5316" s="3"/>
      <c r="GJQ5316" s="3"/>
      <c r="GJR5316" s="3"/>
      <c r="GJS5316" s="3"/>
      <c r="GJT5316" s="3"/>
      <c r="GJU5316" s="3"/>
      <c r="GJV5316" s="3"/>
    </row>
    <row r="5317" spans="5000:5014" x14ac:dyDescent="0.3">
      <c r="GJH5317" s="3"/>
      <c r="GJI5317" s="3"/>
      <c r="GJJ5317" s="3"/>
      <c r="GJK5317" s="3"/>
      <c r="GJL5317" s="3"/>
      <c r="GJM5317" s="3"/>
      <c r="GJN5317" s="3"/>
      <c r="GJO5317" s="3"/>
      <c r="GJP5317" s="3"/>
      <c r="GJQ5317" s="3"/>
      <c r="GJR5317" s="3"/>
      <c r="GJS5317" s="3"/>
      <c r="GJT5317" s="3"/>
      <c r="GJU5317" s="3"/>
      <c r="GJV5317" s="3"/>
    </row>
    <row r="5318" spans="5000:5014" x14ac:dyDescent="0.3">
      <c r="GJH5318" s="3"/>
      <c r="GJI5318" s="3"/>
      <c r="GJJ5318" s="3"/>
      <c r="GJK5318" s="3"/>
      <c r="GJL5318" s="3"/>
      <c r="GJM5318" s="3"/>
      <c r="GJN5318" s="3"/>
      <c r="GJO5318" s="3"/>
      <c r="GJP5318" s="3"/>
      <c r="GJQ5318" s="3"/>
      <c r="GJR5318" s="3"/>
      <c r="GJS5318" s="3"/>
      <c r="GJT5318" s="3"/>
      <c r="GJU5318" s="3"/>
      <c r="GJV5318" s="3"/>
    </row>
    <row r="5319" spans="5000:5014" x14ac:dyDescent="0.3">
      <c r="GJH5319" s="3"/>
      <c r="GJI5319" s="3"/>
      <c r="GJJ5319" s="3"/>
      <c r="GJK5319" s="3"/>
      <c r="GJL5319" s="3"/>
      <c r="GJM5319" s="3"/>
      <c r="GJN5319" s="3"/>
      <c r="GJO5319" s="3"/>
      <c r="GJP5319" s="3"/>
      <c r="GJQ5319" s="3"/>
      <c r="GJR5319" s="3"/>
      <c r="GJS5319" s="3"/>
      <c r="GJT5319" s="3"/>
      <c r="GJU5319" s="3"/>
      <c r="GJV5319" s="3"/>
    </row>
    <row r="5320" spans="5000:5014" x14ac:dyDescent="0.3">
      <c r="GJH5320" s="3"/>
      <c r="GJI5320" s="3"/>
      <c r="GJJ5320" s="3"/>
      <c r="GJK5320" s="3"/>
      <c r="GJL5320" s="3"/>
      <c r="GJM5320" s="3"/>
      <c r="GJN5320" s="3"/>
      <c r="GJO5320" s="3"/>
      <c r="GJP5320" s="3"/>
      <c r="GJQ5320" s="3"/>
      <c r="GJR5320" s="3"/>
      <c r="GJS5320" s="3"/>
      <c r="GJT5320" s="3"/>
      <c r="GJU5320" s="3"/>
      <c r="GJV5320" s="3"/>
    </row>
    <row r="5321" spans="5000:5014" x14ac:dyDescent="0.3">
      <c r="GJH5321" s="3"/>
      <c r="GJI5321" s="3"/>
      <c r="GJJ5321" s="3"/>
      <c r="GJK5321" s="3"/>
      <c r="GJL5321" s="3"/>
      <c r="GJM5321" s="3"/>
      <c r="GJN5321" s="3"/>
      <c r="GJO5321" s="3"/>
      <c r="GJP5321" s="3"/>
      <c r="GJQ5321" s="3"/>
      <c r="GJR5321" s="3"/>
      <c r="GJS5321" s="3"/>
      <c r="GJT5321" s="3"/>
      <c r="GJU5321" s="3"/>
      <c r="GJV5321" s="3"/>
    </row>
    <row r="5322" spans="5000:5014" x14ac:dyDescent="0.3">
      <c r="GJH5322" s="3"/>
      <c r="GJI5322" s="3"/>
      <c r="GJJ5322" s="3"/>
      <c r="GJK5322" s="3"/>
      <c r="GJL5322" s="3"/>
      <c r="GJM5322" s="3"/>
      <c r="GJN5322" s="3"/>
      <c r="GJO5322" s="3"/>
      <c r="GJP5322" s="3"/>
      <c r="GJQ5322" s="3"/>
      <c r="GJR5322" s="3"/>
      <c r="GJS5322" s="3"/>
      <c r="GJT5322" s="3"/>
      <c r="GJU5322" s="3"/>
      <c r="GJV5322" s="3"/>
    </row>
    <row r="5323" spans="5000:5014" x14ac:dyDescent="0.3">
      <c r="GJH5323" s="3"/>
      <c r="GJI5323" s="3"/>
      <c r="GJJ5323" s="3"/>
      <c r="GJK5323" s="3"/>
      <c r="GJL5323" s="3"/>
      <c r="GJM5323" s="3"/>
      <c r="GJN5323" s="3"/>
      <c r="GJO5323" s="3"/>
      <c r="GJP5323" s="3"/>
      <c r="GJQ5323" s="3"/>
      <c r="GJR5323" s="3"/>
      <c r="GJS5323" s="3"/>
      <c r="GJT5323" s="3"/>
      <c r="GJU5323" s="3"/>
      <c r="GJV5323" s="3"/>
    </row>
    <row r="5324" spans="5000:5014" x14ac:dyDescent="0.3">
      <c r="GJH5324" s="3"/>
      <c r="GJI5324" s="3"/>
      <c r="GJJ5324" s="3"/>
      <c r="GJK5324" s="3"/>
      <c r="GJL5324" s="3"/>
      <c r="GJM5324" s="3"/>
      <c r="GJN5324" s="3"/>
      <c r="GJO5324" s="3"/>
      <c r="GJP5324" s="3"/>
      <c r="GJQ5324" s="3"/>
      <c r="GJR5324" s="3"/>
      <c r="GJS5324" s="3"/>
      <c r="GJT5324" s="3"/>
      <c r="GJU5324" s="3"/>
      <c r="GJV5324" s="3"/>
    </row>
    <row r="5325" spans="5000:5014" x14ac:dyDescent="0.3">
      <c r="GJH5325" s="3"/>
      <c r="GJI5325" s="3"/>
      <c r="GJJ5325" s="3"/>
      <c r="GJK5325" s="3"/>
      <c r="GJL5325" s="3"/>
      <c r="GJM5325" s="3"/>
      <c r="GJN5325" s="3"/>
      <c r="GJO5325" s="3"/>
      <c r="GJP5325" s="3"/>
      <c r="GJQ5325" s="3"/>
      <c r="GJR5325" s="3"/>
      <c r="GJS5325" s="3"/>
      <c r="GJT5325" s="3"/>
      <c r="GJU5325" s="3"/>
      <c r="GJV5325" s="3"/>
    </row>
    <row r="5326" spans="5000:5014" x14ac:dyDescent="0.3">
      <c r="GJH5326" s="3"/>
      <c r="GJI5326" s="3"/>
      <c r="GJJ5326" s="3"/>
      <c r="GJK5326" s="3"/>
      <c r="GJL5326" s="3"/>
      <c r="GJM5326" s="3"/>
      <c r="GJN5326" s="3"/>
      <c r="GJO5326" s="3"/>
      <c r="GJP5326" s="3"/>
      <c r="GJQ5326" s="3"/>
      <c r="GJR5326" s="3"/>
      <c r="GJS5326" s="3"/>
      <c r="GJT5326" s="3"/>
      <c r="GJU5326" s="3"/>
      <c r="GJV5326" s="3"/>
    </row>
    <row r="5327" spans="5000:5014" x14ac:dyDescent="0.3">
      <c r="GJH5327" s="3"/>
      <c r="GJI5327" s="3"/>
      <c r="GJJ5327" s="3"/>
      <c r="GJK5327" s="3"/>
      <c r="GJL5327" s="3"/>
      <c r="GJM5327" s="3"/>
      <c r="GJN5327" s="3"/>
      <c r="GJO5327" s="3"/>
      <c r="GJP5327" s="3"/>
      <c r="GJQ5327" s="3"/>
      <c r="GJR5327" s="3"/>
      <c r="GJS5327" s="3"/>
      <c r="GJT5327" s="3"/>
      <c r="GJU5327" s="3"/>
      <c r="GJV5327" s="3"/>
    </row>
    <row r="5328" spans="5000:5014" x14ac:dyDescent="0.3">
      <c r="GJH5328" s="3"/>
      <c r="GJI5328" s="3"/>
      <c r="GJJ5328" s="3"/>
      <c r="GJK5328" s="3"/>
      <c r="GJL5328" s="3"/>
      <c r="GJM5328" s="3"/>
      <c r="GJN5328" s="3"/>
      <c r="GJO5328" s="3"/>
      <c r="GJP5328" s="3"/>
      <c r="GJQ5328" s="3"/>
      <c r="GJR5328" s="3"/>
      <c r="GJS5328" s="3"/>
      <c r="GJT5328" s="3"/>
      <c r="GJU5328" s="3"/>
      <c r="GJV5328" s="3"/>
    </row>
    <row r="5329" spans="5000:5014" x14ac:dyDescent="0.3">
      <c r="GJH5329" s="3"/>
      <c r="GJI5329" s="3"/>
      <c r="GJJ5329" s="3"/>
      <c r="GJK5329" s="3"/>
      <c r="GJL5329" s="3"/>
      <c r="GJM5329" s="3"/>
      <c r="GJN5329" s="3"/>
      <c r="GJO5329" s="3"/>
      <c r="GJP5329" s="3"/>
      <c r="GJQ5329" s="3"/>
      <c r="GJR5329" s="3"/>
      <c r="GJS5329" s="3"/>
      <c r="GJT5329" s="3"/>
      <c r="GJU5329" s="3"/>
      <c r="GJV5329" s="3"/>
    </row>
    <row r="5330" spans="5000:5014" x14ac:dyDescent="0.3">
      <c r="GJH5330" s="3"/>
      <c r="GJI5330" s="3"/>
      <c r="GJJ5330" s="3"/>
      <c r="GJK5330" s="3"/>
      <c r="GJL5330" s="3"/>
      <c r="GJM5330" s="3"/>
      <c r="GJN5330" s="3"/>
      <c r="GJO5330" s="3"/>
      <c r="GJP5330" s="3"/>
      <c r="GJQ5330" s="3"/>
      <c r="GJR5330" s="3"/>
      <c r="GJS5330" s="3"/>
      <c r="GJT5330" s="3"/>
      <c r="GJU5330" s="3"/>
      <c r="GJV5330" s="3"/>
    </row>
    <row r="5331" spans="5000:5014" x14ac:dyDescent="0.3">
      <c r="GJH5331" s="3"/>
      <c r="GJI5331" s="3"/>
      <c r="GJJ5331" s="3"/>
      <c r="GJK5331" s="3"/>
      <c r="GJL5331" s="3"/>
      <c r="GJM5331" s="3"/>
      <c r="GJN5331" s="3"/>
      <c r="GJO5331" s="3"/>
      <c r="GJP5331" s="3"/>
      <c r="GJQ5331" s="3"/>
      <c r="GJR5331" s="3"/>
      <c r="GJS5331" s="3"/>
      <c r="GJT5331" s="3"/>
      <c r="GJU5331" s="3"/>
      <c r="GJV5331" s="3"/>
    </row>
    <row r="5332" spans="5000:5014" x14ac:dyDescent="0.3">
      <c r="GJH5332" s="3"/>
      <c r="GJI5332" s="3"/>
      <c r="GJJ5332" s="3"/>
      <c r="GJK5332" s="3"/>
      <c r="GJL5332" s="3"/>
      <c r="GJM5332" s="3"/>
      <c r="GJN5332" s="3"/>
      <c r="GJO5332" s="3"/>
      <c r="GJP5332" s="3"/>
      <c r="GJQ5332" s="3"/>
      <c r="GJR5332" s="3"/>
      <c r="GJS5332" s="3"/>
      <c r="GJT5332" s="3"/>
      <c r="GJU5332" s="3"/>
      <c r="GJV5332" s="3"/>
    </row>
    <row r="5333" spans="5000:5014" x14ac:dyDescent="0.3">
      <c r="GJH5333" s="3"/>
      <c r="GJI5333" s="3"/>
      <c r="GJJ5333" s="3"/>
      <c r="GJK5333" s="3"/>
      <c r="GJL5333" s="3"/>
      <c r="GJM5333" s="3"/>
      <c r="GJN5333" s="3"/>
      <c r="GJO5333" s="3"/>
      <c r="GJP5333" s="3"/>
      <c r="GJQ5333" s="3"/>
      <c r="GJR5333" s="3"/>
      <c r="GJS5333" s="3"/>
      <c r="GJT5333" s="3"/>
      <c r="GJU5333" s="3"/>
      <c r="GJV5333" s="3"/>
    </row>
    <row r="5334" spans="5000:5014" x14ac:dyDescent="0.3">
      <c r="GJH5334" s="3"/>
      <c r="GJI5334" s="3"/>
      <c r="GJJ5334" s="3"/>
      <c r="GJK5334" s="3"/>
      <c r="GJL5334" s="3"/>
      <c r="GJM5334" s="3"/>
      <c r="GJN5334" s="3"/>
      <c r="GJO5334" s="3"/>
      <c r="GJP5334" s="3"/>
      <c r="GJQ5334" s="3"/>
      <c r="GJR5334" s="3"/>
      <c r="GJS5334" s="3"/>
      <c r="GJT5334" s="3"/>
      <c r="GJU5334" s="3"/>
      <c r="GJV5334" s="3"/>
    </row>
    <row r="5335" spans="5000:5014" x14ac:dyDescent="0.3">
      <c r="GJH5335" s="3"/>
      <c r="GJI5335" s="3"/>
      <c r="GJJ5335" s="3"/>
      <c r="GJK5335" s="3"/>
      <c r="GJL5335" s="3"/>
      <c r="GJM5335" s="3"/>
      <c r="GJN5335" s="3"/>
      <c r="GJO5335" s="3"/>
      <c r="GJP5335" s="3"/>
      <c r="GJQ5335" s="3"/>
      <c r="GJR5335" s="3"/>
      <c r="GJS5335" s="3"/>
      <c r="GJT5335" s="3"/>
      <c r="GJU5335" s="3"/>
      <c r="GJV5335" s="3"/>
    </row>
    <row r="5336" spans="5000:5014" x14ac:dyDescent="0.3">
      <c r="GJH5336" s="3"/>
      <c r="GJI5336" s="3"/>
      <c r="GJJ5336" s="3"/>
      <c r="GJK5336" s="3"/>
      <c r="GJL5336" s="3"/>
      <c r="GJM5336" s="3"/>
      <c r="GJN5336" s="3"/>
      <c r="GJO5336" s="3"/>
      <c r="GJP5336" s="3"/>
      <c r="GJQ5336" s="3"/>
      <c r="GJR5336" s="3"/>
      <c r="GJS5336" s="3"/>
      <c r="GJT5336" s="3"/>
      <c r="GJU5336" s="3"/>
      <c r="GJV5336" s="3"/>
    </row>
    <row r="5337" spans="5000:5014" x14ac:dyDescent="0.3">
      <c r="GJH5337" s="3"/>
      <c r="GJI5337" s="3"/>
      <c r="GJJ5337" s="3"/>
      <c r="GJK5337" s="3"/>
      <c r="GJL5337" s="3"/>
      <c r="GJM5337" s="3"/>
      <c r="GJN5337" s="3"/>
      <c r="GJO5337" s="3"/>
      <c r="GJP5337" s="3"/>
      <c r="GJQ5337" s="3"/>
      <c r="GJR5337" s="3"/>
      <c r="GJS5337" s="3"/>
      <c r="GJT5337" s="3"/>
      <c r="GJU5337" s="3"/>
      <c r="GJV5337" s="3"/>
    </row>
    <row r="5338" spans="5000:5014" x14ac:dyDescent="0.3">
      <c r="GJH5338" s="3"/>
      <c r="GJI5338" s="3"/>
      <c r="GJJ5338" s="3"/>
      <c r="GJK5338" s="3"/>
      <c r="GJL5338" s="3"/>
      <c r="GJM5338" s="3"/>
      <c r="GJN5338" s="3"/>
      <c r="GJO5338" s="3"/>
      <c r="GJP5338" s="3"/>
      <c r="GJQ5338" s="3"/>
      <c r="GJR5338" s="3"/>
      <c r="GJS5338" s="3"/>
      <c r="GJT5338" s="3"/>
      <c r="GJU5338" s="3"/>
      <c r="GJV5338" s="3"/>
    </row>
    <row r="5339" spans="5000:5014" x14ac:dyDescent="0.3">
      <c r="GJH5339" s="3"/>
      <c r="GJI5339" s="3"/>
      <c r="GJJ5339" s="3"/>
      <c r="GJK5339" s="3"/>
      <c r="GJL5339" s="3"/>
      <c r="GJM5339" s="3"/>
      <c r="GJN5339" s="3"/>
      <c r="GJO5339" s="3"/>
      <c r="GJP5339" s="3"/>
      <c r="GJQ5339" s="3"/>
      <c r="GJR5339" s="3"/>
      <c r="GJS5339" s="3"/>
      <c r="GJT5339" s="3"/>
      <c r="GJU5339" s="3"/>
      <c r="GJV5339" s="3"/>
    </row>
    <row r="5340" spans="5000:5014" x14ac:dyDescent="0.3">
      <c r="GJH5340" s="3"/>
      <c r="GJI5340" s="3"/>
      <c r="GJJ5340" s="3"/>
      <c r="GJK5340" s="3"/>
      <c r="GJL5340" s="3"/>
      <c r="GJM5340" s="3"/>
      <c r="GJN5340" s="3"/>
      <c r="GJO5340" s="3"/>
      <c r="GJP5340" s="3"/>
      <c r="GJQ5340" s="3"/>
      <c r="GJR5340" s="3"/>
      <c r="GJS5340" s="3"/>
      <c r="GJT5340" s="3"/>
      <c r="GJU5340" s="3"/>
      <c r="GJV5340" s="3"/>
    </row>
    <row r="5341" spans="5000:5014" x14ac:dyDescent="0.3">
      <c r="GJH5341" s="3"/>
      <c r="GJI5341" s="3"/>
      <c r="GJJ5341" s="3"/>
      <c r="GJK5341" s="3"/>
      <c r="GJL5341" s="3"/>
      <c r="GJM5341" s="3"/>
      <c r="GJN5341" s="3"/>
      <c r="GJO5341" s="3"/>
      <c r="GJP5341" s="3"/>
      <c r="GJQ5341" s="3"/>
      <c r="GJR5341" s="3"/>
      <c r="GJS5341" s="3"/>
      <c r="GJT5341" s="3"/>
      <c r="GJU5341" s="3"/>
      <c r="GJV5341" s="3"/>
    </row>
    <row r="5342" spans="5000:5014" x14ac:dyDescent="0.3">
      <c r="GJH5342" s="3"/>
      <c r="GJI5342" s="3"/>
      <c r="GJJ5342" s="3"/>
      <c r="GJK5342" s="3"/>
      <c r="GJL5342" s="3"/>
      <c r="GJM5342" s="3"/>
      <c r="GJN5342" s="3"/>
      <c r="GJO5342" s="3"/>
      <c r="GJP5342" s="3"/>
      <c r="GJQ5342" s="3"/>
      <c r="GJR5342" s="3"/>
      <c r="GJS5342" s="3"/>
      <c r="GJT5342" s="3"/>
      <c r="GJU5342" s="3"/>
      <c r="GJV5342" s="3"/>
    </row>
    <row r="5343" spans="5000:5014" x14ac:dyDescent="0.3">
      <c r="GJH5343" s="3"/>
      <c r="GJI5343" s="3"/>
      <c r="GJJ5343" s="3"/>
      <c r="GJK5343" s="3"/>
      <c r="GJL5343" s="3"/>
      <c r="GJM5343" s="3"/>
      <c r="GJN5343" s="3"/>
      <c r="GJO5343" s="3"/>
      <c r="GJP5343" s="3"/>
      <c r="GJQ5343" s="3"/>
      <c r="GJR5343" s="3"/>
      <c r="GJS5343" s="3"/>
      <c r="GJT5343" s="3"/>
      <c r="GJU5343" s="3"/>
      <c r="GJV5343" s="3"/>
    </row>
    <row r="5344" spans="5000:5014" x14ac:dyDescent="0.3">
      <c r="GJH5344" s="3"/>
      <c r="GJI5344" s="3"/>
      <c r="GJJ5344" s="3"/>
      <c r="GJK5344" s="3"/>
      <c r="GJL5344" s="3"/>
      <c r="GJM5344" s="3"/>
      <c r="GJN5344" s="3"/>
      <c r="GJO5344" s="3"/>
      <c r="GJP5344" s="3"/>
      <c r="GJQ5344" s="3"/>
      <c r="GJR5344" s="3"/>
      <c r="GJS5344" s="3"/>
      <c r="GJT5344" s="3"/>
      <c r="GJU5344" s="3"/>
      <c r="GJV5344" s="3"/>
    </row>
    <row r="5345" spans="5000:5014" x14ac:dyDescent="0.3">
      <c r="GJH5345" s="3"/>
      <c r="GJI5345" s="3"/>
      <c r="GJJ5345" s="3"/>
      <c r="GJK5345" s="3"/>
      <c r="GJL5345" s="3"/>
      <c r="GJM5345" s="3"/>
      <c r="GJN5345" s="3"/>
      <c r="GJO5345" s="3"/>
      <c r="GJP5345" s="3"/>
      <c r="GJQ5345" s="3"/>
      <c r="GJR5345" s="3"/>
      <c r="GJS5345" s="3"/>
      <c r="GJT5345" s="3"/>
      <c r="GJU5345" s="3"/>
      <c r="GJV5345" s="3"/>
    </row>
    <row r="5346" spans="5000:5014" x14ac:dyDescent="0.3">
      <c r="GJH5346" s="3"/>
      <c r="GJI5346" s="3"/>
      <c r="GJJ5346" s="3"/>
      <c r="GJK5346" s="3"/>
      <c r="GJL5346" s="3"/>
      <c r="GJM5346" s="3"/>
      <c r="GJN5346" s="3"/>
      <c r="GJO5346" s="3"/>
      <c r="GJP5346" s="3"/>
      <c r="GJQ5346" s="3"/>
      <c r="GJR5346" s="3"/>
      <c r="GJS5346" s="3"/>
      <c r="GJT5346" s="3"/>
      <c r="GJU5346" s="3"/>
      <c r="GJV5346" s="3"/>
    </row>
    <row r="5347" spans="5000:5014" x14ac:dyDescent="0.3">
      <c r="GJH5347" s="3"/>
      <c r="GJI5347" s="3"/>
      <c r="GJJ5347" s="3"/>
      <c r="GJK5347" s="3"/>
      <c r="GJL5347" s="3"/>
      <c r="GJM5347" s="3"/>
      <c r="GJN5347" s="3"/>
      <c r="GJO5347" s="3"/>
      <c r="GJP5347" s="3"/>
      <c r="GJQ5347" s="3"/>
      <c r="GJR5347" s="3"/>
      <c r="GJS5347" s="3"/>
      <c r="GJT5347" s="3"/>
      <c r="GJU5347" s="3"/>
      <c r="GJV5347" s="3"/>
    </row>
    <row r="5348" spans="5000:5014" x14ac:dyDescent="0.3">
      <c r="GJH5348" s="3"/>
      <c r="GJI5348" s="3"/>
      <c r="GJJ5348" s="3"/>
      <c r="GJK5348" s="3"/>
      <c r="GJL5348" s="3"/>
      <c r="GJM5348" s="3"/>
      <c r="GJN5348" s="3"/>
      <c r="GJO5348" s="3"/>
      <c r="GJP5348" s="3"/>
      <c r="GJQ5348" s="3"/>
      <c r="GJR5348" s="3"/>
      <c r="GJS5348" s="3"/>
      <c r="GJT5348" s="3"/>
      <c r="GJU5348" s="3"/>
      <c r="GJV5348" s="3"/>
    </row>
    <row r="5349" spans="5000:5014" x14ac:dyDescent="0.3">
      <c r="GJH5349" s="3"/>
      <c r="GJI5349" s="3"/>
      <c r="GJJ5349" s="3"/>
      <c r="GJK5349" s="3"/>
      <c r="GJL5349" s="3"/>
      <c r="GJM5349" s="3"/>
      <c r="GJN5349" s="3"/>
      <c r="GJO5349" s="3"/>
      <c r="GJP5349" s="3"/>
      <c r="GJQ5349" s="3"/>
      <c r="GJR5349" s="3"/>
      <c r="GJS5349" s="3"/>
      <c r="GJT5349" s="3"/>
      <c r="GJU5349" s="3"/>
      <c r="GJV5349" s="3"/>
    </row>
    <row r="5350" spans="5000:5014" x14ac:dyDescent="0.3">
      <c r="GJH5350" s="3"/>
      <c r="GJI5350" s="3"/>
      <c r="GJJ5350" s="3"/>
      <c r="GJK5350" s="3"/>
      <c r="GJL5350" s="3"/>
      <c r="GJM5350" s="3"/>
      <c r="GJN5350" s="3"/>
      <c r="GJO5350" s="3"/>
      <c r="GJP5350" s="3"/>
      <c r="GJQ5350" s="3"/>
      <c r="GJR5350" s="3"/>
      <c r="GJS5350" s="3"/>
      <c r="GJT5350" s="3"/>
      <c r="GJU5350" s="3"/>
      <c r="GJV5350" s="3"/>
    </row>
    <row r="5351" spans="5000:5014" x14ac:dyDescent="0.3">
      <c r="GJH5351" s="3"/>
      <c r="GJI5351" s="3"/>
      <c r="GJJ5351" s="3"/>
      <c r="GJK5351" s="3"/>
      <c r="GJL5351" s="3"/>
      <c r="GJM5351" s="3"/>
      <c r="GJN5351" s="3"/>
      <c r="GJO5351" s="3"/>
      <c r="GJP5351" s="3"/>
      <c r="GJQ5351" s="3"/>
      <c r="GJR5351" s="3"/>
      <c r="GJS5351" s="3"/>
      <c r="GJT5351" s="3"/>
      <c r="GJU5351" s="3"/>
      <c r="GJV5351" s="3"/>
    </row>
    <row r="5352" spans="5000:5014" x14ac:dyDescent="0.3">
      <c r="GJH5352" s="3"/>
      <c r="GJI5352" s="3"/>
      <c r="GJJ5352" s="3"/>
      <c r="GJK5352" s="3"/>
      <c r="GJL5352" s="3"/>
      <c r="GJM5352" s="3"/>
      <c r="GJN5352" s="3"/>
      <c r="GJO5352" s="3"/>
      <c r="GJP5352" s="3"/>
      <c r="GJQ5352" s="3"/>
      <c r="GJR5352" s="3"/>
      <c r="GJS5352" s="3"/>
      <c r="GJT5352" s="3"/>
      <c r="GJU5352" s="3"/>
      <c r="GJV5352" s="3"/>
    </row>
    <row r="5353" spans="5000:5014" x14ac:dyDescent="0.3">
      <c r="GJH5353" s="3"/>
      <c r="GJI5353" s="3"/>
      <c r="GJJ5353" s="3"/>
      <c r="GJK5353" s="3"/>
      <c r="GJL5353" s="3"/>
      <c r="GJM5353" s="3"/>
      <c r="GJN5353" s="3"/>
      <c r="GJO5353" s="3"/>
      <c r="GJP5353" s="3"/>
      <c r="GJQ5353" s="3"/>
      <c r="GJR5353" s="3"/>
      <c r="GJS5353" s="3"/>
      <c r="GJT5353" s="3"/>
      <c r="GJU5353" s="3"/>
      <c r="GJV5353" s="3"/>
    </row>
    <row r="5354" spans="5000:5014" x14ac:dyDescent="0.3">
      <c r="GJH5354" s="3"/>
      <c r="GJI5354" s="3"/>
      <c r="GJJ5354" s="3"/>
      <c r="GJK5354" s="3"/>
      <c r="GJL5354" s="3"/>
      <c r="GJM5354" s="3"/>
      <c r="GJN5354" s="3"/>
      <c r="GJO5354" s="3"/>
      <c r="GJP5354" s="3"/>
      <c r="GJQ5354" s="3"/>
      <c r="GJR5354" s="3"/>
      <c r="GJS5354" s="3"/>
      <c r="GJT5354" s="3"/>
      <c r="GJU5354" s="3"/>
      <c r="GJV5354" s="3"/>
    </row>
    <row r="5355" spans="5000:5014" x14ac:dyDescent="0.3">
      <c r="GJH5355" s="3"/>
      <c r="GJI5355" s="3"/>
      <c r="GJJ5355" s="3"/>
      <c r="GJK5355" s="3"/>
      <c r="GJL5355" s="3"/>
      <c r="GJM5355" s="3"/>
      <c r="GJN5355" s="3"/>
      <c r="GJO5355" s="3"/>
      <c r="GJP5355" s="3"/>
      <c r="GJQ5355" s="3"/>
      <c r="GJR5355" s="3"/>
      <c r="GJS5355" s="3"/>
      <c r="GJT5355" s="3"/>
      <c r="GJU5355" s="3"/>
      <c r="GJV5355" s="3"/>
    </row>
    <row r="5356" spans="5000:5014" x14ac:dyDescent="0.3">
      <c r="GJH5356" s="3"/>
      <c r="GJI5356" s="3"/>
      <c r="GJJ5356" s="3"/>
      <c r="GJK5356" s="3"/>
      <c r="GJL5356" s="3"/>
      <c r="GJM5356" s="3"/>
      <c r="GJN5356" s="3"/>
      <c r="GJO5356" s="3"/>
      <c r="GJP5356" s="3"/>
      <c r="GJQ5356" s="3"/>
      <c r="GJR5356" s="3"/>
      <c r="GJS5356" s="3"/>
      <c r="GJT5356" s="3"/>
      <c r="GJU5356" s="3"/>
      <c r="GJV5356" s="3"/>
    </row>
    <row r="5357" spans="5000:5014" x14ac:dyDescent="0.3">
      <c r="GJH5357" s="3"/>
      <c r="GJI5357" s="3"/>
      <c r="GJJ5357" s="3"/>
      <c r="GJK5357" s="3"/>
      <c r="GJL5357" s="3"/>
      <c r="GJM5357" s="3"/>
      <c r="GJN5357" s="3"/>
      <c r="GJO5357" s="3"/>
      <c r="GJP5357" s="3"/>
      <c r="GJQ5357" s="3"/>
      <c r="GJR5357" s="3"/>
      <c r="GJS5357" s="3"/>
      <c r="GJT5357" s="3"/>
      <c r="GJU5357" s="3"/>
      <c r="GJV5357" s="3"/>
    </row>
    <row r="5358" spans="5000:5014" x14ac:dyDescent="0.3">
      <c r="GJH5358" s="3"/>
      <c r="GJI5358" s="3"/>
      <c r="GJJ5358" s="3"/>
      <c r="GJK5358" s="3"/>
      <c r="GJL5358" s="3"/>
      <c r="GJM5358" s="3"/>
      <c r="GJN5358" s="3"/>
      <c r="GJO5358" s="3"/>
      <c r="GJP5358" s="3"/>
      <c r="GJQ5358" s="3"/>
      <c r="GJR5358" s="3"/>
      <c r="GJS5358" s="3"/>
      <c r="GJT5358" s="3"/>
      <c r="GJU5358" s="3"/>
      <c r="GJV5358" s="3"/>
    </row>
    <row r="5359" spans="5000:5014" x14ac:dyDescent="0.3">
      <c r="GJH5359" s="3"/>
      <c r="GJI5359" s="3"/>
      <c r="GJJ5359" s="3"/>
      <c r="GJK5359" s="3"/>
      <c r="GJL5359" s="3"/>
      <c r="GJM5359" s="3"/>
      <c r="GJN5359" s="3"/>
      <c r="GJO5359" s="3"/>
      <c r="GJP5359" s="3"/>
      <c r="GJQ5359" s="3"/>
      <c r="GJR5359" s="3"/>
      <c r="GJS5359" s="3"/>
      <c r="GJT5359" s="3"/>
      <c r="GJU5359" s="3"/>
      <c r="GJV5359" s="3"/>
    </row>
    <row r="5360" spans="5000:5014" x14ac:dyDescent="0.3">
      <c r="GJH5360" s="3"/>
      <c r="GJI5360" s="3"/>
      <c r="GJJ5360" s="3"/>
      <c r="GJK5360" s="3"/>
      <c r="GJL5360" s="3"/>
      <c r="GJM5360" s="3"/>
      <c r="GJN5360" s="3"/>
      <c r="GJO5360" s="3"/>
      <c r="GJP5360" s="3"/>
      <c r="GJQ5360" s="3"/>
      <c r="GJR5360" s="3"/>
      <c r="GJS5360" s="3"/>
      <c r="GJT5360" s="3"/>
      <c r="GJU5360" s="3"/>
      <c r="GJV5360" s="3"/>
    </row>
    <row r="5361" spans="5000:5014" x14ac:dyDescent="0.3">
      <c r="GJH5361" s="3"/>
      <c r="GJI5361" s="3"/>
      <c r="GJJ5361" s="3"/>
      <c r="GJK5361" s="3"/>
      <c r="GJL5361" s="3"/>
      <c r="GJM5361" s="3"/>
      <c r="GJN5361" s="3"/>
      <c r="GJO5361" s="3"/>
      <c r="GJP5361" s="3"/>
      <c r="GJQ5361" s="3"/>
      <c r="GJR5361" s="3"/>
      <c r="GJS5361" s="3"/>
      <c r="GJT5361" s="3"/>
      <c r="GJU5361" s="3"/>
      <c r="GJV5361" s="3"/>
    </row>
    <row r="5362" spans="5000:5014" x14ac:dyDescent="0.3">
      <c r="GJH5362" s="3"/>
      <c r="GJI5362" s="3"/>
      <c r="GJJ5362" s="3"/>
      <c r="GJK5362" s="3"/>
      <c r="GJL5362" s="3"/>
      <c r="GJM5362" s="3"/>
      <c r="GJN5362" s="3"/>
      <c r="GJO5362" s="3"/>
      <c r="GJP5362" s="3"/>
      <c r="GJQ5362" s="3"/>
      <c r="GJR5362" s="3"/>
      <c r="GJS5362" s="3"/>
      <c r="GJT5362" s="3"/>
      <c r="GJU5362" s="3"/>
      <c r="GJV5362" s="3"/>
    </row>
    <row r="5363" spans="5000:5014" x14ac:dyDescent="0.3">
      <c r="GJH5363" s="3"/>
      <c r="GJI5363" s="3"/>
      <c r="GJJ5363" s="3"/>
      <c r="GJK5363" s="3"/>
      <c r="GJL5363" s="3"/>
      <c r="GJM5363" s="3"/>
      <c r="GJN5363" s="3"/>
      <c r="GJO5363" s="3"/>
      <c r="GJP5363" s="3"/>
      <c r="GJQ5363" s="3"/>
      <c r="GJR5363" s="3"/>
      <c r="GJS5363" s="3"/>
      <c r="GJT5363" s="3"/>
      <c r="GJU5363" s="3"/>
      <c r="GJV5363" s="3"/>
    </row>
    <row r="5364" spans="5000:5014" x14ac:dyDescent="0.3">
      <c r="GJH5364" s="3"/>
      <c r="GJI5364" s="3"/>
      <c r="GJJ5364" s="3"/>
      <c r="GJK5364" s="3"/>
      <c r="GJL5364" s="3"/>
      <c r="GJM5364" s="3"/>
      <c r="GJN5364" s="3"/>
      <c r="GJO5364" s="3"/>
      <c r="GJP5364" s="3"/>
      <c r="GJQ5364" s="3"/>
      <c r="GJR5364" s="3"/>
      <c r="GJS5364" s="3"/>
      <c r="GJT5364" s="3"/>
      <c r="GJU5364" s="3"/>
      <c r="GJV5364" s="3"/>
    </row>
    <row r="5365" spans="5000:5014" x14ac:dyDescent="0.3">
      <c r="GJH5365" s="3"/>
      <c r="GJI5365" s="3"/>
      <c r="GJJ5365" s="3"/>
      <c r="GJK5365" s="3"/>
      <c r="GJL5365" s="3"/>
      <c r="GJM5365" s="3"/>
      <c r="GJN5365" s="3"/>
      <c r="GJO5365" s="3"/>
      <c r="GJP5365" s="3"/>
      <c r="GJQ5365" s="3"/>
      <c r="GJR5365" s="3"/>
      <c r="GJS5365" s="3"/>
      <c r="GJT5365" s="3"/>
      <c r="GJU5365" s="3"/>
      <c r="GJV5365" s="3"/>
    </row>
    <row r="5366" spans="5000:5014" x14ac:dyDescent="0.3">
      <c r="GJH5366" s="3"/>
      <c r="GJI5366" s="3"/>
      <c r="GJJ5366" s="3"/>
      <c r="GJK5366" s="3"/>
      <c r="GJL5366" s="3"/>
      <c r="GJM5366" s="3"/>
      <c r="GJN5366" s="3"/>
      <c r="GJO5366" s="3"/>
      <c r="GJP5366" s="3"/>
      <c r="GJQ5366" s="3"/>
      <c r="GJR5366" s="3"/>
      <c r="GJS5366" s="3"/>
      <c r="GJT5366" s="3"/>
      <c r="GJU5366" s="3"/>
      <c r="GJV5366" s="3"/>
    </row>
    <row r="5367" spans="5000:5014" x14ac:dyDescent="0.3">
      <c r="GJH5367" s="3"/>
      <c r="GJI5367" s="3"/>
      <c r="GJJ5367" s="3"/>
      <c r="GJK5367" s="3"/>
      <c r="GJL5367" s="3"/>
      <c r="GJM5367" s="3"/>
      <c r="GJN5367" s="3"/>
      <c r="GJO5367" s="3"/>
      <c r="GJP5367" s="3"/>
      <c r="GJQ5367" s="3"/>
      <c r="GJR5367" s="3"/>
      <c r="GJS5367" s="3"/>
      <c r="GJT5367" s="3"/>
      <c r="GJU5367" s="3"/>
      <c r="GJV5367" s="3"/>
    </row>
    <row r="5368" spans="5000:5014" x14ac:dyDescent="0.3">
      <c r="GJH5368" s="3"/>
      <c r="GJI5368" s="3"/>
      <c r="GJJ5368" s="3"/>
      <c r="GJK5368" s="3"/>
      <c r="GJL5368" s="3"/>
      <c r="GJM5368" s="3"/>
      <c r="GJN5368" s="3"/>
      <c r="GJO5368" s="3"/>
      <c r="GJP5368" s="3"/>
      <c r="GJQ5368" s="3"/>
      <c r="GJR5368" s="3"/>
      <c r="GJS5368" s="3"/>
      <c r="GJT5368" s="3"/>
      <c r="GJU5368" s="3"/>
      <c r="GJV5368" s="3"/>
    </row>
    <row r="5369" spans="5000:5014" x14ac:dyDescent="0.3">
      <c r="GJH5369" s="3"/>
      <c r="GJI5369" s="3"/>
      <c r="GJJ5369" s="3"/>
      <c r="GJK5369" s="3"/>
      <c r="GJL5369" s="3"/>
      <c r="GJM5369" s="3"/>
      <c r="GJN5369" s="3"/>
      <c r="GJO5369" s="3"/>
      <c r="GJP5369" s="3"/>
      <c r="GJQ5369" s="3"/>
      <c r="GJR5369" s="3"/>
      <c r="GJS5369" s="3"/>
      <c r="GJT5369" s="3"/>
      <c r="GJU5369" s="3"/>
      <c r="GJV5369" s="3"/>
    </row>
    <row r="5370" spans="5000:5014" x14ac:dyDescent="0.3">
      <c r="GJH5370" s="3"/>
      <c r="GJI5370" s="3"/>
      <c r="GJJ5370" s="3"/>
      <c r="GJK5370" s="3"/>
      <c r="GJL5370" s="3"/>
      <c r="GJM5370" s="3"/>
      <c r="GJN5370" s="3"/>
      <c r="GJO5370" s="3"/>
      <c r="GJP5370" s="3"/>
      <c r="GJQ5370" s="3"/>
      <c r="GJR5370" s="3"/>
      <c r="GJS5370" s="3"/>
      <c r="GJT5370" s="3"/>
      <c r="GJU5370" s="3"/>
      <c r="GJV5370" s="3"/>
    </row>
    <row r="5371" spans="5000:5014" x14ac:dyDescent="0.3">
      <c r="GJH5371" s="3"/>
      <c r="GJI5371" s="3"/>
      <c r="GJJ5371" s="3"/>
      <c r="GJK5371" s="3"/>
      <c r="GJL5371" s="3"/>
      <c r="GJM5371" s="3"/>
      <c r="GJN5371" s="3"/>
      <c r="GJO5371" s="3"/>
      <c r="GJP5371" s="3"/>
      <c r="GJQ5371" s="3"/>
      <c r="GJR5371" s="3"/>
      <c r="GJS5371" s="3"/>
      <c r="GJT5371" s="3"/>
      <c r="GJU5371" s="3"/>
      <c r="GJV5371" s="3"/>
    </row>
    <row r="5372" spans="5000:5014" x14ac:dyDescent="0.3">
      <c r="GJH5372" s="3"/>
      <c r="GJI5372" s="3"/>
      <c r="GJJ5372" s="3"/>
      <c r="GJK5372" s="3"/>
      <c r="GJL5372" s="3"/>
      <c r="GJM5372" s="3"/>
      <c r="GJN5372" s="3"/>
      <c r="GJO5372" s="3"/>
      <c r="GJP5372" s="3"/>
      <c r="GJQ5372" s="3"/>
      <c r="GJR5372" s="3"/>
      <c r="GJS5372" s="3"/>
      <c r="GJT5372" s="3"/>
      <c r="GJU5372" s="3"/>
      <c r="GJV5372" s="3"/>
    </row>
    <row r="5373" spans="5000:5014" x14ac:dyDescent="0.3">
      <c r="GJH5373" s="3"/>
      <c r="GJI5373" s="3"/>
      <c r="GJJ5373" s="3"/>
      <c r="GJK5373" s="3"/>
      <c r="GJL5373" s="3"/>
      <c r="GJM5373" s="3"/>
      <c r="GJN5373" s="3"/>
      <c r="GJO5373" s="3"/>
      <c r="GJP5373" s="3"/>
      <c r="GJQ5373" s="3"/>
      <c r="GJR5373" s="3"/>
      <c r="GJS5373" s="3"/>
      <c r="GJT5373" s="3"/>
      <c r="GJU5373" s="3"/>
      <c r="GJV5373" s="3"/>
    </row>
    <row r="5374" spans="5000:5014" x14ac:dyDescent="0.3">
      <c r="GJH5374" s="3"/>
      <c r="GJI5374" s="3"/>
      <c r="GJJ5374" s="3"/>
      <c r="GJK5374" s="3"/>
      <c r="GJL5374" s="3"/>
      <c r="GJM5374" s="3"/>
      <c r="GJN5374" s="3"/>
      <c r="GJO5374" s="3"/>
      <c r="GJP5374" s="3"/>
      <c r="GJQ5374" s="3"/>
      <c r="GJR5374" s="3"/>
      <c r="GJS5374" s="3"/>
      <c r="GJT5374" s="3"/>
      <c r="GJU5374" s="3"/>
      <c r="GJV5374" s="3"/>
    </row>
    <row r="5375" spans="5000:5014" x14ac:dyDescent="0.3">
      <c r="GJH5375" s="3"/>
      <c r="GJI5375" s="3"/>
      <c r="GJJ5375" s="3"/>
      <c r="GJK5375" s="3"/>
      <c r="GJL5375" s="3"/>
      <c r="GJM5375" s="3"/>
      <c r="GJN5375" s="3"/>
      <c r="GJO5375" s="3"/>
      <c r="GJP5375" s="3"/>
      <c r="GJQ5375" s="3"/>
      <c r="GJR5375" s="3"/>
      <c r="GJS5375" s="3"/>
      <c r="GJT5375" s="3"/>
      <c r="GJU5375" s="3"/>
      <c r="GJV5375" s="3"/>
    </row>
    <row r="5376" spans="5000:5014" x14ac:dyDescent="0.3">
      <c r="GJH5376" s="3"/>
      <c r="GJI5376" s="3"/>
      <c r="GJJ5376" s="3"/>
      <c r="GJK5376" s="3"/>
      <c r="GJL5376" s="3"/>
      <c r="GJM5376" s="3"/>
      <c r="GJN5376" s="3"/>
      <c r="GJO5376" s="3"/>
      <c r="GJP5376" s="3"/>
      <c r="GJQ5376" s="3"/>
      <c r="GJR5376" s="3"/>
      <c r="GJS5376" s="3"/>
      <c r="GJT5376" s="3"/>
      <c r="GJU5376" s="3"/>
      <c r="GJV5376" s="3"/>
    </row>
    <row r="5377" spans="5000:5014" x14ac:dyDescent="0.3">
      <c r="GJH5377" s="3"/>
      <c r="GJI5377" s="3"/>
      <c r="GJJ5377" s="3"/>
      <c r="GJK5377" s="3"/>
      <c r="GJL5377" s="3"/>
      <c r="GJM5377" s="3"/>
      <c r="GJN5377" s="3"/>
      <c r="GJO5377" s="3"/>
      <c r="GJP5377" s="3"/>
      <c r="GJQ5377" s="3"/>
      <c r="GJR5377" s="3"/>
      <c r="GJS5377" s="3"/>
      <c r="GJT5377" s="3"/>
      <c r="GJU5377" s="3"/>
      <c r="GJV5377" s="3"/>
    </row>
    <row r="5378" spans="5000:5014" x14ac:dyDescent="0.3">
      <c r="GJH5378" s="3"/>
      <c r="GJI5378" s="3"/>
      <c r="GJJ5378" s="3"/>
      <c r="GJK5378" s="3"/>
      <c r="GJL5378" s="3"/>
      <c r="GJM5378" s="3"/>
      <c r="GJN5378" s="3"/>
      <c r="GJO5378" s="3"/>
      <c r="GJP5378" s="3"/>
      <c r="GJQ5378" s="3"/>
      <c r="GJR5378" s="3"/>
      <c r="GJS5378" s="3"/>
      <c r="GJT5378" s="3"/>
      <c r="GJU5378" s="3"/>
      <c r="GJV5378" s="3"/>
    </row>
    <row r="5379" spans="5000:5014" x14ac:dyDescent="0.3">
      <c r="GJH5379" s="3"/>
      <c r="GJI5379" s="3"/>
      <c r="GJJ5379" s="3"/>
      <c r="GJK5379" s="3"/>
      <c r="GJL5379" s="3"/>
      <c r="GJM5379" s="3"/>
      <c r="GJN5379" s="3"/>
      <c r="GJO5379" s="3"/>
      <c r="GJP5379" s="3"/>
      <c r="GJQ5379" s="3"/>
      <c r="GJR5379" s="3"/>
      <c r="GJS5379" s="3"/>
      <c r="GJT5379" s="3"/>
      <c r="GJU5379" s="3"/>
      <c r="GJV5379" s="3"/>
    </row>
    <row r="5380" spans="5000:5014" x14ac:dyDescent="0.3">
      <c r="GJH5380" s="3"/>
      <c r="GJI5380" s="3"/>
      <c r="GJJ5380" s="3"/>
      <c r="GJK5380" s="3"/>
      <c r="GJL5380" s="3"/>
      <c r="GJM5380" s="3"/>
      <c r="GJN5380" s="3"/>
      <c r="GJO5380" s="3"/>
      <c r="GJP5380" s="3"/>
      <c r="GJQ5380" s="3"/>
      <c r="GJR5380" s="3"/>
      <c r="GJS5380" s="3"/>
      <c r="GJT5380" s="3"/>
      <c r="GJU5380" s="3"/>
      <c r="GJV5380" s="3"/>
    </row>
    <row r="5381" spans="5000:5014" x14ac:dyDescent="0.3">
      <c r="GJH5381" s="3"/>
      <c r="GJI5381" s="3"/>
      <c r="GJJ5381" s="3"/>
      <c r="GJK5381" s="3"/>
      <c r="GJL5381" s="3"/>
      <c r="GJM5381" s="3"/>
      <c r="GJN5381" s="3"/>
      <c r="GJO5381" s="3"/>
      <c r="GJP5381" s="3"/>
      <c r="GJQ5381" s="3"/>
      <c r="GJR5381" s="3"/>
      <c r="GJS5381" s="3"/>
      <c r="GJT5381" s="3"/>
      <c r="GJU5381" s="3"/>
      <c r="GJV5381" s="3"/>
    </row>
    <row r="5382" spans="5000:5014" x14ac:dyDescent="0.3">
      <c r="GJH5382" s="3"/>
      <c r="GJI5382" s="3"/>
      <c r="GJJ5382" s="3"/>
      <c r="GJK5382" s="3"/>
      <c r="GJL5382" s="3"/>
      <c r="GJM5382" s="3"/>
      <c r="GJN5382" s="3"/>
      <c r="GJO5382" s="3"/>
      <c r="GJP5382" s="3"/>
      <c r="GJQ5382" s="3"/>
      <c r="GJR5382" s="3"/>
      <c r="GJS5382" s="3"/>
      <c r="GJT5382" s="3"/>
      <c r="GJU5382" s="3"/>
      <c r="GJV5382" s="3"/>
    </row>
    <row r="5383" spans="5000:5014" x14ac:dyDescent="0.3">
      <c r="GJH5383" s="3"/>
      <c r="GJI5383" s="3"/>
      <c r="GJJ5383" s="3"/>
      <c r="GJK5383" s="3"/>
      <c r="GJL5383" s="3"/>
      <c r="GJM5383" s="3"/>
      <c r="GJN5383" s="3"/>
      <c r="GJO5383" s="3"/>
      <c r="GJP5383" s="3"/>
      <c r="GJQ5383" s="3"/>
      <c r="GJR5383" s="3"/>
      <c r="GJS5383" s="3"/>
      <c r="GJT5383" s="3"/>
      <c r="GJU5383" s="3"/>
      <c r="GJV5383" s="3"/>
    </row>
    <row r="5384" spans="5000:5014" x14ac:dyDescent="0.3">
      <c r="GJH5384" s="3"/>
      <c r="GJI5384" s="3"/>
      <c r="GJJ5384" s="3"/>
      <c r="GJK5384" s="3"/>
      <c r="GJL5384" s="3"/>
      <c r="GJM5384" s="3"/>
      <c r="GJN5384" s="3"/>
      <c r="GJO5384" s="3"/>
      <c r="GJP5384" s="3"/>
      <c r="GJQ5384" s="3"/>
      <c r="GJR5384" s="3"/>
      <c r="GJS5384" s="3"/>
      <c r="GJT5384" s="3"/>
      <c r="GJU5384" s="3"/>
      <c r="GJV5384" s="3"/>
    </row>
    <row r="5385" spans="5000:5014" x14ac:dyDescent="0.3">
      <c r="GJH5385" s="3"/>
      <c r="GJI5385" s="3"/>
      <c r="GJJ5385" s="3"/>
      <c r="GJK5385" s="3"/>
      <c r="GJL5385" s="3"/>
      <c r="GJM5385" s="3"/>
      <c r="GJN5385" s="3"/>
      <c r="GJO5385" s="3"/>
      <c r="GJP5385" s="3"/>
      <c r="GJQ5385" s="3"/>
      <c r="GJR5385" s="3"/>
      <c r="GJS5385" s="3"/>
      <c r="GJT5385" s="3"/>
      <c r="GJU5385" s="3"/>
      <c r="GJV5385" s="3"/>
    </row>
    <row r="5386" spans="5000:5014" x14ac:dyDescent="0.3">
      <c r="GJH5386" s="3"/>
      <c r="GJI5386" s="3"/>
      <c r="GJJ5386" s="3"/>
      <c r="GJK5386" s="3"/>
      <c r="GJL5386" s="3"/>
      <c r="GJM5386" s="3"/>
      <c r="GJN5386" s="3"/>
      <c r="GJO5386" s="3"/>
      <c r="GJP5386" s="3"/>
      <c r="GJQ5386" s="3"/>
      <c r="GJR5386" s="3"/>
      <c r="GJS5386" s="3"/>
      <c r="GJT5386" s="3"/>
      <c r="GJU5386" s="3"/>
      <c r="GJV5386" s="3"/>
    </row>
    <row r="5387" spans="5000:5014" x14ac:dyDescent="0.3">
      <c r="GJH5387" s="3"/>
      <c r="GJI5387" s="3"/>
      <c r="GJJ5387" s="3"/>
      <c r="GJK5387" s="3"/>
      <c r="GJL5387" s="3"/>
      <c r="GJM5387" s="3"/>
      <c r="GJN5387" s="3"/>
      <c r="GJO5387" s="3"/>
      <c r="GJP5387" s="3"/>
      <c r="GJQ5387" s="3"/>
      <c r="GJR5387" s="3"/>
      <c r="GJS5387" s="3"/>
      <c r="GJT5387" s="3"/>
      <c r="GJU5387" s="3"/>
      <c r="GJV5387" s="3"/>
    </row>
    <row r="5388" spans="5000:5014" x14ac:dyDescent="0.3">
      <c r="GJH5388" s="3"/>
      <c r="GJI5388" s="3"/>
      <c r="GJJ5388" s="3"/>
      <c r="GJK5388" s="3"/>
      <c r="GJL5388" s="3"/>
      <c r="GJM5388" s="3"/>
      <c r="GJN5388" s="3"/>
      <c r="GJO5388" s="3"/>
      <c r="GJP5388" s="3"/>
      <c r="GJQ5388" s="3"/>
      <c r="GJR5388" s="3"/>
      <c r="GJS5388" s="3"/>
      <c r="GJT5388" s="3"/>
      <c r="GJU5388" s="3"/>
      <c r="GJV5388" s="3"/>
    </row>
    <row r="5389" spans="5000:5014" x14ac:dyDescent="0.3">
      <c r="GJH5389" s="3"/>
      <c r="GJI5389" s="3"/>
      <c r="GJJ5389" s="3"/>
      <c r="GJK5389" s="3"/>
      <c r="GJL5389" s="3"/>
      <c r="GJM5389" s="3"/>
      <c r="GJN5389" s="3"/>
      <c r="GJO5389" s="3"/>
      <c r="GJP5389" s="3"/>
      <c r="GJQ5389" s="3"/>
      <c r="GJR5389" s="3"/>
      <c r="GJS5389" s="3"/>
      <c r="GJT5389" s="3"/>
      <c r="GJU5389" s="3"/>
      <c r="GJV5389" s="3"/>
    </row>
    <row r="5390" spans="5000:5014" x14ac:dyDescent="0.3">
      <c r="GJH5390" s="3"/>
      <c r="GJI5390" s="3"/>
      <c r="GJJ5390" s="3"/>
      <c r="GJK5390" s="3"/>
      <c r="GJL5390" s="3"/>
      <c r="GJM5390" s="3"/>
      <c r="GJN5390" s="3"/>
      <c r="GJO5390" s="3"/>
      <c r="GJP5390" s="3"/>
      <c r="GJQ5390" s="3"/>
      <c r="GJR5390" s="3"/>
      <c r="GJS5390" s="3"/>
      <c r="GJT5390" s="3"/>
      <c r="GJU5390" s="3"/>
      <c r="GJV5390" s="3"/>
    </row>
    <row r="5391" spans="5000:5014" x14ac:dyDescent="0.3">
      <c r="GJH5391" s="3"/>
      <c r="GJI5391" s="3"/>
      <c r="GJJ5391" s="3"/>
      <c r="GJK5391" s="3"/>
      <c r="GJL5391" s="3"/>
      <c r="GJM5391" s="3"/>
      <c r="GJN5391" s="3"/>
      <c r="GJO5391" s="3"/>
      <c r="GJP5391" s="3"/>
      <c r="GJQ5391" s="3"/>
      <c r="GJR5391" s="3"/>
      <c r="GJS5391" s="3"/>
      <c r="GJT5391" s="3"/>
      <c r="GJU5391" s="3"/>
      <c r="GJV5391" s="3"/>
    </row>
    <row r="5392" spans="5000:5014" x14ac:dyDescent="0.3">
      <c r="GJH5392" s="3"/>
      <c r="GJI5392" s="3"/>
      <c r="GJJ5392" s="3"/>
      <c r="GJK5392" s="3"/>
      <c r="GJL5392" s="3"/>
      <c r="GJM5392" s="3"/>
      <c r="GJN5392" s="3"/>
      <c r="GJO5392" s="3"/>
      <c r="GJP5392" s="3"/>
      <c r="GJQ5392" s="3"/>
      <c r="GJR5392" s="3"/>
      <c r="GJS5392" s="3"/>
      <c r="GJT5392" s="3"/>
      <c r="GJU5392" s="3"/>
      <c r="GJV5392" s="3"/>
    </row>
    <row r="5393" spans="5000:5014" x14ac:dyDescent="0.3">
      <c r="GJH5393" s="3"/>
      <c r="GJI5393" s="3"/>
      <c r="GJJ5393" s="3"/>
      <c r="GJK5393" s="3"/>
      <c r="GJL5393" s="3"/>
      <c r="GJM5393" s="3"/>
      <c r="GJN5393" s="3"/>
      <c r="GJO5393" s="3"/>
      <c r="GJP5393" s="3"/>
      <c r="GJQ5393" s="3"/>
      <c r="GJR5393" s="3"/>
      <c r="GJS5393" s="3"/>
      <c r="GJT5393" s="3"/>
      <c r="GJU5393" s="3"/>
      <c r="GJV5393" s="3"/>
    </row>
    <row r="5394" spans="5000:5014" x14ac:dyDescent="0.3">
      <c r="GJH5394" s="3"/>
      <c r="GJI5394" s="3"/>
      <c r="GJJ5394" s="3"/>
      <c r="GJK5394" s="3"/>
      <c r="GJL5394" s="3"/>
      <c r="GJM5394" s="3"/>
      <c r="GJN5394" s="3"/>
      <c r="GJO5394" s="3"/>
      <c r="GJP5394" s="3"/>
      <c r="GJQ5394" s="3"/>
      <c r="GJR5394" s="3"/>
      <c r="GJS5394" s="3"/>
      <c r="GJT5394" s="3"/>
      <c r="GJU5394" s="3"/>
      <c r="GJV5394" s="3"/>
    </row>
    <row r="5395" spans="5000:5014" x14ac:dyDescent="0.3">
      <c r="GJH5395" s="3"/>
      <c r="GJI5395" s="3"/>
      <c r="GJJ5395" s="3"/>
      <c r="GJK5395" s="3"/>
      <c r="GJL5395" s="3"/>
      <c r="GJM5395" s="3"/>
      <c r="GJN5395" s="3"/>
      <c r="GJO5395" s="3"/>
      <c r="GJP5395" s="3"/>
      <c r="GJQ5395" s="3"/>
      <c r="GJR5395" s="3"/>
      <c r="GJS5395" s="3"/>
      <c r="GJT5395" s="3"/>
      <c r="GJU5395" s="3"/>
      <c r="GJV5395" s="3"/>
    </row>
    <row r="5396" spans="5000:5014" x14ac:dyDescent="0.3">
      <c r="GJH5396" s="3"/>
      <c r="GJI5396" s="3"/>
      <c r="GJJ5396" s="3"/>
      <c r="GJK5396" s="3"/>
      <c r="GJL5396" s="3"/>
      <c r="GJM5396" s="3"/>
      <c r="GJN5396" s="3"/>
      <c r="GJO5396" s="3"/>
      <c r="GJP5396" s="3"/>
      <c r="GJQ5396" s="3"/>
      <c r="GJR5396" s="3"/>
      <c r="GJS5396" s="3"/>
      <c r="GJT5396" s="3"/>
      <c r="GJU5396" s="3"/>
      <c r="GJV5396" s="3"/>
    </row>
    <row r="5397" spans="5000:5014" x14ac:dyDescent="0.3">
      <c r="GJH5397" s="3"/>
      <c r="GJI5397" s="3"/>
      <c r="GJJ5397" s="3"/>
      <c r="GJK5397" s="3"/>
      <c r="GJL5397" s="3"/>
      <c r="GJM5397" s="3"/>
      <c r="GJN5397" s="3"/>
      <c r="GJO5397" s="3"/>
      <c r="GJP5397" s="3"/>
      <c r="GJQ5397" s="3"/>
      <c r="GJR5397" s="3"/>
      <c r="GJS5397" s="3"/>
      <c r="GJT5397" s="3"/>
      <c r="GJU5397" s="3"/>
      <c r="GJV5397" s="3"/>
    </row>
    <row r="5398" spans="5000:5014" x14ac:dyDescent="0.3">
      <c r="GJH5398" s="3"/>
      <c r="GJI5398" s="3"/>
      <c r="GJJ5398" s="3"/>
      <c r="GJK5398" s="3"/>
      <c r="GJL5398" s="3"/>
      <c r="GJM5398" s="3"/>
      <c r="GJN5398" s="3"/>
      <c r="GJO5398" s="3"/>
      <c r="GJP5398" s="3"/>
      <c r="GJQ5398" s="3"/>
      <c r="GJR5398" s="3"/>
      <c r="GJS5398" s="3"/>
      <c r="GJT5398" s="3"/>
      <c r="GJU5398" s="3"/>
      <c r="GJV5398" s="3"/>
    </row>
    <row r="5399" spans="5000:5014" x14ac:dyDescent="0.3">
      <c r="GJH5399" s="3"/>
      <c r="GJI5399" s="3"/>
      <c r="GJJ5399" s="3"/>
      <c r="GJK5399" s="3"/>
      <c r="GJL5399" s="3"/>
      <c r="GJM5399" s="3"/>
      <c r="GJN5399" s="3"/>
      <c r="GJO5399" s="3"/>
      <c r="GJP5399" s="3"/>
      <c r="GJQ5399" s="3"/>
      <c r="GJR5399" s="3"/>
      <c r="GJS5399" s="3"/>
      <c r="GJT5399" s="3"/>
      <c r="GJU5399" s="3"/>
      <c r="GJV5399" s="3"/>
    </row>
    <row r="5400" spans="5000:5014" x14ac:dyDescent="0.3">
      <c r="GJH5400" s="3"/>
      <c r="GJI5400" s="3"/>
      <c r="GJJ5400" s="3"/>
      <c r="GJK5400" s="3"/>
      <c r="GJL5400" s="3"/>
      <c r="GJM5400" s="3"/>
      <c r="GJN5400" s="3"/>
      <c r="GJO5400" s="3"/>
      <c r="GJP5400" s="3"/>
      <c r="GJQ5400" s="3"/>
      <c r="GJR5400" s="3"/>
      <c r="GJS5400" s="3"/>
      <c r="GJT5400" s="3"/>
      <c r="GJU5400" s="3"/>
      <c r="GJV5400" s="3"/>
    </row>
    <row r="5401" spans="5000:5014" x14ac:dyDescent="0.3">
      <c r="GJH5401" s="3"/>
      <c r="GJI5401" s="3"/>
      <c r="GJJ5401" s="3"/>
      <c r="GJK5401" s="3"/>
      <c r="GJL5401" s="3"/>
      <c r="GJM5401" s="3"/>
      <c r="GJN5401" s="3"/>
      <c r="GJO5401" s="3"/>
      <c r="GJP5401" s="3"/>
      <c r="GJQ5401" s="3"/>
      <c r="GJR5401" s="3"/>
      <c r="GJS5401" s="3"/>
      <c r="GJT5401" s="3"/>
      <c r="GJU5401" s="3"/>
      <c r="GJV5401" s="3"/>
    </row>
    <row r="5402" spans="5000:5014" x14ac:dyDescent="0.3">
      <c r="GJH5402" s="3"/>
      <c r="GJI5402" s="3"/>
      <c r="GJJ5402" s="3"/>
      <c r="GJK5402" s="3"/>
      <c r="GJL5402" s="3"/>
      <c r="GJM5402" s="3"/>
      <c r="GJN5402" s="3"/>
      <c r="GJO5402" s="3"/>
      <c r="GJP5402" s="3"/>
      <c r="GJQ5402" s="3"/>
      <c r="GJR5402" s="3"/>
      <c r="GJS5402" s="3"/>
      <c r="GJT5402" s="3"/>
      <c r="GJU5402" s="3"/>
      <c r="GJV5402" s="3"/>
    </row>
    <row r="5403" spans="5000:5014" x14ac:dyDescent="0.3">
      <c r="GJH5403" s="3"/>
      <c r="GJI5403" s="3"/>
      <c r="GJJ5403" s="3"/>
      <c r="GJK5403" s="3"/>
      <c r="GJL5403" s="3"/>
      <c r="GJM5403" s="3"/>
      <c r="GJN5403" s="3"/>
      <c r="GJO5403" s="3"/>
      <c r="GJP5403" s="3"/>
      <c r="GJQ5403" s="3"/>
      <c r="GJR5403" s="3"/>
      <c r="GJS5403" s="3"/>
      <c r="GJT5403" s="3"/>
      <c r="GJU5403" s="3"/>
      <c r="GJV5403" s="3"/>
    </row>
    <row r="5404" spans="5000:5014" x14ac:dyDescent="0.3">
      <c r="GJH5404" s="3"/>
      <c r="GJI5404" s="3"/>
      <c r="GJJ5404" s="3"/>
      <c r="GJK5404" s="3"/>
      <c r="GJL5404" s="3"/>
      <c r="GJM5404" s="3"/>
      <c r="GJN5404" s="3"/>
      <c r="GJO5404" s="3"/>
      <c r="GJP5404" s="3"/>
      <c r="GJQ5404" s="3"/>
      <c r="GJR5404" s="3"/>
      <c r="GJS5404" s="3"/>
      <c r="GJT5404" s="3"/>
      <c r="GJU5404" s="3"/>
      <c r="GJV5404" s="3"/>
    </row>
    <row r="5405" spans="5000:5014" x14ac:dyDescent="0.3">
      <c r="GJH5405" s="3"/>
      <c r="GJI5405" s="3"/>
      <c r="GJJ5405" s="3"/>
      <c r="GJK5405" s="3"/>
      <c r="GJL5405" s="3"/>
      <c r="GJM5405" s="3"/>
      <c r="GJN5405" s="3"/>
      <c r="GJO5405" s="3"/>
      <c r="GJP5405" s="3"/>
      <c r="GJQ5405" s="3"/>
      <c r="GJR5405" s="3"/>
      <c r="GJS5405" s="3"/>
      <c r="GJT5405" s="3"/>
      <c r="GJU5405" s="3"/>
      <c r="GJV5405" s="3"/>
    </row>
    <row r="5406" spans="5000:5014" x14ac:dyDescent="0.3">
      <c r="GJH5406" s="3"/>
      <c r="GJI5406" s="3"/>
      <c r="GJJ5406" s="3"/>
      <c r="GJK5406" s="3"/>
      <c r="GJL5406" s="3"/>
      <c r="GJM5406" s="3"/>
      <c r="GJN5406" s="3"/>
      <c r="GJO5406" s="3"/>
      <c r="GJP5406" s="3"/>
      <c r="GJQ5406" s="3"/>
      <c r="GJR5406" s="3"/>
      <c r="GJS5406" s="3"/>
      <c r="GJT5406" s="3"/>
      <c r="GJU5406" s="3"/>
      <c r="GJV5406" s="3"/>
    </row>
    <row r="5407" spans="5000:5014" x14ac:dyDescent="0.3">
      <c r="GJH5407" s="3"/>
      <c r="GJI5407" s="3"/>
      <c r="GJJ5407" s="3"/>
      <c r="GJK5407" s="3"/>
      <c r="GJL5407" s="3"/>
      <c r="GJM5407" s="3"/>
      <c r="GJN5407" s="3"/>
      <c r="GJO5407" s="3"/>
      <c r="GJP5407" s="3"/>
      <c r="GJQ5407" s="3"/>
      <c r="GJR5407" s="3"/>
      <c r="GJS5407" s="3"/>
      <c r="GJT5407" s="3"/>
      <c r="GJU5407" s="3"/>
      <c r="GJV5407" s="3"/>
    </row>
    <row r="5408" spans="5000:5014" x14ac:dyDescent="0.3">
      <c r="GJH5408" s="3"/>
      <c r="GJI5408" s="3"/>
      <c r="GJJ5408" s="3"/>
      <c r="GJK5408" s="3"/>
      <c r="GJL5408" s="3"/>
      <c r="GJM5408" s="3"/>
      <c r="GJN5408" s="3"/>
      <c r="GJO5408" s="3"/>
      <c r="GJP5408" s="3"/>
      <c r="GJQ5408" s="3"/>
      <c r="GJR5408" s="3"/>
      <c r="GJS5408" s="3"/>
      <c r="GJT5408" s="3"/>
      <c r="GJU5408" s="3"/>
      <c r="GJV5408" s="3"/>
    </row>
    <row r="5409" spans="5000:5014" x14ac:dyDescent="0.3">
      <c r="GJH5409" s="3"/>
      <c r="GJI5409" s="3"/>
      <c r="GJJ5409" s="3"/>
      <c r="GJK5409" s="3"/>
      <c r="GJL5409" s="3"/>
      <c r="GJM5409" s="3"/>
      <c r="GJN5409" s="3"/>
      <c r="GJO5409" s="3"/>
      <c r="GJP5409" s="3"/>
      <c r="GJQ5409" s="3"/>
      <c r="GJR5409" s="3"/>
      <c r="GJS5409" s="3"/>
      <c r="GJT5409" s="3"/>
      <c r="GJU5409" s="3"/>
      <c r="GJV5409" s="3"/>
    </row>
    <row r="5410" spans="5000:5014" x14ac:dyDescent="0.3">
      <c r="GJH5410" s="3"/>
      <c r="GJI5410" s="3"/>
      <c r="GJJ5410" s="3"/>
      <c r="GJK5410" s="3"/>
      <c r="GJL5410" s="3"/>
      <c r="GJM5410" s="3"/>
      <c r="GJN5410" s="3"/>
      <c r="GJO5410" s="3"/>
      <c r="GJP5410" s="3"/>
      <c r="GJQ5410" s="3"/>
      <c r="GJR5410" s="3"/>
      <c r="GJS5410" s="3"/>
      <c r="GJT5410" s="3"/>
      <c r="GJU5410" s="3"/>
      <c r="GJV5410" s="3"/>
    </row>
    <row r="5411" spans="5000:5014" x14ac:dyDescent="0.3">
      <c r="GJH5411" s="3"/>
      <c r="GJI5411" s="3"/>
      <c r="GJJ5411" s="3"/>
      <c r="GJK5411" s="3"/>
      <c r="GJL5411" s="3"/>
      <c r="GJM5411" s="3"/>
      <c r="GJN5411" s="3"/>
      <c r="GJO5411" s="3"/>
      <c r="GJP5411" s="3"/>
      <c r="GJQ5411" s="3"/>
      <c r="GJR5411" s="3"/>
      <c r="GJS5411" s="3"/>
      <c r="GJT5411" s="3"/>
      <c r="GJU5411" s="3"/>
      <c r="GJV5411" s="3"/>
    </row>
    <row r="5412" spans="5000:5014" x14ac:dyDescent="0.3">
      <c r="GJH5412" s="3"/>
      <c r="GJI5412" s="3"/>
      <c r="GJJ5412" s="3"/>
      <c r="GJK5412" s="3"/>
      <c r="GJL5412" s="3"/>
      <c r="GJM5412" s="3"/>
      <c r="GJN5412" s="3"/>
      <c r="GJO5412" s="3"/>
      <c r="GJP5412" s="3"/>
      <c r="GJQ5412" s="3"/>
      <c r="GJR5412" s="3"/>
      <c r="GJS5412" s="3"/>
      <c r="GJT5412" s="3"/>
      <c r="GJU5412" s="3"/>
      <c r="GJV5412" s="3"/>
    </row>
    <row r="5413" spans="5000:5014" x14ac:dyDescent="0.3">
      <c r="GJH5413" s="3"/>
      <c r="GJI5413" s="3"/>
      <c r="GJJ5413" s="3"/>
      <c r="GJK5413" s="3"/>
      <c r="GJL5413" s="3"/>
      <c r="GJM5413" s="3"/>
      <c r="GJN5413" s="3"/>
      <c r="GJO5413" s="3"/>
      <c r="GJP5413" s="3"/>
      <c r="GJQ5413" s="3"/>
      <c r="GJR5413" s="3"/>
      <c r="GJS5413" s="3"/>
      <c r="GJT5413" s="3"/>
      <c r="GJU5413" s="3"/>
      <c r="GJV5413" s="3"/>
    </row>
    <row r="5414" spans="5000:5014" x14ac:dyDescent="0.3">
      <c r="GJH5414" s="3"/>
      <c r="GJI5414" s="3"/>
      <c r="GJJ5414" s="3"/>
      <c r="GJK5414" s="3"/>
      <c r="GJL5414" s="3"/>
      <c r="GJM5414" s="3"/>
      <c r="GJN5414" s="3"/>
      <c r="GJO5414" s="3"/>
      <c r="GJP5414" s="3"/>
      <c r="GJQ5414" s="3"/>
      <c r="GJR5414" s="3"/>
      <c r="GJS5414" s="3"/>
      <c r="GJT5414" s="3"/>
      <c r="GJU5414" s="3"/>
      <c r="GJV5414" s="3"/>
    </row>
    <row r="5415" spans="5000:5014" x14ac:dyDescent="0.3">
      <c r="GJH5415" s="3"/>
      <c r="GJI5415" s="3"/>
      <c r="GJJ5415" s="3"/>
      <c r="GJK5415" s="3"/>
      <c r="GJL5415" s="3"/>
      <c r="GJM5415" s="3"/>
      <c r="GJN5415" s="3"/>
      <c r="GJO5415" s="3"/>
      <c r="GJP5415" s="3"/>
      <c r="GJQ5415" s="3"/>
      <c r="GJR5415" s="3"/>
      <c r="GJS5415" s="3"/>
      <c r="GJT5415" s="3"/>
      <c r="GJU5415" s="3"/>
      <c r="GJV5415" s="3"/>
    </row>
    <row r="5416" spans="5000:5014" x14ac:dyDescent="0.3">
      <c r="GJH5416" s="3"/>
      <c r="GJI5416" s="3"/>
      <c r="GJJ5416" s="3"/>
      <c r="GJK5416" s="3"/>
      <c r="GJL5416" s="3"/>
      <c r="GJM5416" s="3"/>
      <c r="GJN5416" s="3"/>
      <c r="GJO5416" s="3"/>
      <c r="GJP5416" s="3"/>
      <c r="GJQ5416" s="3"/>
      <c r="GJR5416" s="3"/>
      <c r="GJS5416" s="3"/>
      <c r="GJT5416" s="3"/>
      <c r="GJU5416" s="3"/>
      <c r="GJV5416" s="3"/>
    </row>
    <row r="5417" spans="5000:5014" x14ac:dyDescent="0.3">
      <c r="GJH5417" s="3"/>
      <c r="GJI5417" s="3"/>
      <c r="GJJ5417" s="3"/>
      <c r="GJK5417" s="3"/>
      <c r="GJL5417" s="3"/>
      <c r="GJM5417" s="3"/>
      <c r="GJN5417" s="3"/>
      <c r="GJO5417" s="3"/>
      <c r="GJP5417" s="3"/>
      <c r="GJQ5417" s="3"/>
      <c r="GJR5417" s="3"/>
      <c r="GJS5417" s="3"/>
      <c r="GJT5417" s="3"/>
      <c r="GJU5417" s="3"/>
      <c r="GJV5417" s="3"/>
    </row>
    <row r="5418" spans="5000:5014" x14ac:dyDescent="0.3">
      <c r="GJH5418" s="3"/>
      <c r="GJI5418" s="3"/>
      <c r="GJJ5418" s="3"/>
      <c r="GJK5418" s="3"/>
      <c r="GJL5418" s="3"/>
      <c r="GJM5418" s="3"/>
      <c r="GJN5418" s="3"/>
      <c r="GJO5418" s="3"/>
      <c r="GJP5418" s="3"/>
      <c r="GJQ5418" s="3"/>
      <c r="GJR5418" s="3"/>
      <c r="GJS5418" s="3"/>
      <c r="GJT5418" s="3"/>
      <c r="GJU5418" s="3"/>
      <c r="GJV5418" s="3"/>
    </row>
    <row r="5419" spans="5000:5014" x14ac:dyDescent="0.3">
      <c r="GJH5419" s="3"/>
      <c r="GJI5419" s="3"/>
      <c r="GJJ5419" s="3"/>
      <c r="GJK5419" s="3"/>
      <c r="GJL5419" s="3"/>
      <c r="GJM5419" s="3"/>
      <c r="GJN5419" s="3"/>
      <c r="GJO5419" s="3"/>
      <c r="GJP5419" s="3"/>
      <c r="GJQ5419" s="3"/>
      <c r="GJR5419" s="3"/>
      <c r="GJS5419" s="3"/>
      <c r="GJT5419" s="3"/>
      <c r="GJU5419" s="3"/>
      <c r="GJV5419" s="3"/>
    </row>
    <row r="5420" spans="5000:5014" x14ac:dyDescent="0.3">
      <c r="GJH5420" s="3"/>
      <c r="GJI5420" s="3"/>
      <c r="GJJ5420" s="3"/>
      <c r="GJK5420" s="3"/>
      <c r="GJL5420" s="3"/>
      <c r="GJM5420" s="3"/>
      <c r="GJN5420" s="3"/>
      <c r="GJO5420" s="3"/>
      <c r="GJP5420" s="3"/>
      <c r="GJQ5420" s="3"/>
      <c r="GJR5420" s="3"/>
      <c r="GJS5420" s="3"/>
      <c r="GJT5420" s="3"/>
      <c r="GJU5420" s="3"/>
      <c r="GJV5420" s="3"/>
    </row>
    <row r="5421" spans="5000:5014" x14ac:dyDescent="0.3">
      <c r="GJH5421" s="3"/>
      <c r="GJI5421" s="3"/>
      <c r="GJJ5421" s="3"/>
      <c r="GJK5421" s="3"/>
      <c r="GJL5421" s="3"/>
      <c r="GJM5421" s="3"/>
      <c r="GJN5421" s="3"/>
      <c r="GJO5421" s="3"/>
      <c r="GJP5421" s="3"/>
      <c r="GJQ5421" s="3"/>
      <c r="GJR5421" s="3"/>
      <c r="GJS5421" s="3"/>
      <c r="GJT5421" s="3"/>
      <c r="GJU5421" s="3"/>
      <c r="GJV5421" s="3"/>
    </row>
    <row r="5422" spans="5000:5014" x14ac:dyDescent="0.3">
      <c r="GJH5422" s="3"/>
      <c r="GJI5422" s="3"/>
      <c r="GJJ5422" s="3"/>
      <c r="GJK5422" s="3"/>
      <c r="GJL5422" s="3"/>
      <c r="GJM5422" s="3"/>
      <c r="GJN5422" s="3"/>
      <c r="GJO5422" s="3"/>
      <c r="GJP5422" s="3"/>
      <c r="GJQ5422" s="3"/>
      <c r="GJR5422" s="3"/>
      <c r="GJS5422" s="3"/>
      <c r="GJT5422" s="3"/>
      <c r="GJU5422" s="3"/>
      <c r="GJV5422" s="3"/>
    </row>
    <row r="5423" spans="5000:5014" x14ac:dyDescent="0.3">
      <c r="GJH5423" s="3"/>
      <c r="GJI5423" s="3"/>
      <c r="GJJ5423" s="3"/>
      <c r="GJK5423" s="3"/>
      <c r="GJL5423" s="3"/>
      <c r="GJM5423" s="3"/>
      <c r="GJN5423" s="3"/>
      <c r="GJO5423" s="3"/>
      <c r="GJP5423" s="3"/>
      <c r="GJQ5423" s="3"/>
      <c r="GJR5423" s="3"/>
      <c r="GJS5423" s="3"/>
      <c r="GJT5423" s="3"/>
      <c r="GJU5423" s="3"/>
      <c r="GJV5423" s="3"/>
    </row>
    <row r="5424" spans="5000:5014" x14ac:dyDescent="0.3">
      <c r="GJH5424" s="3"/>
      <c r="GJI5424" s="3"/>
      <c r="GJJ5424" s="3"/>
      <c r="GJK5424" s="3"/>
      <c r="GJL5424" s="3"/>
      <c r="GJM5424" s="3"/>
      <c r="GJN5424" s="3"/>
      <c r="GJO5424" s="3"/>
      <c r="GJP5424" s="3"/>
      <c r="GJQ5424" s="3"/>
      <c r="GJR5424" s="3"/>
      <c r="GJS5424" s="3"/>
      <c r="GJT5424" s="3"/>
      <c r="GJU5424" s="3"/>
      <c r="GJV5424" s="3"/>
    </row>
    <row r="5425" spans="5000:5014" x14ac:dyDescent="0.3">
      <c r="GJH5425" s="3"/>
      <c r="GJI5425" s="3"/>
      <c r="GJJ5425" s="3"/>
      <c r="GJK5425" s="3"/>
      <c r="GJL5425" s="3"/>
      <c r="GJM5425" s="3"/>
      <c r="GJN5425" s="3"/>
      <c r="GJO5425" s="3"/>
      <c r="GJP5425" s="3"/>
      <c r="GJQ5425" s="3"/>
      <c r="GJR5425" s="3"/>
      <c r="GJS5425" s="3"/>
      <c r="GJT5425" s="3"/>
      <c r="GJU5425" s="3"/>
      <c r="GJV5425" s="3"/>
    </row>
    <row r="5426" spans="5000:5014" x14ac:dyDescent="0.3">
      <c r="GJH5426" s="3"/>
      <c r="GJI5426" s="3"/>
      <c r="GJJ5426" s="3"/>
      <c r="GJK5426" s="3"/>
      <c r="GJL5426" s="3"/>
      <c r="GJM5426" s="3"/>
      <c r="GJN5426" s="3"/>
      <c r="GJO5426" s="3"/>
      <c r="GJP5426" s="3"/>
      <c r="GJQ5426" s="3"/>
      <c r="GJR5426" s="3"/>
      <c r="GJS5426" s="3"/>
      <c r="GJT5426" s="3"/>
      <c r="GJU5426" s="3"/>
      <c r="GJV5426" s="3"/>
    </row>
    <row r="5427" spans="5000:5014" x14ac:dyDescent="0.3">
      <c r="GJH5427" s="3"/>
      <c r="GJI5427" s="3"/>
      <c r="GJJ5427" s="3"/>
      <c r="GJK5427" s="3"/>
      <c r="GJL5427" s="3"/>
      <c r="GJM5427" s="3"/>
      <c r="GJN5427" s="3"/>
      <c r="GJO5427" s="3"/>
      <c r="GJP5427" s="3"/>
      <c r="GJQ5427" s="3"/>
      <c r="GJR5427" s="3"/>
      <c r="GJS5427" s="3"/>
      <c r="GJT5427" s="3"/>
      <c r="GJU5427" s="3"/>
      <c r="GJV5427" s="3"/>
    </row>
    <row r="5428" spans="5000:5014" x14ac:dyDescent="0.3">
      <c r="GJH5428" s="3"/>
      <c r="GJI5428" s="3"/>
      <c r="GJJ5428" s="3"/>
      <c r="GJK5428" s="3"/>
      <c r="GJL5428" s="3"/>
      <c r="GJM5428" s="3"/>
      <c r="GJN5428" s="3"/>
      <c r="GJO5428" s="3"/>
      <c r="GJP5428" s="3"/>
      <c r="GJQ5428" s="3"/>
      <c r="GJR5428" s="3"/>
      <c r="GJS5428" s="3"/>
      <c r="GJT5428" s="3"/>
      <c r="GJU5428" s="3"/>
      <c r="GJV5428" s="3"/>
    </row>
    <row r="5429" spans="5000:5014" x14ac:dyDescent="0.3">
      <c r="GJH5429" s="3"/>
      <c r="GJI5429" s="3"/>
      <c r="GJJ5429" s="3"/>
      <c r="GJK5429" s="3"/>
      <c r="GJL5429" s="3"/>
      <c r="GJM5429" s="3"/>
      <c r="GJN5429" s="3"/>
      <c r="GJO5429" s="3"/>
      <c r="GJP5429" s="3"/>
      <c r="GJQ5429" s="3"/>
      <c r="GJR5429" s="3"/>
      <c r="GJS5429" s="3"/>
      <c r="GJT5429" s="3"/>
      <c r="GJU5429" s="3"/>
      <c r="GJV5429" s="3"/>
    </row>
    <row r="5430" spans="5000:5014" x14ac:dyDescent="0.3">
      <c r="GJH5430" s="3"/>
      <c r="GJI5430" s="3"/>
      <c r="GJJ5430" s="3"/>
      <c r="GJK5430" s="3"/>
      <c r="GJL5430" s="3"/>
      <c r="GJM5430" s="3"/>
      <c r="GJN5430" s="3"/>
      <c r="GJO5430" s="3"/>
      <c r="GJP5430" s="3"/>
      <c r="GJQ5430" s="3"/>
      <c r="GJR5430" s="3"/>
      <c r="GJS5430" s="3"/>
      <c r="GJT5430" s="3"/>
      <c r="GJU5430" s="3"/>
      <c r="GJV5430" s="3"/>
    </row>
    <row r="5431" spans="5000:5014" x14ac:dyDescent="0.3">
      <c r="GJH5431" s="3"/>
      <c r="GJI5431" s="3"/>
      <c r="GJJ5431" s="3"/>
      <c r="GJK5431" s="3"/>
      <c r="GJL5431" s="3"/>
      <c r="GJM5431" s="3"/>
      <c r="GJN5431" s="3"/>
      <c r="GJO5431" s="3"/>
      <c r="GJP5431" s="3"/>
      <c r="GJQ5431" s="3"/>
      <c r="GJR5431" s="3"/>
      <c r="GJS5431" s="3"/>
      <c r="GJT5431" s="3"/>
      <c r="GJU5431" s="3"/>
      <c r="GJV5431" s="3"/>
    </row>
    <row r="5432" spans="5000:5014" x14ac:dyDescent="0.3">
      <c r="GJH5432" s="3"/>
      <c r="GJI5432" s="3"/>
      <c r="GJJ5432" s="3"/>
      <c r="GJK5432" s="3"/>
      <c r="GJL5432" s="3"/>
      <c r="GJM5432" s="3"/>
      <c r="GJN5432" s="3"/>
      <c r="GJO5432" s="3"/>
      <c r="GJP5432" s="3"/>
      <c r="GJQ5432" s="3"/>
      <c r="GJR5432" s="3"/>
      <c r="GJS5432" s="3"/>
      <c r="GJT5432" s="3"/>
      <c r="GJU5432" s="3"/>
      <c r="GJV5432" s="3"/>
    </row>
    <row r="5433" spans="5000:5014" x14ac:dyDescent="0.3">
      <c r="GJH5433" s="3"/>
      <c r="GJI5433" s="3"/>
      <c r="GJJ5433" s="3"/>
      <c r="GJK5433" s="3"/>
      <c r="GJL5433" s="3"/>
      <c r="GJM5433" s="3"/>
      <c r="GJN5433" s="3"/>
      <c r="GJO5433" s="3"/>
      <c r="GJP5433" s="3"/>
      <c r="GJQ5433" s="3"/>
      <c r="GJR5433" s="3"/>
      <c r="GJS5433" s="3"/>
      <c r="GJT5433" s="3"/>
      <c r="GJU5433" s="3"/>
      <c r="GJV5433" s="3"/>
    </row>
    <row r="5434" spans="5000:5014" x14ac:dyDescent="0.3">
      <c r="GJH5434" s="3"/>
      <c r="GJI5434" s="3"/>
      <c r="GJJ5434" s="3"/>
      <c r="GJK5434" s="3"/>
      <c r="GJL5434" s="3"/>
      <c r="GJM5434" s="3"/>
      <c r="GJN5434" s="3"/>
      <c r="GJO5434" s="3"/>
      <c r="GJP5434" s="3"/>
      <c r="GJQ5434" s="3"/>
      <c r="GJR5434" s="3"/>
      <c r="GJS5434" s="3"/>
      <c r="GJT5434" s="3"/>
      <c r="GJU5434" s="3"/>
      <c r="GJV5434" s="3"/>
    </row>
    <row r="5435" spans="5000:5014" x14ac:dyDescent="0.3">
      <c r="GJH5435" s="3"/>
      <c r="GJI5435" s="3"/>
      <c r="GJJ5435" s="3"/>
      <c r="GJK5435" s="3"/>
      <c r="GJL5435" s="3"/>
      <c r="GJM5435" s="3"/>
      <c r="GJN5435" s="3"/>
      <c r="GJO5435" s="3"/>
      <c r="GJP5435" s="3"/>
      <c r="GJQ5435" s="3"/>
      <c r="GJR5435" s="3"/>
      <c r="GJS5435" s="3"/>
      <c r="GJT5435" s="3"/>
      <c r="GJU5435" s="3"/>
      <c r="GJV5435" s="3"/>
    </row>
    <row r="5436" spans="5000:5014" x14ac:dyDescent="0.3">
      <c r="GJH5436" s="3"/>
      <c r="GJI5436" s="3"/>
      <c r="GJJ5436" s="3"/>
      <c r="GJK5436" s="3"/>
      <c r="GJL5436" s="3"/>
      <c r="GJM5436" s="3"/>
      <c r="GJN5436" s="3"/>
      <c r="GJO5436" s="3"/>
      <c r="GJP5436" s="3"/>
      <c r="GJQ5436" s="3"/>
      <c r="GJR5436" s="3"/>
      <c r="GJS5436" s="3"/>
      <c r="GJT5436" s="3"/>
      <c r="GJU5436" s="3"/>
      <c r="GJV5436" s="3"/>
    </row>
    <row r="5437" spans="5000:5014" x14ac:dyDescent="0.3">
      <c r="GJH5437" s="3"/>
      <c r="GJI5437" s="3"/>
      <c r="GJJ5437" s="3"/>
      <c r="GJK5437" s="3"/>
      <c r="GJL5437" s="3"/>
      <c r="GJM5437" s="3"/>
      <c r="GJN5437" s="3"/>
      <c r="GJO5437" s="3"/>
      <c r="GJP5437" s="3"/>
      <c r="GJQ5437" s="3"/>
      <c r="GJR5437" s="3"/>
      <c r="GJS5437" s="3"/>
      <c r="GJT5437" s="3"/>
      <c r="GJU5437" s="3"/>
      <c r="GJV5437" s="3"/>
    </row>
    <row r="5438" spans="5000:5014" x14ac:dyDescent="0.3">
      <c r="GJH5438" s="3"/>
      <c r="GJI5438" s="3"/>
      <c r="GJJ5438" s="3"/>
      <c r="GJK5438" s="3"/>
      <c r="GJL5438" s="3"/>
      <c r="GJM5438" s="3"/>
      <c r="GJN5438" s="3"/>
      <c r="GJO5438" s="3"/>
      <c r="GJP5438" s="3"/>
      <c r="GJQ5438" s="3"/>
      <c r="GJR5438" s="3"/>
      <c r="GJS5438" s="3"/>
      <c r="GJT5438" s="3"/>
      <c r="GJU5438" s="3"/>
      <c r="GJV5438" s="3"/>
    </row>
    <row r="5439" spans="5000:5014" x14ac:dyDescent="0.3">
      <c r="GJH5439" s="3"/>
      <c r="GJI5439" s="3"/>
      <c r="GJJ5439" s="3"/>
      <c r="GJK5439" s="3"/>
      <c r="GJL5439" s="3"/>
      <c r="GJM5439" s="3"/>
      <c r="GJN5439" s="3"/>
      <c r="GJO5439" s="3"/>
      <c r="GJP5439" s="3"/>
      <c r="GJQ5439" s="3"/>
      <c r="GJR5439" s="3"/>
      <c r="GJS5439" s="3"/>
      <c r="GJT5439" s="3"/>
      <c r="GJU5439" s="3"/>
      <c r="GJV5439" s="3"/>
    </row>
    <row r="5440" spans="5000:5014" x14ac:dyDescent="0.3">
      <c r="GJH5440" s="3"/>
      <c r="GJI5440" s="3"/>
      <c r="GJJ5440" s="3"/>
      <c r="GJK5440" s="3"/>
      <c r="GJL5440" s="3"/>
      <c r="GJM5440" s="3"/>
      <c r="GJN5440" s="3"/>
      <c r="GJO5440" s="3"/>
      <c r="GJP5440" s="3"/>
      <c r="GJQ5440" s="3"/>
      <c r="GJR5440" s="3"/>
      <c r="GJS5440" s="3"/>
      <c r="GJT5440" s="3"/>
      <c r="GJU5440" s="3"/>
      <c r="GJV5440" s="3"/>
    </row>
    <row r="5441" spans="5000:5014" x14ac:dyDescent="0.3">
      <c r="GJH5441" s="3"/>
      <c r="GJI5441" s="3"/>
      <c r="GJJ5441" s="3"/>
      <c r="GJK5441" s="3"/>
      <c r="GJL5441" s="3"/>
      <c r="GJM5441" s="3"/>
      <c r="GJN5441" s="3"/>
      <c r="GJO5441" s="3"/>
      <c r="GJP5441" s="3"/>
      <c r="GJQ5441" s="3"/>
      <c r="GJR5441" s="3"/>
      <c r="GJS5441" s="3"/>
      <c r="GJT5441" s="3"/>
      <c r="GJU5441" s="3"/>
      <c r="GJV5441" s="3"/>
    </row>
    <row r="5442" spans="5000:5014" x14ac:dyDescent="0.3">
      <c r="GJH5442" s="3"/>
      <c r="GJI5442" s="3"/>
      <c r="GJJ5442" s="3"/>
      <c r="GJK5442" s="3"/>
      <c r="GJL5442" s="3"/>
      <c r="GJM5442" s="3"/>
      <c r="GJN5442" s="3"/>
      <c r="GJO5442" s="3"/>
      <c r="GJP5442" s="3"/>
      <c r="GJQ5442" s="3"/>
      <c r="GJR5442" s="3"/>
      <c r="GJS5442" s="3"/>
      <c r="GJT5442" s="3"/>
      <c r="GJU5442" s="3"/>
      <c r="GJV5442" s="3"/>
    </row>
    <row r="5443" spans="5000:5014" x14ac:dyDescent="0.3">
      <c r="GJH5443" s="3"/>
      <c r="GJI5443" s="3"/>
      <c r="GJJ5443" s="3"/>
      <c r="GJK5443" s="3"/>
      <c r="GJL5443" s="3"/>
      <c r="GJM5443" s="3"/>
      <c r="GJN5443" s="3"/>
      <c r="GJO5443" s="3"/>
      <c r="GJP5443" s="3"/>
      <c r="GJQ5443" s="3"/>
      <c r="GJR5443" s="3"/>
      <c r="GJS5443" s="3"/>
      <c r="GJT5443" s="3"/>
      <c r="GJU5443" s="3"/>
      <c r="GJV5443" s="3"/>
    </row>
    <row r="5444" spans="5000:5014" x14ac:dyDescent="0.3">
      <c r="GJH5444" s="3"/>
      <c r="GJI5444" s="3"/>
      <c r="GJJ5444" s="3"/>
      <c r="GJK5444" s="3"/>
      <c r="GJL5444" s="3"/>
      <c r="GJM5444" s="3"/>
      <c r="GJN5444" s="3"/>
      <c r="GJO5444" s="3"/>
      <c r="GJP5444" s="3"/>
      <c r="GJQ5444" s="3"/>
      <c r="GJR5444" s="3"/>
      <c r="GJS5444" s="3"/>
      <c r="GJT5444" s="3"/>
      <c r="GJU5444" s="3"/>
      <c r="GJV5444" s="3"/>
    </row>
    <row r="5445" spans="5000:5014" x14ac:dyDescent="0.3">
      <c r="GJH5445" s="3"/>
      <c r="GJI5445" s="3"/>
      <c r="GJJ5445" s="3"/>
      <c r="GJK5445" s="3"/>
      <c r="GJL5445" s="3"/>
      <c r="GJM5445" s="3"/>
      <c r="GJN5445" s="3"/>
      <c r="GJO5445" s="3"/>
      <c r="GJP5445" s="3"/>
      <c r="GJQ5445" s="3"/>
      <c r="GJR5445" s="3"/>
      <c r="GJS5445" s="3"/>
      <c r="GJT5445" s="3"/>
      <c r="GJU5445" s="3"/>
      <c r="GJV5445" s="3"/>
    </row>
    <row r="5446" spans="5000:5014" x14ac:dyDescent="0.3">
      <c r="GJH5446" s="3"/>
      <c r="GJI5446" s="3"/>
      <c r="GJJ5446" s="3"/>
      <c r="GJK5446" s="3"/>
      <c r="GJL5446" s="3"/>
      <c r="GJM5446" s="3"/>
      <c r="GJN5446" s="3"/>
      <c r="GJO5446" s="3"/>
      <c r="GJP5446" s="3"/>
      <c r="GJQ5446" s="3"/>
      <c r="GJR5446" s="3"/>
      <c r="GJS5446" s="3"/>
      <c r="GJT5446" s="3"/>
      <c r="GJU5446" s="3"/>
      <c r="GJV5446" s="3"/>
    </row>
    <row r="5447" spans="5000:5014" x14ac:dyDescent="0.3">
      <c r="GJH5447" s="3"/>
      <c r="GJI5447" s="3"/>
      <c r="GJJ5447" s="3"/>
      <c r="GJK5447" s="3"/>
      <c r="GJL5447" s="3"/>
      <c r="GJM5447" s="3"/>
      <c r="GJN5447" s="3"/>
      <c r="GJO5447" s="3"/>
      <c r="GJP5447" s="3"/>
      <c r="GJQ5447" s="3"/>
      <c r="GJR5447" s="3"/>
      <c r="GJS5447" s="3"/>
      <c r="GJT5447" s="3"/>
      <c r="GJU5447" s="3"/>
      <c r="GJV5447" s="3"/>
    </row>
    <row r="5448" spans="5000:5014" x14ac:dyDescent="0.3">
      <c r="GJH5448" s="3"/>
      <c r="GJI5448" s="3"/>
      <c r="GJJ5448" s="3"/>
      <c r="GJK5448" s="3"/>
      <c r="GJL5448" s="3"/>
      <c r="GJM5448" s="3"/>
      <c r="GJN5448" s="3"/>
      <c r="GJO5448" s="3"/>
      <c r="GJP5448" s="3"/>
      <c r="GJQ5448" s="3"/>
      <c r="GJR5448" s="3"/>
      <c r="GJS5448" s="3"/>
      <c r="GJT5448" s="3"/>
      <c r="GJU5448" s="3"/>
      <c r="GJV5448" s="3"/>
    </row>
    <row r="5449" spans="5000:5014" x14ac:dyDescent="0.3">
      <c r="GJH5449" s="3"/>
      <c r="GJI5449" s="3"/>
      <c r="GJJ5449" s="3"/>
      <c r="GJK5449" s="3"/>
      <c r="GJL5449" s="3"/>
      <c r="GJM5449" s="3"/>
      <c r="GJN5449" s="3"/>
      <c r="GJO5449" s="3"/>
      <c r="GJP5449" s="3"/>
      <c r="GJQ5449" s="3"/>
      <c r="GJR5449" s="3"/>
      <c r="GJS5449" s="3"/>
      <c r="GJT5449" s="3"/>
      <c r="GJU5449" s="3"/>
      <c r="GJV5449" s="3"/>
    </row>
    <row r="5450" spans="5000:5014" x14ac:dyDescent="0.3">
      <c r="GJH5450" s="3"/>
      <c r="GJI5450" s="3"/>
      <c r="GJJ5450" s="3"/>
      <c r="GJK5450" s="3"/>
      <c r="GJL5450" s="3"/>
      <c r="GJM5450" s="3"/>
      <c r="GJN5450" s="3"/>
      <c r="GJO5450" s="3"/>
      <c r="GJP5450" s="3"/>
      <c r="GJQ5450" s="3"/>
      <c r="GJR5450" s="3"/>
      <c r="GJS5450" s="3"/>
      <c r="GJT5450" s="3"/>
      <c r="GJU5450" s="3"/>
      <c r="GJV5450" s="3"/>
    </row>
    <row r="5451" spans="5000:5014" x14ac:dyDescent="0.3">
      <c r="GJH5451" s="3"/>
      <c r="GJI5451" s="3"/>
      <c r="GJJ5451" s="3"/>
      <c r="GJK5451" s="3"/>
      <c r="GJL5451" s="3"/>
      <c r="GJM5451" s="3"/>
      <c r="GJN5451" s="3"/>
      <c r="GJO5451" s="3"/>
      <c r="GJP5451" s="3"/>
      <c r="GJQ5451" s="3"/>
      <c r="GJR5451" s="3"/>
      <c r="GJS5451" s="3"/>
      <c r="GJT5451" s="3"/>
      <c r="GJU5451" s="3"/>
      <c r="GJV5451" s="3"/>
    </row>
    <row r="5452" spans="5000:5014" x14ac:dyDescent="0.3">
      <c r="GJH5452" s="3"/>
      <c r="GJI5452" s="3"/>
      <c r="GJJ5452" s="3"/>
      <c r="GJK5452" s="3"/>
      <c r="GJL5452" s="3"/>
      <c r="GJM5452" s="3"/>
      <c r="GJN5452" s="3"/>
      <c r="GJO5452" s="3"/>
      <c r="GJP5452" s="3"/>
      <c r="GJQ5452" s="3"/>
      <c r="GJR5452" s="3"/>
      <c r="GJS5452" s="3"/>
      <c r="GJT5452" s="3"/>
      <c r="GJU5452" s="3"/>
      <c r="GJV5452" s="3"/>
    </row>
    <row r="5453" spans="5000:5014" x14ac:dyDescent="0.3">
      <c r="GJH5453" s="3"/>
      <c r="GJI5453" s="3"/>
      <c r="GJJ5453" s="3"/>
      <c r="GJK5453" s="3"/>
      <c r="GJL5453" s="3"/>
      <c r="GJM5453" s="3"/>
      <c r="GJN5453" s="3"/>
      <c r="GJO5453" s="3"/>
      <c r="GJP5453" s="3"/>
      <c r="GJQ5453" s="3"/>
      <c r="GJR5453" s="3"/>
      <c r="GJS5453" s="3"/>
      <c r="GJT5453" s="3"/>
      <c r="GJU5453" s="3"/>
      <c r="GJV5453" s="3"/>
    </row>
    <row r="5454" spans="5000:5014" x14ac:dyDescent="0.3">
      <c r="GJH5454" s="3"/>
      <c r="GJI5454" s="3"/>
      <c r="GJJ5454" s="3"/>
      <c r="GJK5454" s="3"/>
      <c r="GJL5454" s="3"/>
      <c r="GJM5454" s="3"/>
      <c r="GJN5454" s="3"/>
      <c r="GJO5454" s="3"/>
      <c r="GJP5454" s="3"/>
      <c r="GJQ5454" s="3"/>
      <c r="GJR5454" s="3"/>
      <c r="GJS5454" s="3"/>
      <c r="GJT5454" s="3"/>
      <c r="GJU5454" s="3"/>
      <c r="GJV5454" s="3"/>
    </row>
    <row r="5455" spans="5000:5014" x14ac:dyDescent="0.3">
      <c r="GJH5455" s="3"/>
      <c r="GJI5455" s="3"/>
      <c r="GJJ5455" s="3"/>
      <c r="GJK5455" s="3"/>
      <c r="GJL5455" s="3"/>
      <c r="GJM5455" s="3"/>
      <c r="GJN5455" s="3"/>
      <c r="GJO5455" s="3"/>
      <c r="GJP5455" s="3"/>
      <c r="GJQ5455" s="3"/>
      <c r="GJR5455" s="3"/>
      <c r="GJS5455" s="3"/>
      <c r="GJT5455" s="3"/>
      <c r="GJU5455" s="3"/>
      <c r="GJV5455" s="3"/>
    </row>
    <row r="5456" spans="5000:5014" x14ac:dyDescent="0.3">
      <c r="GJH5456" s="3"/>
      <c r="GJI5456" s="3"/>
      <c r="GJJ5456" s="3"/>
      <c r="GJK5456" s="3"/>
      <c r="GJL5456" s="3"/>
      <c r="GJM5456" s="3"/>
      <c r="GJN5456" s="3"/>
      <c r="GJO5456" s="3"/>
      <c r="GJP5456" s="3"/>
      <c r="GJQ5456" s="3"/>
      <c r="GJR5456" s="3"/>
      <c r="GJS5456" s="3"/>
      <c r="GJT5456" s="3"/>
      <c r="GJU5456" s="3"/>
      <c r="GJV5456" s="3"/>
    </row>
    <row r="5457" spans="5000:5014" x14ac:dyDescent="0.3">
      <c r="GJH5457" s="3"/>
      <c r="GJI5457" s="3"/>
      <c r="GJJ5457" s="3"/>
      <c r="GJK5457" s="3"/>
      <c r="GJL5457" s="3"/>
      <c r="GJM5457" s="3"/>
      <c r="GJN5457" s="3"/>
      <c r="GJO5457" s="3"/>
      <c r="GJP5457" s="3"/>
      <c r="GJQ5457" s="3"/>
      <c r="GJR5457" s="3"/>
      <c r="GJS5457" s="3"/>
      <c r="GJT5457" s="3"/>
      <c r="GJU5457" s="3"/>
      <c r="GJV5457" s="3"/>
    </row>
    <row r="5458" spans="5000:5014" x14ac:dyDescent="0.3">
      <c r="GJH5458" s="3"/>
      <c r="GJI5458" s="3"/>
      <c r="GJJ5458" s="3"/>
      <c r="GJK5458" s="3"/>
      <c r="GJL5458" s="3"/>
      <c r="GJM5458" s="3"/>
      <c r="GJN5458" s="3"/>
      <c r="GJO5458" s="3"/>
      <c r="GJP5458" s="3"/>
      <c r="GJQ5458" s="3"/>
      <c r="GJR5458" s="3"/>
      <c r="GJS5458" s="3"/>
      <c r="GJT5458" s="3"/>
      <c r="GJU5458" s="3"/>
      <c r="GJV5458" s="3"/>
    </row>
    <row r="5459" spans="5000:5014" x14ac:dyDescent="0.3">
      <c r="GJH5459" s="3"/>
      <c r="GJI5459" s="3"/>
      <c r="GJJ5459" s="3"/>
      <c r="GJK5459" s="3"/>
      <c r="GJL5459" s="3"/>
      <c r="GJM5459" s="3"/>
      <c r="GJN5459" s="3"/>
      <c r="GJO5459" s="3"/>
      <c r="GJP5459" s="3"/>
      <c r="GJQ5459" s="3"/>
      <c r="GJR5459" s="3"/>
      <c r="GJS5459" s="3"/>
      <c r="GJT5459" s="3"/>
      <c r="GJU5459" s="3"/>
      <c r="GJV5459" s="3"/>
    </row>
    <row r="5460" spans="5000:5014" x14ac:dyDescent="0.3">
      <c r="GJH5460" s="3"/>
      <c r="GJI5460" s="3"/>
      <c r="GJJ5460" s="3"/>
      <c r="GJK5460" s="3"/>
      <c r="GJL5460" s="3"/>
      <c r="GJM5460" s="3"/>
      <c r="GJN5460" s="3"/>
      <c r="GJO5460" s="3"/>
      <c r="GJP5460" s="3"/>
      <c r="GJQ5460" s="3"/>
      <c r="GJR5460" s="3"/>
      <c r="GJS5460" s="3"/>
      <c r="GJT5460" s="3"/>
      <c r="GJU5460" s="3"/>
      <c r="GJV5460" s="3"/>
    </row>
    <row r="5461" spans="5000:5014" x14ac:dyDescent="0.3">
      <c r="GJH5461" s="3"/>
      <c r="GJI5461" s="3"/>
      <c r="GJJ5461" s="3"/>
      <c r="GJK5461" s="3"/>
      <c r="GJL5461" s="3"/>
      <c r="GJM5461" s="3"/>
      <c r="GJN5461" s="3"/>
      <c r="GJO5461" s="3"/>
      <c r="GJP5461" s="3"/>
      <c r="GJQ5461" s="3"/>
      <c r="GJR5461" s="3"/>
      <c r="GJS5461" s="3"/>
      <c r="GJT5461" s="3"/>
      <c r="GJU5461" s="3"/>
      <c r="GJV5461" s="3"/>
    </row>
    <row r="5462" spans="5000:5014" x14ac:dyDescent="0.3">
      <c r="GJH5462" s="3"/>
      <c r="GJI5462" s="3"/>
      <c r="GJJ5462" s="3"/>
      <c r="GJK5462" s="3"/>
      <c r="GJL5462" s="3"/>
      <c r="GJM5462" s="3"/>
      <c r="GJN5462" s="3"/>
      <c r="GJO5462" s="3"/>
      <c r="GJP5462" s="3"/>
      <c r="GJQ5462" s="3"/>
      <c r="GJR5462" s="3"/>
      <c r="GJS5462" s="3"/>
      <c r="GJT5462" s="3"/>
      <c r="GJU5462" s="3"/>
      <c r="GJV5462" s="3"/>
    </row>
    <row r="5463" spans="5000:5014" x14ac:dyDescent="0.3">
      <c r="GJH5463" s="3"/>
      <c r="GJI5463" s="3"/>
      <c r="GJJ5463" s="3"/>
      <c r="GJK5463" s="3"/>
      <c r="GJL5463" s="3"/>
      <c r="GJM5463" s="3"/>
      <c r="GJN5463" s="3"/>
      <c r="GJO5463" s="3"/>
      <c r="GJP5463" s="3"/>
      <c r="GJQ5463" s="3"/>
      <c r="GJR5463" s="3"/>
      <c r="GJS5463" s="3"/>
      <c r="GJT5463" s="3"/>
      <c r="GJU5463" s="3"/>
      <c r="GJV5463" s="3"/>
    </row>
    <row r="5464" spans="5000:5014" x14ac:dyDescent="0.3">
      <c r="GJH5464" s="3"/>
      <c r="GJI5464" s="3"/>
      <c r="GJJ5464" s="3"/>
      <c r="GJK5464" s="3"/>
      <c r="GJL5464" s="3"/>
      <c r="GJM5464" s="3"/>
      <c r="GJN5464" s="3"/>
      <c r="GJO5464" s="3"/>
      <c r="GJP5464" s="3"/>
      <c r="GJQ5464" s="3"/>
      <c r="GJR5464" s="3"/>
      <c r="GJS5464" s="3"/>
      <c r="GJT5464" s="3"/>
      <c r="GJU5464" s="3"/>
      <c r="GJV5464" s="3"/>
    </row>
    <row r="5465" spans="5000:5014" x14ac:dyDescent="0.3">
      <c r="GJH5465" s="3"/>
      <c r="GJI5465" s="3"/>
      <c r="GJJ5465" s="3"/>
      <c r="GJK5465" s="3"/>
      <c r="GJL5465" s="3"/>
      <c r="GJM5465" s="3"/>
      <c r="GJN5465" s="3"/>
      <c r="GJO5465" s="3"/>
      <c r="GJP5465" s="3"/>
      <c r="GJQ5465" s="3"/>
      <c r="GJR5465" s="3"/>
      <c r="GJS5465" s="3"/>
      <c r="GJT5465" s="3"/>
      <c r="GJU5465" s="3"/>
      <c r="GJV5465" s="3"/>
    </row>
    <row r="5466" spans="5000:5014" x14ac:dyDescent="0.3">
      <c r="GJH5466" s="3"/>
      <c r="GJI5466" s="3"/>
      <c r="GJJ5466" s="3"/>
      <c r="GJK5466" s="3"/>
      <c r="GJL5466" s="3"/>
      <c r="GJM5466" s="3"/>
      <c r="GJN5466" s="3"/>
      <c r="GJO5466" s="3"/>
      <c r="GJP5466" s="3"/>
      <c r="GJQ5466" s="3"/>
      <c r="GJR5466" s="3"/>
      <c r="GJS5466" s="3"/>
      <c r="GJT5466" s="3"/>
      <c r="GJU5466" s="3"/>
      <c r="GJV5466" s="3"/>
    </row>
    <row r="5467" spans="5000:5014" x14ac:dyDescent="0.3">
      <c r="GJH5467" s="3"/>
      <c r="GJI5467" s="3"/>
      <c r="GJJ5467" s="3"/>
      <c r="GJK5467" s="3"/>
      <c r="GJL5467" s="3"/>
      <c r="GJM5467" s="3"/>
      <c r="GJN5467" s="3"/>
      <c r="GJO5467" s="3"/>
      <c r="GJP5467" s="3"/>
      <c r="GJQ5467" s="3"/>
      <c r="GJR5467" s="3"/>
      <c r="GJS5467" s="3"/>
      <c r="GJT5467" s="3"/>
      <c r="GJU5467" s="3"/>
      <c r="GJV5467" s="3"/>
    </row>
    <row r="5468" spans="5000:5014" x14ac:dyDescent="0.3">
      <c r="GJH5468" s="3"/>
      <c r="GJI5468" s="3"/>
      <c r="GJJ5468" s="3"/>
      <c r="GJK5468" s="3"/>
      <c r="GJL5468" s="3"/>
      <c r="GJM5468" s="3"/>
      <c r="GJN5468" s="3"/>
      <c r="GJO5468" s="3"/>
      <c r="GJP5468" s="3"/>
      <c r="GJQ5468" s="3"/>
      <c r="GJR5468" s="3"/>
      <c r="GJS5468" s="3"/>
      <c r="GJT5468" s="3"/>
      <c r="GJU5468" s="3"/>
      <c r="GJV5468" s="3"/>
    </row>
    <row r="5469" spans="5000:5014" x14ac:dyDescent="0.3">
      <c r="GJH5469" s="3"/>
      <c r="GJI5469" s="3"/>
      <c r="GJJ5469" s="3"/>
      <c r="GJK5469" s="3"/>
      <c r="GJL5469" s="3"/>
      <c r="GJM5469" s="3"/>
      <c r="GJN5469" s="3"/>
      <c r="GJO5469" s="3"/>
      <c r="GJP5469" s="3"/>
      <c r="GJQ5469" s="3"/>
      <c r="GJR5469" s="3"/>
      <c r="GJS5469" s="3"/>
      <c r="GJT5469" s="3"/>
      <c r="GJU5469" s="3"/>
      <c r="GJV5469" s="3"/>
    </row>
    <row r="5470" spans="5000:5014" x14ac:dyDescent="0.3">
      <c r="GJH5470" s="3"/>
      <c r="GJI5470" s="3"/>
      <c r="GJJ5470" s="3"/>
      <c r="GJK5470" s="3"/>
      <c r="GJL5470" s="3"/>
      <c r="GJM5470" s="3"/>
      <c r="GJN5470" s="3"/>
      <c r="GJO5470" s="3"/>
      <c r="GJP5470" s="3"/>
      <c r="GJQ5470" s="3"/>
      <c r="GJR5470" s="3"/>
      <c r="GJS5470" s="3"/>
      <c r="GJT5470" s="3"/>
      <c r="GJU5470" s="3"/>
      <c r="GJV5470" s="3"/>
    </row>
    <row r="5471" spans="5000:5014" x14ac:dyDescent="0.3">
      <c r="GJH5471" s="3"/>
      <c r="GJI5471" s="3"/>
      <c r="GJJ5471" s="3"/>
      <c r="GJK5471" s="3"/>
      <c r="GJL5471" s="3"/>
      <c r="GJM5471" s="3"/>
      <c r="GJN5471" s="3"/>
      <c r="GJO5471" s="3"/>
      <c r="GJP5471" s="3"/>
      <c r="GJQ5471" s="3"/>
      <c r="GJR5471" s="3"/>
      <c r="GJS5471" s="3"/>
      <c r="GJT5471" s="3"/>
      <c r="GJU5471" s="3"/>
      <c r="GJV5471" s="3"/>
    </row>
    <row r="5472" spans="5000:5014" x14ac:dyDescent="0.3">
      <c r="GJH5472" s="3"/>
      <c r="GJI5472" s="3"/>
      <c r="GJJ5472" s="3"/>
      <c r="GJK5472" s="3"/>
      <c r="GJL5472" s="3"/>
      <c r="GJM5472" s="3"/>
      <c r="GJN5472" s="3"/>
      <c r="GJO5472" s="3"/>
      <c r="GJP5472" s="3"/>
      <c r="GJQ5472" s="3"/>
      <c r="GJR5472" s="3"/>
      <c r="GJS5472" s="3"/>
      <c r="GJT5472" s="3"/>
      <c r="GJU5472" s="3"/>
      <c r="GJV5472" s="3"/>
    </row>
    <row r="5473" spans="5000:5014" x14ac:dyDescent="0.3">
      <c r="GJH5473" s="3"/>
      <c r="GJI5473" s="3"/>
      <c r="GJJ5473" s="3"/>
      <c r="GJK5473" s="3"/>
      <c r="GJL5473" s="3"/>
      <c r="GJM5473" s="3"/>
      <c r="GJN5473" s="3"/>
      <c r="GJO5473" s="3"/>
      <c r="GJP5473" s="3"/>
      <c r="GJQ5473" s="3"/>
      <c r="GJR5473" s="3"/>
      <c r="GJS5473" s="3"/>
      <c r="GJT5473" s="3"/>
      <c r="GJU5473" s="3"/>
      <c r="GJV5473" s="3"/>
    </row>
    <row r="5474" spans="5000:5014" x14ac:dyDescent="0.3">
      <c r="GJH5474" s="3"/>
      <c r="GJI5474" s="3"/>
      <c r="GJJ5474" s="3"/>
      <c r="GJK5474" s="3"/>
      <c r="GJL5474" s="3"/>
      <c r="GJM5474" s="3"/>
      <c r="GJN5474" s="3"/>
      <c r="GJO5474" s="3"/>
      <c r="GJP5474" s="3"/>
      <c r="GJQ5474" s="3"/>
      <c r="GJR5474" s="3"/>
      <c r="GJS5474" s="3"/>
      <c r="GJT5474" s="3"/>
      <c r="GJU5474" s="3"/>
      <c r="GJV5474" s="3"/>
    </row>
    <row r="5475" spans="5000:5014" x14ac:dyDescent="0.3">
      <c r="GJH5475" s="3"/>
      <c r="GJI5475" s="3"/>
      <c r="GJJ5475" s="3"/>
      <c r="GJK5475" s="3"/>
      <c r="GJL5475" s="3"/>
      <c r="GJM5475" s="3"/>
      <c r="GJN5475" s="3"/>
      <c r="GJO5475" s="3"/>
      <c r="GJP5475" s="3"/>
      <c r="GJQ5475" s="3"/>
      <c r="GJR5475" s="3"/>
      <c r="GJS5475" s="3"/>
      <c r="GJT5475" s="3"/>
      <c r="GJU5475" s="3"/>
      <c r="GJV5475" s="3"/>
    </row>
    <row r="5476" spans="5000:5014" x14ac:dyDescent="0.3">
      <c r="GJH5476" s="3"/>
      <c r="GJI5476" s="3"/>
      <c r="GJJ5476" s="3"/>
      <c r="GJK5476" s="3"/>
      <c r="GJL5476" s="3"/>
      <c r="GJM5476" s="3"/>
      <c r="GJN5476" s="3"/>
      <c r="GJO5476" s="3"/>
      <c r="GJP5476" s="3"/>
      <c r="GJQ5476" s="3"/>
      <c r="GJR5476" s="3"/>
      <c r="GJS5476" s="3"/>
      <c r="GJT5476" s="3"/>
      <c r="GJU5476" s="3"/>
      <c r="GJV5476" s="3"/>
    </row>
    <row r="5477" spans="5000:5014" x14ac:dyDescent="0.3">
      <c r="GJH5477" s="3"/>
      <c r="GJI5477" s="3"/>
      <c r="GJJ5477" s="3"/>
      <c r="GJK5477" s="3"/>
      <c r="GJL5477" s="3"/>
      <c r="GJM5477" s="3"/>
      <c r="GJN5477" s="3"/>
      <c r="GJO5477" s="3"/>
      <c r="GJP5477" s="3"/>
      <c r="GJQ5477" s="3"/>
      <c r="GJR5477" s="3"/>
      <c r="GJS5477" s="3"/>
      <c r="GJT5477" s="3"/>
      <c r="GJU5477" s="3"/>
      <c r="GJV5477" s="3"/>
    </row>
    <row r="5478" spans="5000:5014" x14ac:dyDescent="0.3">
      <c r="GJH5478" s="3"/>
      <c r="GJI5478" s="3"/>
      <c r="GJJ5478" s="3"/>
      <c r="GJK5478" s="3"/>
      <c r="GJL5478" s="3"/>
      <c r="GJM5478" s="3"/>
      <c r="GJN5478" s="3"/>
      <c r="GJO5478" s="3"/>
      <c r="GJP5478" s="3"/>
      <c r="GJQ5478" s="3"/>
      <c r="GJR5478" s="3"/>
      <c r="GJS5478" s="3"/>
      <c r="GJT5478" s="3"/>
      <c r="GJU5478" s="3"/>
      <c r="GJV5478" s="3"/>
    </row>
    <row r="5479" spans="5000:5014" x14ac:dyDescent="0.3">
      <c r="GJH5479" s="3"/>
      <c r="GJI5479" s="3"/>
      <c r="GJJ5479" s="3"/>
      <c r="GJK5479" s="3"/>
      <c r="GJL5479" s="3"/>
      <c r="GJM5479" s="3"/>
      <c r="GJN5479" s="3"/>
      <c r="GJO5479" s="3"/>
      <c r="GJP5479" s="3"/>
      <c r="GJQ5479" s="3"/>
      <c r="GJR5479" s="3"/>
      <c r="GJS5479" s="3"/>
      <c r="GJT5479" s="3"/>
      <c r="GJU5479" s="3"/>
      <c r="GJV5479" s="3"/>
    </row>
    <row r="5480" spans="5000:5014" x14ac:dyDescent="0.3">
      <c r="GJH5480" s="3"/>
      <c r="GJI5480" s="3"/>
      <c r="GJJ5480" s="3"/>
      <c r="GJK5480" s="3"/>
      <c r="GJL5480" s="3"/>
      <c r="GJM5480" s="3"/>
      <c r="GJN5480" s="3"/>
      <c r="GJO5480" s="3"/>
      <c r="GJP5480" s="3"/>
      <c r="GJQ5480" s="3"/>
      <c r="GJR5480" s="3"/>
      <c r="GJS5480" s="3"/>
      <c r="GJT5480" s="3"/>
      <c r="GJU5480" s="3"/>
      <c r="GJV5480" s="3"/>
    </row>
    <row r="5481" spans="5000:5014" x14ac:dyDescent="0.3">
      <c r="GJH5481" s="3"/>
      <c r="GJI5481" s="3"/>
      <c r="GJJ5481" s="3"/>
      <c r="GJK5481" s="3"/>
      <c r="GJL5481" s="3"/>
      <c r="GJM5481" s="3"/>
      <c r="GJN5481" s="3"/>
      <c r="GJO5481" s="3"/>
      <c r="GJP5481" s="3"/>
      <c r="GJQ5481" s="3"/>
      <c r="GJR5481" s="3"/>
      <c r="GJS5481" s="3"/>
      <c r="GJT5481" s="3"/>
      <c r="GJU5481" s="3"/>
      <c r="GJV5481" s="3"/>
    </row>
    <row r="5482" spans="5000:5014" x14ac:dyDescent="0.3">
      <c r="GJH5482" s="3"/>
      <c r="GJI5482" s="3"/>
      <c r="GJJ5482" s="3"/>
      <c r="GJK5482" s="3"/>
      <c r="GJL5482" s="3"/>
      <c r="GJM5482" s="3"/>
      <c r="GJN5482" s="3"/>
      <c r="GJO5482" s="3"/>
      <c r="GJP5482" s="3"/>
      <c r="GJQ5482" s="3"/>
      <c r="GJR5482" s="3"/>
      <c r="GJS5482" s="3"/>
      <c r="GJT5482" s="3"/>
      <c r="GJU5482" s="3"/>
      <c r="GJV5482" s="3"/>
    </row>
    <row r="5483" spans="5000:5014" x14ac:dyDescent="0.3">
      <c r="GJH5483" s="3"/>
      <c r="GJI5483" s="3"/>
      <c r="GJJ5483" s="3"/>
      <c r="GJK5483" s="3"/>
      <c r="GJL5483" s="3"/>
      <c r="GJM5483" s="3"/>
      <c r="GJN5483" s="3"/>
      <c r="GJO5483" s="3"/>
      <c r="GJP5483" s="3"/>
      <c r="GJQ5483" s="3"/>
      <c r="GJR5483" s="3"/>
      <c r="GJS5483" s="3"/>
      <c r="GJT5483" s="3"/>
      <c r="GJU5483" s="3"/>
      <c r="GJV5483" s="3"/>
    </row>
    <row r="5484" spans="5000:5014" x14ac:dyDescent="0.3">
      <c r="GJH5484" s="3"/>
      <c r="GJI5484" s="3"/>
      <c r="GJJ5484" s="3"/>
      <c r="GJK5484" s="3"/>
      <c r="GJL5484" s="3"/>
      <c r="GJM5484" s="3"/>
      <c r="GJN5484" s="3"/>
      <c r="GJO5484" s="3"/>
      <c r="GJP5484" s="3"/>
      <c r="GJQ5484" s="3"/>
      <c r="GJR5484" s="3"/>
      <c r="GJS5484" s="3"/>
      <c r="GJT5484" s="3"/>
      <c r="GJU5484" s="3"/>
      <c r="GJV5484" s="3"/>
    </row>
    <row r="5485" spans="5000:5014" x14ac:dyDescent="0.3">
      <c r="GJH5485" s="3"/>
      <c r="GJI5485" s="3"/>
      <c r="GJJ5485" s="3"/>
      <c r="GJK5485" s="3"/>
      <c r="GJL5485" s="3"/>
      <c r="GJM5485" s="3"/>
      <c r="GJN5485" s="3"/>
      <c r="GJO5485" s="3"/>
      <c r="GJP5485" s="3"/>
      <c r="GJQ5485" s="3"/>
      <c r="GJR5485" s="3"/>
      <c r="GJS5485" s="3"/>
      <c r="GJT5485" s="3"/>
      <c r="GJU5485" s="3"/>
      <c r="GJV5485" s="3"/>
    </row>
    <row r="5486" spans="5000:5014" x14ac:dyDescent="0.3">
      <c r="GJH5486" s="3"/>
      <c r="GJI5486" s="3"/>
      <c r="GJJ5486" s="3"/>
      <c r="GJK5486" s="3"/>
      <c r="GJL5486" s="3"/>
      <c r="GJM5486" s="3"/>
      <c r="GJN5486" s="3"/>
      <c r="GJO5486" s="3"/>
      <c r="GJP5486" s="3"/>
      <c r="GJQ5486" s="3"/>
      <c r="GJR5486" s="3"/>
      <c r="GJS5486" s="3"/>
      <c r="GJT5486" s="3"/>
      <c r="GJU5486" s="3"/>
      <c r="GJV5486" s="3"/>
    </row>
    <row r="5487" spans="5000:5014" x14ac:dyDescent="0.3">
      <c r="GJH5487" s="3"/>
      <c r="GJI5487" s="3"/>
      <c r="GJJ5487" s="3"/>
      <c r="GJK5487" s="3"/>
      <c r="GJL5487" s="3"/>
      <c r="GJM5487" s="3"/>
      <c r="GJN5487" s="3"/>
      <c r="GJO5487" s="3"/>
      <c r="GJP5487" s="3"/>
      <c r="GJQ5487" s="3"/>
      <c r="GJR5487" s="3"/>
      <c r="GJS5487" s="3"/>
      <c r="GJT5487" s="3"/>
      <c r="GJU5487" s="3"/>
      <c r="GJV5487" s="3"/>
    </row>
    <row r="5488" spans="5000:5014" x14ac:dyDescent="0.3">
      <c r="GJH5488" s="3"/>
      <c r="GJI5488" s="3"/>
      <c r="GJJ5488" s="3"/>
      <c r="GJK5488" s="3"/>
      <c r="GJL5488" s="3"/>
      <c r="GJM5488" s="3"/>
      <c r="GJN5488" s="3"/>
      <c r="GJO5488" s="3"/>
      <c r="GJP5488" s="3"/>
      <c r="GJQ5488" s="3"/>
      <c r="GJR5488" s="3"/>
      <c r="GJS5488" s="3"/>
      <c r="GJT5488" s="3"/>
      <c r="GJU5488" s="3"/>
      <c r="GJV5488" s="3"/>
    </row>
    <row r="5489" spans="5000:5014" x14ac:dyDescent="0.3">
      <c r="GJH5489" s="3"/>
      <c r="GJI5489" s="3"/>
      <c r="GJJ5489" s="3"/>
      <c r="GJK5489" s="3"/>
      <c r="GJL5489" s="3"/>
      <c r="GJM5489" s="3"/>
      <c r="GJN5489" s="3"/>
      <c r="GJO5489" s="3"/>
      <c r="GJP5489" s="3"/>
      <c r="GJQ5489" s="3"/>
      <c r="GJR5489" s="3"/>
      <c r="GJS5489" s="3"/>
      <c r="GJT5489" s="3"/>
      <c r="GJU5489" s="3"/>
      <c r="GJV5489" s="3"/>
    </row>
    <row r="5490" spans="5000:5014" x14ac:dyDescent="0.3">
      <c r="GJH5490" s="3"/>
      <c r="GJI5490" s="3"/>
      <c r="GJJ5490" s="3"/>
      <c r="GJK5490" s="3"/>
      <c r="GJL5490" s="3"/>
      <c r="GJM5490" s="3"/>
      <c r="GJN5490" s="3"/>
      <c r="GJO5490" s="3"/>
      <c r="GJP5490" s="3"/>
      <c r="GJQ5490" s="3"/>
      <c r="GJR5490" s="3"/>
      <c r="GJS5490" s="3"/>
      <c r="GJT5490" s="3"/>
      <c r="GJU5490" s="3"/>
      <c r="GJV5490" s="3"/>
    </row>
    <row r="5491" spans="5000:5014" x14ac:dyDescent="0.3">
      <c r="GJH5491" s="3"/>
      <c r="GJI5491" s="3"/>
      <c r="GJJ5491" s="3"/>
      <c r="GJK5491" s="3"/>
      <c r="GJL5491" s="3"/>
      <c r="GJM5491" s="3"/>
      <c r="GJN5491" s="3"/>
      <c r="GJO5491" s="3"/>
      <c r="GJP5491" s="3"/>
      <c r="GJQ5491" s="3"/>
      <c r="GJR5491" s="3"/>
      <c r="GJS5491" s="3"/>
      <c r="GJT5491" s="3"/>
      <c r="GJU5491" s="3"/>
      <c r="GJV5491" s="3"/>
    </row>
    <row r="5492" spans="5000:5014" x14ac:dyDescent="0.3">
      <c r="GJH5492" s="3"/>
      <c r="GJI5492" s="3"/>
      <c r="GJJ5492" s="3"/>
      <c r="GJK5492" s="3"/>
      <c r="GJL5492" s="3"/>
      <c r="GJM5492" s="3"/>
      <c r="GJN5492" s="3"/>
      <c r="GJO5492" s="3"/>
      <c r="GJP5492" s="3"/>
      <c r="GJQ5492" s="3"/>
      <c r="GJR5492" s="3"/>
      <c r="GJS5492" s="3"/>
      <c r="GJT5492" s="3"/>
      <c r="GJU5492" s="3"/>
      <c r="GJV5492" s="3"/>
    </row>
    <row r="5493" spans="5000:5014" x14ac:dyDescent="0.3">
      <c r="GJH5493" s="3"/>
      <c r="GJI5493" s="3"/>
      <c r="GJJ5493" s="3"/>
      <c r="GJK5493" s="3"/>
      <c r="GJL5493" s="3"/>
      <c r="GJM5493" s="3"/>
      <c r="GJN5493" s="3"/>
      <c r="GJO5493" s="3"/>
      <c r="GJP5493" s="3"/>
      <c r="GJQ5493" s="3"/>
      <c r="GJR5493" s="3"/>
      <c r="GJS5493" s="3"/>
      <c r="GJT5493" s="3"/>
      <c r="GJU5493" s="3"/>
      <c r="GJV5493" s="3"/>
    </row>
    <row r="5494" spans="5000:5014" x14ac:dyDescent="0.3">
      <c r="GJH5494" s="3"/>
      <c r="GJI5494" s="3"/>
      <c r="GJJ5494" s="3"/>
      <c r="GJK5494" s="3"/>
      <c r="GJL5494" s="3"/>
      <c r="GJM5494" s="3"/>
      <c r="GJN5494" s="3"/>
      <c r="GJO5494" s="3"/>
      <c r="GJP5494" s="3"/>
      <c r="GJQ5494" s="3"/>
      <c r="GJR5494" s="3"/>
      <c r="GJS5494" s="3"/>
      <c r="GJT5494" s="3"/>
      <c r="GJU5494" s="3"/>
      <c r="GJV5494" s="3"/>
    </row>
    <row r="5495" spans="5000:5014" x14ac:dyDescent="0.3">
      <c r="GJH5495" s="3"/>
      <c r="GJI5495" s="3"/>
      <c r="GJJ5495" s="3"/>
      <c r="GJK5495" s="3"/>
      <c r="GJL5495" s="3"/>
      <c r="GJM5495" s="3"/>
      <c r="GJN5495" s="3"/>
      <c r="GJO5495" s="3"/>
      <c r="GJP5495" s="3"/>
      <c r="GJQ5495" s="3"/>
      <c r="GJR5495" s="3"/>
      <c r="GJS5495" s="3"/>
      <c r="GJT5495" s="3"/>
      <c r="GJU5495" s="3"/>
      <c r="GJV5495" s="3"/>
    </row>
    <row r="5496" spans="5000:5014" x14ac:dyDescent="0.3">
      <c r="GJH5496" s="3"/>
      <c r="GJI5496" s="3"/>
      <c r="GJJ5496" s="3"/>
      <c r="GJK5496" s="3"/>
      <c r="GJL5496" s="3"/>
      <c r="GJM5496" s="3"/>
      <c r="GJN5496" s="3"/>
      <c r="GJO5496" s="3"/>
      <c r="GJP5496" s="3"/>
      <c r="GJQ5496" s="3"/>
      <c r="GJR5496" s="3"/>
      <c r="GJS5496" s="3"/>
      <c r="GJT5496" s="3"/>
      <c r="GJU5496" s="3"/>
      <c r="GJV5496" s="3"/>
    </row>
    <row r="5497" spans="5000:5014" x14ac:dyDescent="0.3">
      <c r="GJH5497" s="3"/>
      <c r="GJI5497" s="3"/>
      <c r="GJJ5497" s="3"/>
      <c r="GJK5497" s="3"/>
      <c r="GJL5497" s="3"/>
      <c r="GJM5497" s="3"/>
      <c r="GJN5497" s="3"/>
      <c r="GJO5497" s="3"/>
      <c r="GJP5497" s="3"/>
      <c r="GJQ5497" s="3"/>
      <c r="GJR5497" s="3"/>
      <c r="GJS5497" s="3"/>
      <c r="GJT5497" s="3"/>
      <c r="GJU5497" s="3"/>
      <c r="GJV5497" s="3"/>
    </row>
    <row r="5498" spans="5000:5014" x14ac:dyDescent="0.3">
      <c r="GJH5498" s="3"/>
      <c r="GJI5498" s="3"/>
      <c r="GJJ5498" s="3"/>
      <c r="GJK5498" s="3"/>
      <c r="GJL5498" s="3"/>
      <c r="GJM5498" s="3"/>
      <c r="GJN5498" s="3"/>
      <c r="GJO5498" s="3"/>
      <c r="GJP5498" s="3"/>
      <c r="GJQ5498" s="3"/>
      <c r="GJR5498" s="3"/>
      <c r="GJS5498" s="3"/>
      <c r="GJT5498" s="3"/>
      <c r="GJU5498" s="3"/>
      <c r="GJV5498" s="3"/>
    </row>
    <row r="5499" spans="5000:5014" x14ac:dyDescent="0.3">
      <c r="GJH5499" s="3"/>
      <c r="GJI5499" s="3"/>
      <c r="GJJ5499" s="3"/>
      <c r="GJK5499" s="3"/>
      <c r="GJL5499" s="3"/>
      <c r="GJM5499" s="3"/>
      <c r="GJN5499" s="3"/>
      <c r="GJO5499" s="3"/>
      <c r="GJP5499" s="3"/>
      <c r="GJQ5499" s="3"/>
      <c r="GJR5499" s="3"/>
      <c r="GJS5499" s="3"/>
      <c r="GJT5499" s="3"/>
      <c r="GJU5499" s="3"/>
      <c r="GJV5499" s="3"/>
    </row>
    <row r="5500" spans="5000:5014" x14ac:dyDescent="0.3">
      <c r="GJH5500" s="3"/>
      <c r="GJI5500" s="3"/>
      <c r="GJJ5500" s="3"/>
      <c r="GJK5500" s="3"/>
      <c r="GJL5500" s="3"/>
      <c r="GJM5500" s="3"/>
      <c r="GJN5500" s="3"/>
      <c r="GJO5500" s="3"/>
      <c r="GJP5500" s="3"/>
      <c r="GJQ5500" s="3"/>
      <c r="GJR5500" s="3"/>
      <c r="GJS5500" s="3"/>
      <c r="GJT5500" s="3"/>
      <c r="GJU5500" s="3"/>
      <c r="GJV5500" s="3"/>
    </row>
    <row r="5501" spans="5000:5014" x14ac:dyDescent="0.3">
      <c r="GJH5501" s="3"/>
      <c r="GJI5501" s="3"/>
      <c r="GJJ5501" s="3"/>
      <c r="GJK5501" s="3"/>
      <c r="GJL5501" s="3"/>
      <c r="GJM5501" s="3"/>
      <c r="GJN5501" s="3"/>
      <c r="GJO5501" s="3"/>
      <c r="GJP5501" s="3"/>
      <c r="GJQ5501" s="3"/>
      <c r="GJR5501" s="3"/>
      <c r="GJS5501" s="3"/>
      <c r="GJT5501" s="3"/>
      <c r="GJU5501" s="3"/>
      <c r="GJV5501" s="3"/>
    </row>
    <row r="5502" spans="5000:5014" x14ac:dyDescent="0.3">
      <c r="GJH5502" s="3"/>
      <c r="GJI5502" s="3"/>
      <c r="GJJ5502" s="3"/>
      <c r="GJK5502" s="3"/>
      <c r="GJL5502" s="3"/>
      <c r="GJM5502" s="3"/>
      <c r="GJN5502" s="3"/>
      <c r="GJO5502" s="3"/>
      <c r="GJP5502" s="3"/>
      <c r="GJQ5502" s="3"/>
      <c r="GJR5502" s="3"/>
      <c r="GJS5502" s="3"/>
      <c r="GJT5502" s="3"/>
      <c r="GJU5502" s="3"/>
      <c r="GJV5502" s="3"/>
    </row>
    <row r="5503" spans="5000:5014" x14ac:dyDescent="0.3">
      <c r="GJH5503" s="3"/>
      <c r="GJI5503" s="3"/>
      <c r="GJJ5503" s="3"/>
      <c r="GJK5503" s="3"/>
      <c r="GJL5503" s="3"/>
      <c r="GJM5503" s="3"/>
      <c r="GJN5503" s="3"/>
      <c r="GJO5503" s="3"/>
      <c r="GJP5503" s="3"/>
      <c r="GJQ5503" s="3"/>
      <c r="GJR5503" s="3"/>
      <c r="GJS5503" s="3"/>
      <c r="GJT5503" s="3"/>
      <c r="GJU5503" s="3"/>
      <c r="GJV5503" s="3"/>
    </row>
    <row r="5504" spans="5000:5014" x14ac:dyDescent="0.3">
      <c r="GJH5504" s="3"/>
      <c r="GJI5504" s="3"/>
      <c r="GJJ5504" s="3"/>
      <c r="GJK5504" s="3"/>
      <c r="GJL5504" s="3"/>
      <c r="GJM5504" s="3"/>
      <c r="GJN5504" s="3"/>
      <c r="GJO5504" s="3"/>
      <c r="GJP5504" s="3"/>
      <c r="GJQ5504" s="3"/>
      <c r="GJR5504" s="3"/>
      <c r="GJS5504" s="3"/>
      <c r="GJT5504" s="3"/>
      <c r="GJU5504" s="3"/>
      <c r="GJV5504" s="3"/>
    </row>
    <row r="5505" spans="5000:5014" x14ac:dyDescent="0.3">
      <c r="GJH5505" s="3"/>
      <c r="GJI5505" s="3"/>
      <c r="GJJ5505" s="3"/>
      <c r="GJK5505" s="3"/>
      <c r="GJL5505" s="3"/>
      <c r="GJM5505" s="3"/>
      <c r="GJN5505" s="3"/>
      <c r="GJO5505" s="3"/>
      <c r="GJP5505" s="3"/>
      <c r="GJQ5505" s="3"/>
      <c r="GJR5505" s="3"/>
      <c r="GJS5505" s="3"/>
      <c r="GJT5505" s="3"/>
      <c r="GJU5505" s="3"/>
      <c r="GJV5505" s="3"/>
    </row>
    <row r="5506" spans="5000:5014" x14ac:dyDescent="0.3">
      <c r="GJH5506" s="3"/>
      <c r="GJI5506" s="3"/>
      <c r="GJJ5506" s="3"/>
      <c r="GJK5506" s="3"/>
      <c r="GJL5506" s="3"/>
      <c r="GJM5506" s="3"/>
      <c r="GJN5506" s="3"/>
      <c r="GJO5506" s="3"/>
      <c r="GJP5506" s="3"/>
      <c r="GJQ5506" s="3"/>
      <c r="GJR5506" s="3"/>
      <c r="GJS5506" s="3"/>
      <c r="GJT5506" s="3"/>
      <c r="GJU5506" s="3"/>
      <c r="GJV5506" s="3"/>
    </row>
    <row r="5507" spans="5000:5014" x14ac:dyDescent="0.3">
      <c r="GJH5507" s="3"/>
      <c r="GJI5507" s="3"/>
      <c r="GJJ5507" s="3"/>
      <c r="GJK5507" s="3"/>
      <c r="GJL5507" s="3"/>
      <c r="GJM5507" s="3"/>
      <c r="GJN5507" s="3"/>
      <c r="GJO5507" s="3"/>
      <c r="GJP5507" s="3"/>
      <c r="GJQ5507" s="3"/>
      <c r="GJR5507" s="3"/>
      <c r="GJS5507" s="3"/>
      <c r="GJT5507" s="3"/>
      <c r="GJU5507" s="3"/>
      <c r="GJV5507" s="3"/>
    </row>
    <row r="5508" spans="5000:5014" x14ac:dyDescent="0.3">
      <c r="GJH5508" s="3"/>
      <c r="GJI5508" s="3"/>
      <c r="GJJ5508" s="3"/>
      <c r="GJK5508" s="3"/>
      <c r="GJL5508" s="3"/>
      <c r="GJM5508" s="3"/>
      <c r="GJN5508" s="3"/>
      <c r="GJO5508" s="3"/>
      <c r="GJP5508" s="3"/>
      <c r="GJQ5508" s="3"/>
      <c r="GJR5508" s="3"/>
      <c r="GJS5508" s="3"/>
      <c r="GJT5508" s="3"/>
      <c r="GJU5508" s="3"/>
      <c r="GJV5508" s="3"/>
    </row>
    <row r="5509" spans="5000:5014" x14ac:dyDescent="0.3">
      <c r="GJH5509" s="3"/>
      <c r="GJI5509" s="3"/>
      <c r="GJJ5509" s="3"/>
      <c r="GJK5509" s="3"/>
      <c r="GJL5509" s="3"/>
      <c r="GJM5509" s="3"/>
      <c r="GJN5509" s="3"/>
      <c r="GJO5509" s="3"/>
      <c r="GJP5509" s="3"/>
      <c r="GJQ5509" s="3"/>
      <c r="GJR5509" s="3"/>
      <c r="GJS5509" s="3"/>
      <c r="GJT5509" s="3"/>
      <c r="GJU5509" s="3"/>
      <c r="GJV5509" s="3"/>
    </row>
    <row r="5510" spans="5000:5014" x14ac:dyDescent="0.3">
      <c r="GJH5510" s="3"/>
      <c r="GJI5510" s="3"/>
      <c r="GJJ5510" s="3"/>
      <c r="GJK5510" s="3"/>
      <c r="GJL5510" s="3"/>
      <c r="GJM5510" s="3"/>
      <c r="GJN5510" s="3"/>
      <c r="GJO5510" s="3"/>
      <c r="GJP5510" s="3"/>
      <c r="GJQ5510" s="3"/>
      <c r="GJR5510" s="3"/>
      <c r="GJS5510" s="3"/>
      <c r="GJT5510" s="3"/>
      <c r="GJU5510" s="3"/>
      <c r="GJV5510" s="3"/>
    </row>
    <row r="5511" spans="5000:5014" x14ac:dyDescent="0.3">
      <c r="GJH5511" s="3"/>
      <c r="GJI5511" s="3"/>
      <c r="GJJ5511" s="3"/>
      <c r="GJK5511" s="3"/>
      <c r="GJL5511" s="3"/>
      <c r="GJM5511" s="3"/>
      <c r="GJN5511" s="3"/>
      <c r="GJO5511" s="3"/>
      <c r="GJP5511" s="3"/>
      <c r="GJQ5511" s="3"/>
      <c r="GJR5511" s="3"/>
      <c r="GJS5511" s="3"/>
      <c r="GJT5511" s="3"/>
      <c r="GJU5511" s="3"/>
      <c r="GJV5511" s="3"/>
    </row>
    <row r="5512" spans="5000:5014" x14ac:dyDescent="0.3">
      <c r="GJH5512" s="3"/>
      <c r="GJI5512" s="3"/>
      <c r="GJJ5512" s="3"/>
      <c r="GJK5512" s="3"/>
      <c r="GJL5512" s="3"/>
      <c r="GJM5512" s="3"/>
      <c r="GJN5512" s="3"/>
      <c r="GJO5512" s="3"/>
      <c r="GJP5512" s="3"/>
      <c r="GJQ5512" s="3"/>
      <c r="GJR5512" s="3"/>
      <c r="GJS5512" s="3"/>
      <c r="GJT5512" s="3"/>
      <c r="GJU5512" s="3"/>
      <c r="GJV5512" s="3"/>
    </row>
    <row r="5513" spans="5000:5014" x14ac:dyDescent="0.3">
      <c r="GJH5513" s="3"/>
      <c r="GJI5513" s="3"/>
      <c r="GJJ5513" s="3"/>
      <c r="GJK5513" s="3"/>
      <c r="GJL5513" s="3"/>
      <c r="GJM5513" s="3"/>
      <c r="GJN5513" s="3"/>
      <c r="GJO5513" s="3"/>
      <c r="GJP5513" s="3"/>
      <c r="GJQ5513" s="3"/>
      <c r="GJR5513" s="3"/>
      <c r="GJS5513" s="3"/>
      <c r="GJT5513" s="3"/>
      <c r="GJU5513" s="3"/>
      <c r="GJV5513" s="3"/>
    </row>
    <row r="5514" spans="5000:5014" x14ac:dyDescent="0.3">
      <c r="GJH5514" s="3"/>
      <c r="GJI5514" s="3"/>
      <c r="GJJ5514" s="3"/>
      <c r="GJK5514" s="3"/>
      <c r="GJL5514" s="3"/>
      <c r="GJM5514" s="3"/>
      <c r="GJN5514" s="3"/>
      <c r="GJO5514" s="3"/>
      <c r="GJP5514" s="3"/>
      <c r="GJQ5514" s="3"/>
      <c r="GJR5514" s="3"/>
      <c r="GJS5514" s="3"/>
      <c r="GJT5514" s="3"/>
      <c r="GJU5514" s="3"/>
      <c r="GJV5514" s="3"/>
    </row>
    <row r="5515" spans="5000:5014" x14ac:dyDescent="0.3">
      <c r="GJH5515" s="3"/>
      <c r="GJI5515" s="3"/>
      <c r="GJJ5515" s="3"/>
      <c r="GJK5515" s="3"/>
      <c r="GJL5515" s="3"/>
      <c r="GJM5515" s="3"/>
      <c r="GJN5515" s="3"/>
      <c r="GJO5515" s="3"/>
      <c r="GJP5515" s="3"/>
      <c r="GJQ5515" s="3"/>
      <c r="GJR5515" s="3"/>
      <c r="GJS5515" s="3"/>
      <c r="GJT5515" s="3"/>
      <c r="GJU5515" s="3"/>
      <c r="GJV5515" s="3"/>
    </row>
    <row r="5516" spans="5000:5014" x14ac:dyDescent="0.3">
      <c r="GJH5516" s="3"/>
      <c r="GJI5516" s="3"/>
      <c r="GJJ5516" s="3"/>
      <c r="GJK5516" s="3"/>
      <c r="GJL5516" s="3"/>
      <c r="GJM5516" s="3"/>
      <c r="GJN5516" s="3"/>
      <c r="GJO5516" s="3"/>
      <c r="GJP5516" s="3"/>
      <c r="GJQ5516" s="3"/>
      <c r="GJR5516" s="3"/>
      <c r="GJS5516" s="3"/>
      <c r="GJT5516" s="3"/>
      <c r="GJU5516" s="3"/>
      <c r="GJV5516" s="3"/>
    </row>
    <row r="5517" spans="5000:5014" x14ac:dyDescent="0.3">
      <c r="GJH5517" s="3"/>
      <c r="GJI5517" s="3"/>
      <c r="GJJ5517" s="3"/>
      <c r="GJK5517" s="3"/>
      <c r="GJL5517" s="3"/>
      <c r="GJM5517" s="3"/>
      <c r="GJN5517" s="3"/>
      <c r="GJO5517" s="3"/>
      <c r="GJP5517" s="3"/>
      <c r="GJQ5517" s="3"/>
      <c r="GJR5517" s="3"/>
      <c r="GJS5517" s="3"/>
      <c r="GJT5517" s="3"/>
      <c r="GJU5517" s="3"/>
      <c r="GJV5517" s="3"/>
    </row>
    <row r="5518" spans="5000:5014" x14ac:dyDescent="0.3">
      <c r="GJH5518" s="3"/>
      <c r="GJI5518" s="3"/>
      <c r="GJJ5518" s="3"/>
      <c r="GJK5518" s="3"/>
      <c r="GJL5518" s="3"/>
      <c r="GJM5518" s="3"/>
      <c r="GJN5518" s="3"/>
      <c r="GJO5518" s="3"/>
      <c r="GJP5518" s="3"/>
      <c r="GJQ5518" s="3"/>
      <c r="GJR5518" s="3"/>
      <c r="GJS5518" s="3"/>
      <c r="GJT5518" s="3"/>
      <c r="GJU5518" s="3"/>
      <c r="GJV5518" s="3"/>
    </row>
    <row r="5519" spans="5000:5014" x14ac:dyDescent="0.3">
      <c r="GJH5519" s="3"/>
      <c r="GJI5519" s="3"/>
      <c r="GJJ5519" s="3"/>
      <c r="GJK5519" s="3"/>
      <c r="GJL5519" s="3"/>
      <c r="GJM5519" s="3"/>
      <c r="GJN5519" s="3"/>
      <c r="GJO5519" s="3"/>
      <c r="GJP5519" s="3"/>
      <c r="GJQ5519" s="3"/>
      <c r="GJR5519" s="3"/>
      <c r="GJS5519" s="3"/>
      <c r="GJT5519" s="3"/>
      <c r="GJU5519" s="3"/>
      <c r="GJV5519" s="3"/>
    </row>
    <row r="5520" spans="5000:5014" x14ac:dyDescent="0.3">
      <c r="GJH5520" s="3"/>
      <c r="GJI5520" s="3"/>
      <c r="GJJ5520" s="3"/>
      <c r="GJK5520" s="3"/>
      <c r="GJL5520" s="3"/>
      <c r="GJM5520" s="3"/>
      <c r="GJN5520" s="3"/>
      <c r="GJO5520" s="3"/>
      <c r="GJP5520" s="3"/>
      <c r="GJQ5520" s="3"/>
      <c r="GJR5520" s="3"/>
      <c r="GJS5520" s="3"/>
      <c r="GJT5520" s="3"/>
      <c r="GJU5520" s="3"/>
      <c r="GJV5520" s="3"/>
    </row>
    <row r="5521" spans="5000:5014" x14ac:dyDescent="0.3">
      <c r="GJH5521" s="3"/>
      <c r="GJI5521" s="3"/>
      <c r="GJJ5521" s="3"/>
      <c r="GJK5521" s="3"/>
      <c r="GJL5521" s="3"/>
      <c r="GJM5521" s="3"/>
      <c r="GJN5521" s="3"/>
      <c r="GJO5521" s="3"/>
      <c r="GJP5521" s="3"/>
      <c r="GJQ5521" s="3"/>
      <c r="GJR5521" s="3"/>
      <c r="GJS5521" s="3"/>
      <c r="GJT5521" s="3"/>
      <c r="GJU5521" s="3"/>
      <c r="GJV5521" s="3"/>
    </row>
    <row r="5522" spans="5000:5014" x14ac:dyDescent="0.3">
      <c r="GJH5522" s="3"/>
      <c r="GJI5522" s="3"/>
      <c r="GJJ5522" s="3"/>
      <c r="GJK5522" s="3"/>
      <c r="GJL5522" s="3"/>
      <c r="GJM5522" s="3"/>
      <c r="GJN5522" s="3"/>
      <c r="GJO5522" s="3"/>
      <c r="GJP5522" s="3"/>
      <c r="GJQ5522" s="3"/>
      <c r="GJR5522" s="3"/>
      <c r="GJS5522" s="3"/>
      <c r="GJT5522" s="3"/>
      <c r="GJU5522" s="3"/>
      <c r="GJV5522" s="3"/>
    </row>
    <row r="5523" spans="5000:5014" x14ac:dyDescent="0.3">
      <c r="GJH5523" s="3"/>
      <c r="GJI5523" s="3"/>
      <c r="GJJ5523" s="3"/>
      <c r="GJK5523" s="3"/>
      <c r="GJL5523" s="3"/>
      <c r="GJM5523" s="3"/>
      <c r="GJN5523" s="3"/>
      <c r="GJO5523" s="3"/>
      <c r="GJP5523" s="3"/>
      <c r="GJQ5523" s="3"/>
      <c r="GJR5523" s="3"/>
      <c r="GJS5523" s="3"/>
      <c r="GJT5523" s="3"/>
      <c r="GJU5523" s="3"/>
      <c r="GJV5523" s="3"/>
    </row>
    <row r="5524" spans="5000:5014" x14ac:dyDescent="0.3">
      <c r="GJH5524" s="3"/>
      <c r="GJI5524" s="3"/>
      <c r="GJJ5524" s="3"/>
      <c r="GJK5524" s="3"/>
      <c r="GJL5524" s="3"/>
      <c r="GJM5524" s="3"/>
      <c r="GJN5524" s="3"/>
      <c r="GJO5524" s="3"/>
      <c r="GJP5524" s="3"/>
      <c r="GJQ5524" s="3"/>
      <c r="GJR5524" s="3"/>
      <c r="GJS5524" s="3"/>
      <c r="GJT5524" s="3"/>
      <c r="GJU5524" s="3"/>
      <c r="GJV5524" s="3"/>
    </row>
    <row r="5525" spans="5000:5014" x14ac:dyDescent="0.3">
      <c r="GJH5525" s="3"/>
      <c r="GJI5525" s="3"/>
      <c r="GJJ5525" s="3"/>
      <c r="GJK5525" s="3"/>
      <c r="GJL5525" s="3"/>
      <c r="GJM5525" s="3"/>
      <c r="GJN5525" s="3"/>
      <c r="GJO5525" s="3"/>
      <c r="GJP5525" s="3"/>
      <c r="GJQ5525" s="3"/>
      <c r="GJR5525" s="3"/>
      <c r="GJS5525" s="3"/>
      <c r="GJT5525" s="3"/>
      <c r="GJU5525" s="3"/>
      <c r="GJV5525" s="3"/>
    </row>
    <row r="5526" spans="5000:5014" x14ac:dyDescent="0.3">
      <c r="GJH5526" s="3"/>
      <c r="GJI5526" s="3"/>
      <c r="GJJ5526" s="3"/>
      <c r="GJK5526" s="3"/>
      <c r="GJL5526" s="3"/>
      <c r="GJM5526" s="3"/>
      <c r="GJN5526" s="3"/>
      <c r="GJO5526" s="3"/>
      <c r="GJP5526" s="3"/>
      <c r="GJQ5526" s="3"/>
      <c r="GJR5526" s="3"/>
      <c r="GJS5526" s="3"/>
      <c r="GJT5526" s="3"/>
      <c r="GJU5526" s="3"/>
      <c r="GJV5526" s="3"/>
    </row>
    <row r="5527" spans="5000:5014" x14ac:dyDescent="0.3">
      <c r="GJH5527" s="3"/>
      <c r="GJI5527" s="3"/>
      <c r="GJJ5527" s="3"/>
      <c r="GJK5527" s="3"/>
      <c r="GJL5527" s="3"/>
      <c r="GJM5527" s="3"/>
      <c r="GJN5527" s="3"/>
      <c r="GJO5527" s="3"/>
      <c r="GJP5527" s="3"/>
      <c r="GJQ5527" s="3"/>
      <c r="GJR5527" s="3"/>
      <c r="GJS5527" s="3"/>
      <c r="GJT5527" s="3"/>
      <c r="GJU5527" s="3"/>
      <c r="GJV5527" s="3"/>
    </row>
    <row r="5528" spans="5000:5014" x14ac:dyDescent="0.3">
      <c r="GJH5528" s="3"/>
      <c r="GJI5528" s="3"/>
      <c r="GJJ5528" s="3"/>
      <c r="GJK5528" s="3"/>
      <c r="GJL5528" s="3"/>
      <c r="GJM5528" s="3"/>
      <c r="GJN5528" s="3"/>
      <c r="GJO5528" s="3"/>
      <c r="GJP5528" s="3"/>
      <c r="GJQ5528" s="3"/>
      <c r="GJR5528" s="3"/>
      <c r="GJS5528" s="3"/>
      <c r="GJT5528" s="3"/>
      <c r="GJU5528" s="3"/>
      <c r="GJV5528" s="3"/>
    </row>
    <row r="5529" spans="5000:5014" x14ac:dyDescent="0.3">
      <c r="GJH5529" s="3"/>
      <c r="GJI5529" s="3"/>
      <c r="GJJ5529" s="3"/>
      <c r="GJK5529" s="3"/>
      <c r="GJL5529" s="3"/>
      <c r="GJM5529" s="3"/>
      <c r="GJN5529" s="3"/>
      <c r="GJO5529" s="3"/>
      <c r="GJP5529" s="3"/>
      <c r="GJQ5529" s="3"/>
      <c r="GJR5529" s="3"/>
      <c r="GJS5529" s="3"/>
      <c r="GJT5529" s="3"/>
      <c r="GJU5529" s="3"/>
      <c r="GJV5529" s="3"/>
    </row>
    <row r="5530" spans="5000:5014" x14ac:dyDescent="0.3">
      <c r="GJH5530" s="3"/>
      <c r="GJI5530" s="3"/>
      <c r="GJJ5530" s="3"/>
      <c r="GJK5530" s="3"/>
      <c r="GJL5530" s="3"/>
      <c r="GJM5530" s="3"/>
      <c r="GJN5530" s="3"/>
      <c r="GJO5530" s="3"/>
      <c r="GJP5530" s="3"/>
      <c r="GJQ5530" s="3"/>
      <c r="GJR5530" s="3"/>
      <c r="GJS5530" s="3"/>
      <c r="GJT5530" s="3"/>
      <c r="GJU5530" s="3"/>
      <c r="GJV5530" s="3"/>
    </row>
    <row r="5531" spans="5000:5014" x14ac:dyDescent="0.3">
      <c r="GJH5531" s="3"/>
      <c r="GJI5531" s="3"/>
      <c r="GJJ5531" s="3"/>
      <c r="GJK5531" s="3"/>
      <c r="GJL5531" s="3"/>
      <c r="GJM5531" s="3"/>
      <c r="GJN5531" s="3"/>
      <c r="GJO5531" s="3"/>
      <c r="GJP5531" s="3"/>
      <c r="GJQ5531" s="3"/>
      <c r="GJR5531" s="3"/>
      <c r="GJS5531" s="3"/>
      <c r="GJT5531" s="3"/>
      <c r="GJU5531" s="3"/>
      <c r="GJV5531" s="3"/>
    </row>
    <row r="5532" spans="5000:5014" x14ac:dyDescent="0.3">
      <c r="GJH5532" s="3"/>
      <c r="GJI5532" s="3"/>
      <c r="GJJ5532" s="3"/>
      <c r="GJK5532" s="3"/>
      <c r="GJL5532" s="3"/>
      <c r="GJM5532" s="3"/>
      <c r="GJN5532" s="3"/>
      <c r="GJO5532" s="3"/>
      <c r="GJP5532" s="3"/>
      <c r="GJQ5532" s="3"/>
      <c r="GJR5532" s="3"/>
      <c r="GJS5532" s="3"/>
      <c r="GJT5532" s="3"/>
      <c r="GJU5532" s="3"/>
      <c r="GJV5532" s="3"/>
    </row>
    <row r="5533" spans="5000:5014" x14ac:dyDescent="0.3">
      <c r="GJH5533" s="3"/>
      <c r="GJI5533" s="3"/>
      <c r="GJJ5533" s="3"/>
      <c r="GJK5533" s="3"/>
      <c r="GJL5533" s="3"/>
      <c r="GJM5533" s="3"/>
      <c r="GJN5533" s="3"/>
      <c r="GJO5533" s="3"/>
      <c r="GJP5533" s="3"/>
      <c r="GJQ5533" s="3"/>
      <c r="GJR5533" s="3"/>
      <c r="GJS5533" s="3"/>
      <c r="GJT5533" s="3"/>
      <c r="GJU5533" s="3"/>
      <c r="GJV5533" s="3"/>
    </row>
    <row r="5534" spans="5000:5014" x14ac:dyDescent="0.3">
      <c r="GJH5534" s="3"/>
      <c r="GJI5534" s="3"/>
      <c r="GJJ5534" s="3"/>
      <c r="GJK5534" s="3"/>
      <c r="GJL5534" s="3"/>
      <c r="GJM5534" s="3"/>
      <c r="GJN5534" s="3"/>
      <c r="GJO5534" s="3"/>
      <c r="GJP5534" s="3"/>
      <c r="GJQ5534" s="3"/>
      <c r="GJR5534" s="3"/>
      <c r="GJS5534" s="3"/>
      <c r="GJT5534" s="3"/>
      <c r="GJU5534" s="3"/>
      <c r="GJV5534" s="3"/>
    </row>
    <row r="5535" spans="5000:5014" x14ac:dyDescent="0.3">
      <c r="GJH5535" s="3"/>
      <c r="GJI5535" s="3"/>
      <c r="GJJ5535" s="3"/>
      <c r="GJK5535" s="3"/>
      <c r="GJL5535" s="3"/>
      <c r="GJM5535" s="3"/>
      <c r="GJN5535" s="3"/>
      <c r="GJO5535" s="3"/>
      <c r="GJP5535" s="3"/>
      <c r="GJQ5535" s="3"/>
      <c r="GJR5535" s="3"/>
      <c r="GJS5535" s="3"/>
      <c r="GJT5535" s="3"/>
      <c r="GJU5535" s="3"/>
      <c r="GJV5535" s="3"/>
    </row>
    <row r="5536" spans="5000:5014" x14ac:dyDescent="0.3">
      <c r="GJH5536" s="3"/>
      <c r="GJI5536" s="3"/>
      <c r="GJJ5536" s="3"/>
      <c r="GJK5536" s="3"/>
      <c r="GJL5536" s="3"/>
      <c r="GJM5536" s="3"/>
      <c r="GJN5536" s="3"/>
      <c r="GJO5536" s="3"/>
      <c r="GJP5536" s="3"/>
      <c r="GJQ5536" s="3"/>
      <c r="GJR5536" s="3"/>
      <c r="GJS5536" s="3"/>
      <c r="GJT5536" s="3"/>
      <c r="GJU5536" s="3"/>
      <c r="GJV5536" s="3"/>
    </row>
    <row r="5537" spans="5000:5014" x14ac:dyDescent="0.3">
      <c r="GJH5537" s="3"/>
      <c r="GJI5537" s="3"/>
      <c r="GJJ5537" s="3"/>
      <c r="GJK5537" s="3"/>
      <c r="GJL5537" s="3"/>
      <c r="GJM5537" s="3"/>
      <c r="GJN5537" s="3"/>
      <c r="GJO5537" s="3"/>
      <c r="GJP5537" s="3"/>
      <c r="GJQ5537" s="3"/>
      <c r="GJR5537" s="3"/>
      <c r="GJS5537" s="3"/>
      <c r="GJT5537" s="3"/>
      <c r="GJU5537" s="3"/>
      <c r="GJV5537" s="3"/>
    </row>
    <row r="5538" spans="5000:5014" x14ac:dyDescent="0.3">
      <c r="GJH5538" s="3"/>
      <c r="GJI5538" s="3"/>
      <c r="GJJ5538" s="3"/>
      <c r="GJK5538" s="3"/>
      <c r="GJL5538" s="3"/>
      <c r="GJM5538" s="3"/>
      <c r="GJN5538" s="3"/>
      <c r="GJO5538" s="3"/>
      <c r="GJP5538" s="3"/>
      <c r="GJQ5538" s="3"/>
      <c r="GJR5538" s="3"/>
      <c r="GJS5538" s="3"/>
      <c r="GJT5538" s="3"/>
      <c r="GJU5538" s="3"/>
      <c r="GJV5538" s="3"/>
    </row>
    <row r="5539" spans="5000:5014" x14ac:dyDescent="0.3">
      <c r="GJH5539" s="3"/>
      <c r="GJI5539" s="3"/>
      <c r="GJJ5539" s="3"/>
      <c r="GJK5539" s="3"/>
      <c r="GJL5539" s="3"/>
      <c r="GJM5539" s="3"/>
      <c r="GJN5539" s="3"/>
      <c r="GJO5539" s="3"/>
      <c r="GJP5539" s="3"/>
      <c r="GJQ5539" s="3"/>
      <c r="GJR5539" s="3"/>
      <c r="GJS5539" s="3"/>
      <c r="GJT5539" s="3"/>
      <c r="GJU5539" s="3"/>
      <c r="GJV5539" s="3"/>
    </row>
    <row r="5540" spans="5000:5014" x14ac:dyDescent="0.3">
      <c r="GJH5540" s="3"/>
      <c r="GJI5540" s="3"/>
      <c r="GJJ5540" s="3"/>
      <c r="GJK5540" s="3"/>
      <c r="GJL5540" s="3"/>
      <c r="GJM5540" s="3"/>
      <c r="GJN5540" s="3"/>
      <c r="GJO5540" s="3"/>
      <c r="GJP5540" s="3"/>
      <c r="GJQ5540" s="3"/>
      <c r="GJR5540" s="3"/>
      <c r="GJS5540" s="3"/>
      <c r="GJT5540" s="3"/>
      <c r="GJU5540" s="3"/>
      <c r="GJV5540" s="3"/>
    </row>
    <row r="5541" spans="5000:5014" x14ac:dyDescent="0.3">
      <c r="GJH5541" s="3"/>
      <c r="GJI5541" s="3"/>
      <c r="GJJ5541" s="3"/>
      <c r="GJK5541" s="3"/>
      <c r="GJL5541" s="3"/>
      <c r="GJM5541" s="3"/>
      <c r="GJN5541" s="3"/>
      <c r="GJO5541" s="3"/>
      <c r="GJP5541" s="3"/>
      <c r="GJQ5541" s="3"/>
      <c r="GJR5541" s="3"/>
      <c r="GJS5541" s="3"/>
      <c r="GJT5541" s="3"/>
      <c r="GJU5541" s="3"/>
      <c r="GJV5541" s="3"/>
    </row>
    <row r="5542" spans="5000:5014" x14ac:dyDescent="0.3">
      <c r="GJH5542" s="3"/>
      <c r="GJI5542" s="3"/>
      <c r="GJJ5542" s="3"/>
      <c r="GJK5542" s="3"/>
      <c r="GJL5542" s="3"/>
      <c r="GJM5542" s="3"/>
      <c r="GJN5542" s="3"/>
      <c r="GJO5542" s="3"/>
      <c r="GJP5542" s="3"/>
      <c r="GJQ5542" s="3"/>
      <c r="GJR5542" s="3"/>
      <c r="GJS5542" s="3"/>
      <c r="GJT5542" s="3"/>
      <c r="GJU5542" s="3"/>
      <c r="GJV5542" s="3"/>
    </row>
    <row r="5543" spans="5000:5014" x14ac:dyDescent="0.3">
      <c r="GJH5543" s="3"/>
      <c r="GJI5543" s="3"/>
      <c r="GJJ5543" s="3"/>
      <c r="GJK5543" s="3"/>
      <c r="GJL5543" s="3"/>
      <c r="GJM5543" s="3"/>
      <c r="GJN5543" s="3"/>
      <c r="GJO5543" s="3"/>
      <c r="GJP5543" s="3"/>
      <c r="GJQ5543" s="3"/>
      <c r="GJR5543" s="3"/>
      <c r="GJS5543" s="3"/>
      <c r="GJT5543" s="3"/>
      <c r="GJU5543" s="3"/>
      <c r="GJV5543" s="3"/>
    </row>
    <row r="5544" spans="5000:5014" x14ac:dyDescent="0.3">
      <c r="GJH5544" s="3"/>
      <c r="GJI5544" s="3"/>
      <c r="GJJ5544" s="3"/>
      <c r="GJK5544" s="3"/>
      <c r="GJL5544" s="3"/>
      <c r="GJM5544" s="3"/>
      <c r="GJN5544" s="3"/>
      <c r="GJO5544" s="3"/>
      <c r="GJP5544" s="3"/>
      <c r="GJQ5544" s="3"/>
      <c r="GJR5544" s="3"/>
      <c r="GJS5544" s="3"/>
      <c r="GJT5544" s="3"/>
      <c r="GJU5544" s="3"/>
      <c r="GJV5544" s="3"/>
    </row>
    <row r="5545" spans="5000:5014" x14ac:dyDescent="0.3">
      <c r="GJH5545" s="3"/>
      <c r="GJI5545" s="3"/>
      <c r="GJJ5545" s="3"/>
      <c r="GJK5545" s="3"/>
      <c r="GJL5545" s="3"/>
      <c r="GJM5545" s="3"/>
      <c r="GJN5545" s="3"/>
      <c r="GJO5545" s="3"/>
      <c r="GJP5545" s="3"/>
      <c r="GJQ5545" s="3"/>
      <c r="GJR5545" s="3"/>
      <c r="GJS5545" s="3"/>
      <c r="GJT5545" s="3"/>
      <c r="GJU5545" s="3"/>
      <c r="GJV5545" s="3"/>
    </row>
    <row r="5546" spans="5000:5014" x14ac:dyDescent="0.3">
      <c r="GJH5546" s="3"/>
      <c r="GJI5546" s="3"/>
      <c r="GJJ5546" s="3"/>
      <c r="GJK5546" s="3"/>
      <c r="GJL5546" s="3"/>
      <c r="GJM5546" s="3"/>
      <c r="GJN5546" s="3"/>
      <c r="GJO5546" s="3"/>
      <c r="GJP5546" s="3"/>
      <c r="GJQ5546" s="3"/>
      <c r="GJR5546" s="3"/>
      <c r="GJS5546" s="3"/>
      <c r="GJT5546" s="3"/>
      <c r="GJU5546" s="3"/>
      <c r="GJV5546" s="3"/>
    </row>
    <row r="5547" spans="5000:5014" x14ac:dyDescent="0.3">
      <c r="GJH5547" s="3"/>
      <c r="GJI5547" s="3"/>
      <c r="GJJ5547" s="3"/>
      <c r="GJK5547" s="3"/>
      <c r="GJL5547" s="3"/>
      <c r="GJM5547" s="3"/>
      <c r="GJN5547" s="3"/>
      <c r="GJO5547" s="3"/>
      <c r="GJP5547" s="3"/>
      <c r="GJQ5547" s="3"/>
      <c r="GJR5547" s="3"/>
      <c r="GJS5547" s="3"/>
      <c r="GJT5547" s="3"/>
      <c r="GJU5547" s="3"/>
      <c r="GJV5547" s="3"/>
    </row>
    <row r="5548" spans="5000:5014" x14ac:dyDescent="0.3">
      <c r="GJH5548" s="3"/>
      <c r="GJI5548" s="3"/>
      <c r="GJJ5548" s="3"/>
      <c r="GJK5548" s="3"/>
      <c r="GJL5548" s="3"/>
      <c r="GJM5548" s="3"/>
      <c r="GJN5548" s="3"/>
      <c r="GJO5548" s="3"/>
      <c r="GJP5548" s="3"/>
      <c r="GJQ5548" s="3"/>
      <c r="GJR5548" s="3"/>
      <c r="GJS5548" s="3"/>
      <c r="GJT5548" s="3"/>
      <c r="GJU5548" s="3"/>
      <c r="GJV5548" s="3"/>
    </row>
    <row r="5549" spans="5000:5014" x14ac:dyDescent="0.3">
      <c r="GJH5549" s="3"/>
      <c r="GJI5549" s="3"/>
      <c r="GJJ5549" s="3"/>
      <c r="GJK5549" s="3"/>
      <c r="GJL5549" s="3"/>
      <c r="GJM5549" s="3"/>
      <c r="GJN5549" s="3"/>
      <c r="GJO5549" s="3"/>
      <c r="GJP5549" s="3"/>
      <c r="GJQ5549" s="3"/>
      <c r="GJR5549" s="3"/>
      <c r="GJS5549" s="3"/>
      <c r="GJT5549" s="3"/>
      <c r="GJU5549" s="3"/>
      <c r="GJV5549" s="3"/>
    </row>
    <row r="5550" spans="5000:5014" x14ac:dyDescent="0.3">
      <c r="GJH5550" s="3"/>
      <c r="GJI5550" s="3"/>
      <c r="GJJ5550" s="3"/>
      <c r="GJK5550" s="3"/>
      <c r="GJL5550" s="3"/>
      <c r="GJM5550" s="3"/>
      <c r="GJN5550" s="3"/>
      <c r="GJO5550" s="3"/>
      <c r="GJP5550" s="3"/>
      <c r="GJQ5550" s="3"/>
      <c r="GJR5550" s="3"/>
      <c r="GJS5550" s="3"/>
      <c r="GJT5550" s="3"/>
      <c r="GJU5550" s="3"/>
      <c r="GJV5550" s="3"/>
    </row>
    <row r="5551" spans="5000:5014" x14ac:dyDescent="0.3">
      <c r="GJH5551" s="3"/>
      <c r="GJI5551" s="3"/>
      <c r="GJJ5551" s="3"/>
      <c r="GJK5551" s="3"/>
      <c r="GJL5551" s="3"/>
      <c r="GJM5551" s="3"/>
      <c r="GJN5551" s="3"/>
      <c r="GJO5551" s="3"/>
      <c r="GJP5551" s="3"/>
      <c r="GJQ5551" s="3"/>
      <c r="GJR5551" s="3"/>
      <c r="GJS5551" s="3"/>
      <c r="GJT5551" s="3"/>
      <c r="GJU5551" s="3"/>
      <c r="GJV5551" s="3"/>
    </row>
    <row r="5552" spans="5000:5014" x14ac:dyDescent="0.3">
      <c r="GJH5552" s="3"/>
      <c r="GJI5552" s="3"/>
      <c r="GJJ5552" s="3"/>
      <c r="GJK5552" s="3"/>
      <c r="GJL5552" s="3"/>
      <c r="GJM5552" s="3"/>
      <c r="GJN5552" s="3"/>
      <c r="GJO5552" s="3"/>
      <c r="GJP5552" s="3"/>
      <c r="GJQ5552" s="3"/>
      <c r="GJR5552" s="3"/>
      <c r="GJS5552" s="3"/>
      <c r="GJT5552" s="3"/>
      <c r="GJU5552" s="3"/>
      <c r="GJV5552" s="3"/>
    </row>
    <row r="5553" spans="5000:5014" x14ac:dyDescent="0.3">
      <c r="GJH5553" s="3"/>
      <c r="GJI5553" s="3"/>
      <c r="GJJ5553" s="3"/>
      <c r="GJK5553" s="3"/>
      <c r="GJL5553" s="3"/>
      <c r="GJM5553" s="3"/>
      <c r="GJN5553" s="3"/>
      <c r="GJO5553" s="3"/>
      <c r="GJP5553" s="3"/>
      <c r="GJQ5553" s="3"/>
      <c r="GJR5553" s="3"/>
      <c r="GJS5553" s="3"/>
      <c r="GJT5553" s="3"/>
      <c r="GJU5553" s="3"/>
      <c r="GJV5553" s="3"/>
    </row>
    <row r="5554" spans="5000:5014" x14ac:dyDescent="0.3">
      <c r="GJH5554" s="3"/>
      <c r="GJI5554" s="3"/>
      <c r="GJJ5554" s="3"/>
      <c r="GJK5554" s="3"/>
      <c r="GJL5554" s="3"/>
      <c r="GJM5554" s="3"/>
      <c r="GJN5554" s="3"/>
      <c r="GJO5554" s="3"/>
      <c r="GJP5554" s="3"/>
      <c r="GJQ5554" s="3"/>
      <c r="GJR5554" s="3"/>
      <c r="GJS5554" s="3"/>
      <c r="GJT5554" s="3"/>
      <c r="GJU5554" s="3"/>
      <c r="GJV5554" s="3"/>
    </row>
    <row r="5555" spans="5000:5014" x14ac:dyDescent="0.3">
      <c r="GJH5555" s="3"/>
      <c r="GJI5555" s="3"/>
      <c r="GJJ5555" s="3"/>
      <c r="GJK5555" s="3"/>
      <c r="GJL5555" s="3"/>
      <c r="GJM5555" s="3"/>
      <c r="GJN5555" s="3"/>
      <c r="GJO5555" s="3"/>
      <c r="GJP5555" s="3"/>
      <c r="GJQ5555" s="3"/>
      <c r="GJR5555" s="3"/>
      <c r="GJS5555" s="3"/>
      <c r="GJT5555" s="3"/>
      <c r="GJU5555" s="3"/>
      <c r="GJV5555" s="3"/>
    </row>
    <row r="5556" spans="5000:5014" x14ac:dyDescent="0.3">
      <c r="GJH5556" s="3"/>
      <c r="GJI5556" s="3"/>
      <c r="GJJ5556" s="3"/>
      <c r="GJK5556" s="3"/>
      <c r="GJL5556" s="3"/>
      <c r="GJM5556" s="3"/>
      <c r="GJN5556" s="3"/>
      <c r="GJO5556" s="3"/>
      <c r="GJP5556" s="3"/>
      <c r="GJQ5556" s="3"/>
      <c r="GJR5556" s="3"/>
      <c r="GJS5556" s="3"/>
      <c r="GJT5556" s="3"/>
      <c r="GJU5556" s="3"/>
      <c r="GJV5556" s="3"/>
    </row>
    <row r="5557" spans="5000:5014" x14ac:dyDescent="0.3">
      <c r="GJH5557" s="3"/>
      <c r="GJI5557" s="3"/>
      <c r="GJJ5557" s="3"/>
      <c r="GJK5557" s="3"/>
      <c r="GJL5557" s="3"/>
      <c r="GJM5557" s="3"/>
      <c r="GJN5557" s="3"/>
      <c r="GJO5557" s="3"/>
      <c r="GJP5557" s="3"/>
      <c r="GJQ5557" s="3"/>
      <c r="GJR5557" s="3"/>
      <c r="GJS5557" s="3"/>
      <c r="GJT5557" s="3"/>
      <c r="GJU5557" s="3"/>
      <c r="GJV5557" s="3"/>
    </row>
    <row r="5558" spans="5000:5014" x14ac:dyDescent="0.3">
      <c r="GJH5558" s="3"/>
      <c r="GJI5558" s="3"/>
      <c r="GJJ5558" s="3"/>
      <c r="GJK5558" s="3"/>
      <c r="GJL5558" s="3"/>
      <c r="GJM5558" s="3"/>
      <c r="GJN5558" s="3"/>
      <c r="GJO5558" s="3"/>
      <c r="GJP5558" s="3"/>
      <c r="GJQ5558" s="3"/>
      <c r="GJR5558" s="3"/>
      <c r="GJS5558" s="3"/>
      <c r="GJT5558" s="3"/>
      <c r="GJU5558" s="3"/>
      <c r="GJV5558" s="3"/>
    </row>
    <row r="5559" spans="5000:5014" x14ac:dyDescent="0.3">
      <c r="GJH5559" s="3"/>
      <c r="GJI5559" s="3"/>
      <c r="GJJ5559" s="3"/>
      <c r="GJK5559" s="3"/>
      <c r="GJL5559" s="3"/>
      <c r="GJM5559" s="3"/>
      <c r="GJN5559" s="3"/>
      <c r="GJO5559" s="3"/>
      <c r="GJP5559" s="3"/>
      <c r="GJQ5559" s="3"/>
      <c r="GJR5559" s="3"/>
      <c r="GJS5559" s="3"/>
      <c r="GJT5559" s="3"/>
      <c r="GJU5559" s="3"/>
      <c r="GJV5559" s="3"/>
    </row>
    <row r="5560" spans="5000:5014" x14ac:dyDescent="0.3">
      <c r="GJH5560" s="3"/>
      <c r="GJI5560" s="3"/>
      <c r="GJJ5560" s="3"/>
      <c r="GJK5560" s="3"/>
      <c r="GJL5560" s="3"/>
      <c r="GJM5560" s="3"/>
      <c r="GJN5560" s="3"/>
      <c r="GJO5560" s="3"/>
      <c r="GJP5560" s="3"/>
      <c r="GJQ5560" s="3"/>
      <c r="GJR5560" s="3"/>
      <c r="GJS5560" s="3"/>
      <c r="GJT5560" s="3"/>
      <c r="GJU5560" s="3"/>
      <c r="GJV5560" s="3"/>
    </row>
    <row r="5561" spans="5000:5014" x14ac:dyDescent="0.3">
      <c r="GJH5561" s="3"/>
      <c r="GJI5561" s="3"/>
      <c r="GJJ5561" s="3"/>
      <c r="GJK5561" s="3"/>
      <c r="GJL5561" s="3"/>
      <c r="GJM5561" s="3"/>
      <c r="GJN5561" s="3"/>
      <c r="GJO5561" s="3"/>
      <c r="GJP5561" s="3"/>
      <c r="GJQ5561" s="3"/>
      <c r="GJR5561" s="3"/>
      <c r="GJS5561" s="3"/>
      <c r="GJT5561" s="3"/>
      <c r="GJU5561" s="3"/>
      <c r="GJV5561" s="3"/>
    </row>
    <row r="5562" spans="5000:5014" x14ac:dyDescent="0.3">
      <c r="GJH5562" s="3"/>
      <c r="GJI5562" s="3"/>
      <c r="GJJ5562" s="3"/>
      <c r="GJK5562" s="3"/>
      <c r="GJL5562" s="3"/>
      <c r="GJM5562" s="3"/>
      <c r="GJN5562" s="3"/>
      <c r="GJO5562" s="3"/>
      <c r="GJP5562" s="3"/>
      <c r="GJQ5562" s="3"/>
      <c r="GJR5562" s="3"/>
      <c r="GJS5562" s="3"/>
      <c r="GJT5562" s="3"/>
      <c r="GJU5562" s="3"/>
      <c r="GJV5562" s="3"/>
    </row>
    <row r="5563" spans="5000:5014" x14ac:dyDescent="0.3">
      <c r="GJH5563" s="3"/>
      <c r="GJI5563" s="3"/>
      <c r="GJJ5563" s="3"/>
      <c r="GJK5563" s="3"/>
      <c r="GJL5563" s="3"/>
      <c r="GJM5563" s="3"/>
      <c r="GJN5563" s="3"/>
      <c r="GJO5563" s="3"/>
      <c r="GJP5563" s="3"/>
      <c r="GJQ5563" s="3"/>
      <c r="GJR5563" s="3"/>
      <c r="GJS5563" s="3"/>
      <c r="GJT5563" s="3"/>
      <c r="GJU5563" s="3"/>
      <c r="GJV5563" s="3"/>
    </row>
    <row r="5564" spans="5000:5014" x14ac:dyDescent="0.3">
      <c r="GJH5564" s="3"/>
      <c r="GJI5564" s="3"/>
      <c r="GJJ5564" s="3"/>
      <c r="GJK5564" s="3"/>
      <c r="GJL5564" s="3"/>
      <c r="GJM5564" s="3"/>
      <c r="GJN5564" s="3"/>
      <c r="GJO5564" s="3"/>
      <c r="GJP5564" s="3"/>
      <c r="GJQ5564" s="3"/>
      <c r="GJR5564" s="3"/>
      <c r="GJS5564" s="3"/>
      <c r="GJT5564" s="3"/>
      <c r="GJU5564" s="3"/>
      <c r="GJV5564" s="3"/>
    </row>
    <row r="5565" spans="5000:5014" x14ac:dyDescent="0.3">
      <c r="GJH5565" s="3"/>
      <c r="GJI5565" s="3"/>
      <c r="GJJ5565" s="3"/>
      <c r="GJK5565" s="3"/>
      <c r="GJL5565" s="3"/>
      <c r="GJM5565" s="3"/>
      <c r="GJN5565" s="3"/>
      <c r="GJO5565" s="3"/>
      <c r="GJP5565" s="3"/>
      <c r="GJQ5565" s="3"/>
      <c r="GJR5565" s="3"/>
      <c r="GJS5565" s="3"/>
      <c r="GJT5565" s="3"/>
      <c r="GJU5565" s="3"/>
      <c r="GJV5565" s="3"/>
    </row>
    <row r="5566" spans="5000:5014" x14ac:dyDescent="0.3">
      <c r="GJH5566" s="3"/>
      <c r="GJI5566" s="3"/>
      <c r="GJJ5566" s="3"/>
      <c r="GJK5566" s="3"/>
      <c r="GJL5566" s="3"/>
      <c r="GJM5566" s="3"/>
      <c r="GJN5566" s="3"/>
      <c r="GJO5566" s="3"/>
      <c r="GJP5566" s="3"/>
      <c r="GJQ5566" s="3"/>
      <c r="GJR5566" s="3"/>
      <c r="GJS5566" s="3"/>
      <c r="GJT5566" s="3"/>
      <c r="GJU5566" s="3"/>
      <c r="GJV5566" s="3"/>
    </row>
    <row r="5567" spans="5000:5014" x14ac:dyDescent="0.3">
      <c r="GJH5567" s="3"/>
      <c r="GJI5567" s="3"/>
      <c r="GJJ5567" s="3"/>
      <c r="GJK5567" s="3"/>
      <c r="GJL5567" s="3"/>
      <c r="GJM5567" s="3"/>
      <c r="GJN5567" s="3"/>
      <c r="GJO5567" s="3"/>
      <c r="GJP5567" s="3"/>
      <c r="GJQ5567" s="3"/>
      <c r="GJR5567" s="3"/>
      <c r="GJS5567" s="3"/>
      <c r="GJT5567" s="3"/>
      <c r="GJU5567" s="3"/>
      <c r="GJV5567" s="3"/>
    </row>
    <row r="5568" spans="5000:5014" x14ac:dyDescent="0.3">
      <c r="GJH5568" s="3"/>
      <c r="GJI5568" s="3"/>
      <c r="GJJ5568" s="3"/>
      <c r="GJK5568" s="3"/>
      <c r="GJL5568" s="3"/>
      <c r="GJM5568" s="3"/>
      <c r="GJN5568" s="3"/>
      <c r="GJO5568" s="3"/>
      <c r="GJP5568" s="3"/>
      <c r="GJQ5568" s="3"/>
      <c r="GJR5568" s="3"/>
      <c r="GJS5568" s="3"/>
      <c r="GJT5568" s="3"/>
      <c r="GJU5568" s="3"/>
      <c r="GJV5568" s="3"/>
    </row>
    <row r="5569" spans="5000:5014" x14ac:dyDescent="0.3">
      <c r="GJH5569" s="3"/>
      <c r="GJI5569" s="3"/>
      <c r="GJJ5569" s="3"/>
      <c r="GJK5569" s="3"/>
      <c r="GJL5569" s="3"/>
      <c r="GJM5569" s="3"/>
      <c r="GJN5569" s="3"/>
      <c r="GJO5569" s="3"/>
      <c r="GJP5569" s="3"/>
      <c r="GJQ5569" s="3"/>
      <c r="GJR5569" s="3"/>
      <c r="GJS5569" s="3"/>
      <c r="GJT5569" s="3"/>
      <c r="GJU5569" s="3"/>
      <c r="GJV5569" s="3"/>
    </row>
    <row r="5570" spans="5000:5014" x14ac:dyDescent="0.3">
      <c r="GJH5570" s="3"/>
      <c r="GJI5570" s="3"/>
      <c r="GJJ5570" s="3"/>
      <c r="GJK5570" s="3"/>
      <c r="GJL5570" s="3"/>
      <c r="GJM5570" s="3"/>
      <c r="GJN5570" s="3"/>
      <c r="GJO5570" s="3"/>
      <c r="GJP5570" s="3"/>
      <c r="GJQ5570" s="3"/>
      <c r="GJR5570" s="3"/>
      <c r="GJS5570" s="3"/>
      <c r="GJT5570" s="3"/>
      <c r="GJU5570" s="3"/>
      <c r="GJV5570" s="3"/>
    </row>
    <row r="5571" spans="5000:5014" x14ac:dyDescent="0.3">
      <c r="GJH5571" s="3"/>
      <c r="GJI5571" s="3"/>
      <c r="GJJ5571" s="3"/>
      <c r="GJK5571" s="3"/>
      <c r="GJL5571" s="3"/>
      <c r="GJM5571" s="3"/>
      <c r="GJN5571" s="3"/>
      <c r="GJO5571" s="3"/>
      <c r="GJP5571" s="3"/>
      <c r="GJQ5571" s="3"/>
      <c r="GJR5571" s="3"/>
      <c r="GJS5571" s="3"/>
      <c r="GJT5571" s="3"/>
      <c r="GJU5571" s="3"/>
      <c r="GJV5571" s="3"/>
    </row>
    <row r="5572" spans="5000:5014" x14ac:dyDescent="0.3">
      <c r="GJH5572" s="3"/>
      <c r="GJI5572" s="3"/>
      <c r="GJJ5572" s="3"/>
      <c r="GJK5572" s="3"/>
      <c r="GJL5572" s="3"/>
      <c r="GJM5572" s="3"/>
      <c r="GJN5572" s="3"/>
      <c r="GJO5572" s="3"/>
      <c r="GJP5572" s="3"/>
      <c r="GJQ5572" s="3"/>
      <c r="GJR5572" s="3"/>
      <c r="GJS5572" s="3"/>
      <c r="GJT5572" s="3"/>
      <c r="GJU5572" s="3"/>
      <c r="GJV5572" s="3"/>
    </row>
    <row r="5573" spans="5000:5014" x14ac:dyDescent="0.3">
      <c r="GJH5573" s="3"/>
      <c r="GJI5573" s="3"/>
      <c r="GJJ5573" s="3"/>
      <c r="GJK5573" s="3"/>
      <c r="GJL5573" s="3"/>
      <c r="GJM5573" s="3"/>
      <c r="GJN5573" s="3"/>
      <c r="GJO5573" s="3"/>
      <c r="GJP5573" s="3"/>
      <c r="GJQ5573" s="3"/>
      <c r="GJR5573" s="3"/>
      <c r="GJS5573" s="3"/>
      <c r="GJT5573" s="3"/>
      <c r="GJU5573" s="3"/>
      <c r="GJV5573" s="3"/>
    </row>
    <row r="5574" spans="5000:5014" x14ac:dyDescent="0.3">
      <c r="GJH5574" s="3"/>
      <c r="GJI5574" s="3"/>
      <c r="GJJ5574" s="3"/>
      <c r="GJK5574" s="3"/>
      <c r="GJL5574" s="3"/>
      <c r="GJM5574" s="3"/>
      <c r="GJN5574" s="3"/>
      <c r="GJO5574" s="3"/>
      <c r="GJP5574" s="3"/>
      <c r="GJQ5574" s="3"/>
      <c r="GJR5574" s="3"/>
      <c r="GJS5574" s="3"/>
      <c r="GJT5574" s="3"/>
      <c r="GJU5574" s="3"/>
      <c r="GJV5574" s="3"/>
    </row>
    <row r="5575" spans="5000:5014" x14ac:dyDescent="0.3">
      <c r="GJH5575" s="3"/>
      <c r="GJI5575" s="3"/>
      <c r="GJJ5575" s="3"/>
      <c r="GJK5575" s="3"/>
      <c r="GJL5575" s="3"/>
      <c r="GJM5575" s="3"/>
      <c r="GJN5575" s="3"/>
      <c r="GJO5575" s="3"/>
      <c r="GJP5575" s="3"/>
      <c r="GJQ5575" s="3"/>
      <c r="GJR5575" s="3"/>
      <c r="GJS5575" s="3"/>
      <c r="GJT5575" s="3"/>
      <c r="GJU5575" s="3"/>
      <c r="GJV5575" s="3"/>
    </row>
    <row r="5576" spans="5000:5014" x14ac:dyDescent="0.3">
      <c r="GJH5576" s="3"/>
      <c r="GJI5576" s="3"/>
      <c r="GJJ5576" s="3"/>
      <c r="GJK5576" s="3"/>
      <c r="GJL5576" s="3"/>
      <c r="GJM5576" s="3"/>
      <c r="GJN5576" s="3"/>
      <c r="GJO5576" s="3"/>
      <c r="GJP5576" s="3"/>
      <c r="GJQ5576" s="3"/>
      <c r="GJR5576" s="3"/>
      <c r="GJS5576" s="3"/>
      <c r="GJT5576" s="3"/>
      <c r="GJU5576" s="3"/>
      <c r="GJV5576" s="3"/>
    </row>
    <row r="5577" spans="5000:5014" x14ac:dyDescent="0.3">
      <c r="GJH5577" s="3"/>
      <c r="GJI5577" s="3"/>
      <c r="GJJ5577" s="3"/>
      <c r="GJK5577" s="3"/>
      <c r="GJL5577" s="3"/>
      <c r="GJM5577" s="3"/>
      <c r="GJN5577" s="3"/>
      <c r="GJO5577" s="3"/>
      <c r="GJP5577" s="3"/>
      <c r="GJQ5577" s="3"/>
      <c r="GJR5577" s="3"/>
      <c r="GJS5577" s="3"/>
      <c r="GJT5577" s="3"/>
      <c r="GJU5577" s="3"/>
      <c r="GJV5577" s="3"/>
    </row>
    <row r="5578" spans="5000:5014" x14ac:dyDescent="0.3">
      <c r="GJH5578" s="3"/>
      <c r="GJI5578" s="3"/>
      <c r="GJJ5578" s="3"/>
      <c r="GJK5578" s="3"/>
      <c r="GJL5578" s="3"/>
      <c r="GJM5578" s="3"/>
      <c r="GJN5578" s="3"/>
      <c r="GJO5578" s="3"/>
      <c r="GJP5578" s="3"/>
      <c r="GJQ5578" s="3"/>
      <c r="GJR5578" s="3"/>
      <c r="GJS5578" s="3"/>
      <c r="GJT5578" s="3"/>
      <c r="GJU5578" s="3"/>
      <c r="GJV5578" s="3"/>
    </row>
    <row r="5579" spans="5000:5014" x14ac:dyDescent="0.3">
      <c r="GJH5579" s="3"/>
      <c r="GJI5579" s="3"/>
      <c r="GJJ5579" s="3"/>
      <c r="GJK5579" s="3"/>
      <c r="GJL5579" s="3"/>
      <c r="GJM5579" s="3"/>
      <c r="GJN5579" s="3"/>
      <c r="GJO5579" s="3"/>
      <c r="GJP5579" s="3"/>
      <c r="GJQ5579" s="3"/>
      <c r="GJR5579" s="3"/>
      <c r="GJS5579" s="3"/>
      <c r="GJT5579" s="3"/>
      <c r="GJU5579" s="3"/>
      <c r="GJV5579" s="3"/>
    </row>
    <row r="5580" spans="5000:5014" x14ac:dyDescent="0.3">
      <c r="GJH5580" s="3"/>
      <c r="GJI5580" s="3"/>
      <c r="GJJ5580" s="3"/>
      <c r="GJK5580" s="3"/>
      <c r="GJL5580" s="3"/>
      <c r="GJM5580" s="3"/>
      <c r="GJN5580" s="3"/>
      <c r="GJO5580" s="3"/>
      <c r="GJP5580" s="3"/>
      <c r="GJQ5580" s="3"/>
      <c r="GJR5580" s="3"/>
      <c r="GJS5580" s="3"/>
      <c r="GJT5580" s="3"/>
      <c r="GJU5580" s="3"/>
      <c r="GJV5580" s="3"/>
    </row>
    <row r="5581" spans="5000:5014" x14ac:dyDescent="0.3">
      <c r="GJH5581" s="3"/>
      <c r="GJI5581" s="3"/>
      <c r="GJJ5581" s="3"/>
      <c r="GJK5581" s="3"/>
      <c r="GJL5581" s="3"/>
      <c r="GJM5581" s="3"/>
      <c r="GJN5581" s="3"/>
      <c r="GJO5581" s="3"/>
      <c r="GJP5581" s="3"/>
      <c r="GJQ5581" s="3"/>
      <c r="GJR5581" s="3"/>
      <c r="GJS5581" s="3"/>
      <c r="GJT5581" s="3"/>
      <c r="GJU5581" s="3"/>
      <c r="GJV5581" s="3"/>
    </row>
    <row r="5582" spans="5000:5014" x14ac:dyDescent="0.3">
      <c r="GJH5582" s="3"/>
      <c r="GJI5582" s="3"/>
      <c r="GJJ5582" s="3"/>
      <c r="GJK5582" s="3"/>
      <c r="GJL5582" s="3"/>
      <c r="GJM5582" s="3"/>
      <c r="GJN5582" s="3"/>
      <c r="GJO5582" s="3"/>
      <c r="GJP5582" s="3"/>
      <c r="GJQ5582" s="3"/>
      <c r="GJR5582" s="3"/>
      <c r="GJS5582" s="3"/>
      <c r="GJT5582" s="3"/>
      <c r="GJU5582" s="3"/>
      <c r="GJV5582" s="3"/>
    </row>
    <row r="5583" spans="5000:5014" x14ac:dyDescent="0.3">
      <c r="GJH5583" s="3"/>
      <c r="GJI5583" s="3"/>
      <c r="GJJ5583" s="3"/>
      <c r="GJK5583" s="3"/>
      <c r="GJL5583" s="3"/>
      <c r="GJM5583" s="3"/>
      <c r="GJN5583" s="3"/>
      <c r="GJO5583" s="3"/>
      <c r="GJP5583" s="3"/>
      <c r="GJQ5583" s="3"/>
      <c r="GJR5583" s="3"/>
      <c r="GJS5583" s="3"/>
      <c r="GJT5583" s="3"/>
      <c r="GJU5583" s="3"/>
      <c r="GJV5583" s="3"/>
    </row>
    <row r="5584" spans="5000:5014" x14ac:dyDescent="0.3">
      <c r="GJH5584" s="3"/>
      <c r="GJI5584" s="3"/>
      <c r="GJJ5584" s="3"/>
      <c r="GJK5584" s="3"/>
      <c r="GJL5584" s="3"/>
      <c r="GJM5584" s="3"/>
      <c r="GJN5584" s="3"/>
      <c r="GJO5584" s="3"/>
      <c r="GJP5584" s="3"/>
      <c r="GJQ5584" s="3"/>
      <c r="GJR5584" s="3"/>
      <c r="GJS5584" s="3"/>
      <c r="GJT5584" s="3"/>
      <c r="GJU5584" s="3"/>
      <c r="GJV5584" s="3"/>
    </row>
    <row r="5585" spans="5000:5014" x14ac:dyDescent="0.3">
      <c r="GJH5585" s="3"/>
      <c r="GJI5585" s="3"/>
      <c r="GJJ5585" s="3"/>
      <c r="GJK5585" s="3"/>
      <c r="GJL5585" s="3"/>
      <c r="GJM5585" s="3"/>
      <c r="GJN5585" s="3"/>
      <c r="GJO5585" s="3"/>
      <c r="GJP5585" s="3"/>
      <c r="GJQ5585" s="3"/>
      <c r="GJR5585" s="3"/>
      <c r="GJS5585" s="3"/>
      <c r="GJT5585" s="3"/>
      <c r="GJU5585" s="3"/>
      <c r="GJV5585" s="3"/>
    </row>
    <row r="5586" spans="5000:5014" x14ac:dyDescent="0.3">
      <c r="GJH5586" s="3"/>
      <c r="GJI5586" s="3"/>
      <c r="GJJ5586" s="3"/>
      <c r="GJK5586" s="3"/>
      <c r="GJL5586" s="3"/>
      <c r="GJM5586" s="3"/>
      <c r="GJN5586" s="3"/>
      <c r="GJO5586" s="3"/>
      <c r="GJP5586" s="3"/>
      <c r="GJQ5586" s="3"/>
      <c r="GJR5586" s="3"/>
      <c r="GJS5586" s="3"/>
      <c r="GJT5586" s="3"/>
      <c r="GJU5586" s="3"/>
      <c r="GJV5586" s="3"/>
    </row>
    <row r="5587" spans="5000:5014" x14ac:dyDescent="0.3">
      <c r="GJH5587" s="3"/>
      <c r="GJI5587" s="3"/>
      <c r="GJJ5587" s="3"/>
      <c r="GJK5587" s="3"/>
      <c r="GJL5587" s="3"/>
      <c r="GJM5587" s="3"/>
      <c r="GJN5587" s="3"/>
      <c r="GJO5587" s="3"/>
      <c r="GJP5587" s="3"/>
      <c r="GJQ5587" s="3"/>
      <c r="GJR5587" s="3"/>
      <c r="GJS5587" s="3"/>
      <c r="GJT5587" s="3"/>
      <c r="GJU5587" s="3"/>
      <c r="GJV5587" s="3"/>
    </row>
    <row r="5588" spans="5000:5014" x14ac:dyDescent="0.3">
      <c r="GJH5588" s="3"/>
      <c r="GJI5588" s="3"/>
      <c r="GJJ5588" s="3"/>
      <c r="GJK5588" s="3"/>
      <c r="GJL5588" s="3"/>
      <c r="GJM5588" s="3"/>
      <c r="GJN5588" s="3"/>
      <c r="GJO5588" s="3"/>
      <c r="GJP5588" s="3"/>
      <c r="GJQ5588" s="3"/>
      <c r="GJR5588" s="3"/>
      <c r="GJS5588" s="3"/>
      <c r="GJT5588" s="3"/>
      <c r="GJU5588" s="3"/>
      <c r="GJV5588" s="3"/>
    </row>
    <row r="5589" spans="5000:5014" x14ac:dyDescent="0.3">
      <c r="GJH5589" s="3"/>
      <c r="GJI5589" s="3"/>
      <c r="GJJ5589" s="3"/>
      <c r="GJK5589" s="3"/>
      <c r="GJL5589" s="3"/>
      <c r="GJM5589" s="3"/>
      <c r="GJN5589" s="3"/>
      <c r="GJO5589" s="3"/>
      <c r="GJP5589" s="3"/>
      <c r="GJQ5589" s="3"/>
      <c r="GJR5589" s="3"/>
      <c r="GJS5589" s="3"/>
      <c r="GJT5589" s="3"/>
      <c r="GJU5589" s="3"/>
      <c r="GJV5589" s="3"/>
    </row>
    <row r="5590" spans="5000:5014" x14ac:dyDescent="0.3">
      <c r="GJH5590" s="3"/>
      <c r="GJI5590" s="3"/>
      <c r="GJJ5590" s="3"/>
      <c r="GJK5590" s="3"/>
      <c r="GJL5590" s="3"/>
      <c r="GJM5590" s="3"/>
      <c r="GJN5590" s="3"/>
      <c r="GJO5590" s="3"/>
      <c r="GJP5590" s="3"/>
      <c r="GJQ5590" s="3"/>
      <c r="GJR5590" s="3"/>
      <c r="GJS5590" s="3"/>
      <c r="GJT5590" s="3"/>
      <c r="GJU5590" s="3"/>
      <c r="GJV5590" s="3"/>
    </row>
    <row r="5591" spans="5000:5014" x14ac:dyDescent="0.3">
      <c r="GJH5591" s="3"/>
      <c r="GJI5591" s="3"/>
      <c r="GJJ5591" s="3"/>
      <c r="GJK5591" s="3"/>
      <c r="GJL5591" s="3"/>
      <c r="GJM5591" s="3"/>
      <c r="GJN5591" s="3"/>
      <c r="GJO5591" s="3"/>
      <c r="GJP5591" s="3"/>
      <c r="GJQ5591" s="3"/>
      <c r="GJR5591" s="3"/>
      <c r="GJS5591" s="3"/>
      <c r="GJT5591" s="3"/>
      <c r="GJU5591" s="3"/>
      <c r="GJV5591" s="3"/>
    </row>
    <row r="5592" spans="5000:5014" x14ac:dyDescent="0.3">
      <c r="GJH5592" s="3"/>
      <c r="GJI5592" s="3"/>
      <c r="GJJ5592" s="3"/>
      <c r="GJK5592" s="3"/>
      <c r="GJL5592" s="3"/>
      <c r="GJM5592" s="3"/>
      <c r="GJN5592" s="3"/>
      <c r="GJO5592" s="3"/>
      <c r="GJP5592" s="3"/>
      <c r="GJQ5592" s="3"/>
      <c r="GJR5592" s="3"/>
      <c r="GJS5592" s="3"/>
      <c r="GJT5592" s="3"/>
      <c r="GJU5592" s="3"/>
      <c r="GJV5592" s="3"/>
    </row>
    <row r="5593" spans="5000:5014" x14ac:dyDescent="0.3">
      <c r="GJH5593" s="3"/>
      <c r="GJI5593" s="3"/>
      <c r="GJJ5593" s="3"/>
      <c r="GJK5593" s="3"/>
      <c r="GJL5593" s="3"/>
      <c r="GJM5593" s="3"/>
      <c r="GJN5593" s="3"/>
      <c r="GJO5593" s="3"/>
      <c r="GJP5593" s="3"/>
      <c r="GJQ5593" s="3"/>
      <c r="GJR5593" s="3"/>
      <c r="GJS5593" s="3"/>
      <c r="GJT5593" s="3"/>
      <c r="GJU5593" s="3"/>
      <c r="GJV5593" s="3"/>
    </row>
    <row r="5594" spans="5000:5014" x14ac:dyDescent="0.3">
      <c r="GJH5594" s="3"/>
      <c r="GJI5594" s="3"/>
      <c r="GJJ5594" s="3"/>
      <c r="GJK5594" s="3"/>
      <c r="GJL5594" s="3"/>
      <c r="GJM5594" s="3"/>
      <c r="GJN5594" s="3"/>
      <c r="GJO5594" s="3"/>
      <c r="GJP5594" s="3"/>
      <c r="GJQ5594" s="3"/>
      <c r="GJR5594" s="3"/>
      <c r="GJS5594" s="3"/>
      <c r="GJT5594" s="3"/>
      <c r="GJU5594" s="3"/>
      <c r="GJV5594" s="3"/>
    </row>
    <row r="5595" spans="5000:5014" x14ac:dyDescent="0.3">
      <c r="GJH5595" s="3"/>
      <c r="GJI5595" s="3"/>
      <c r="GJJ5595" s="3"/>
      <c r="GJK5595" s="3"/>
      <c r="GJL5595" s="3"/>
      <c r="GJM5595" s="3"/>
      <c r="GJN5595" s="3"/>
      <c r="GJO5595" s="3"/>
      <c r="GJP5595" s="3"/>
      <c r="GJQ5595" s="3"/>
      <c r="GJR5595" s="3"/>
      <c r="GJS5595" s="3"/>
      <c r="GJT5595" s="3"/>
      <c r="GJU5595" s="3"/>
      <c r="GJV5595" s="3"/>
    </row>
    <row r="5596" spans="5000:5014" x14ac:dyDescent="0.3">
      <c r="GJH5596" s="3"/>
      <c r="GJI5596" s="3"/>
      <c r="GJJ5596" s="3"/>
      <c r="GJK5596" s="3"/>
      <c r="GJL5596" s="3"/>
      <c r="GJM5596" s="3"/>
      <c r="GJN5596" s="3"/>
      <c r="GJO5596" s="3"/>
      <c r="GJP5596" s="3"/>
      <c r="GJQ5596" s="3"/>
      <c r="GJR5596" s="3"/>
      <c r="GJS5596" s="3"/>
      <c r="GJT5596" s="3"/>
      <c r="GJU5596" s="3"/>
      <c r="GJV5596" s="3"/>
    </row>
    <row r="5597" spans="5000:5014" x14ac:dyDescent="0.3">
      <c r="GJH5597" s="3"/>
      <c r="GJI5597" s="3"/>
      <c r="GJJ5597" s="3"/>
      <c r="GJK5597" s="3"/>
      <c r="GJL5597" s="3"/>
      <c r="GJM5597" s="3"/>
      <c r="GJN5597" s="3"/>
      <c r="GJO5597" s="3"/>
      <c r="GJP5597" s="3"/>
      <c r="GJQ5597" s="3"/>
      <c r="GJR5597" s="3"/>
      <c r="GJS5597" s="3"/>
      <c r="GJT5597" s="3"/>
      <c r="GJU5597" s="3"/>
      <c r="GJV5597" s="3"/>
    </row>
    <row r="5598" spans="5000:5014" x14ac:dyDescent="0.3">
      <c r="GJH5598" s="3"/>
      <c r="GJI5598" s="3"/>
      <c r="GJJ5598" s="3"/>
      <c r="GJK5598" s="3"/>
      <c r="GJL5598" s="3"/>
      <c r="GJM5598" s="3"/>
      <c r="GJN5598" s="3"/>
      <c r="GJO5598" s="3"/>
      <c r="GJP5598" s="3"/>
      <c r="GJQ5598" s="3"/>
      <c r="GJR5598" s="3"/>
      <c r="GJS5598" s="3"/>
      <c r="GJT5598" s="3"/>
      <c r="GJU5598" s="3"/>
      <c r="GJV5598" s="3"/>
    </row>
    <row r="5599" spans="5000:5014" x14ac:dyDescent="0.3">
      <c r="GJH5599" s="3"/>
      <c r="GJI5599" s="3"/>
      <c r="GJJ5599" s="3"/>
      <c r="GJK5599" s="3"/>
      <c r="GJL5599" s="3"/>
      <c r="GJM5599" s="3"/>
      <c r="GJN5599" s="3"/>
      <c r="GJO5599" s="3"/>
      <c r="GJP5599" s="3"/>
      <c r="GJQ5599" s="3"/>
      <c r="GJR5599" s="3"/>
      <c r="GJS5599" s="3"/>
      <c r="GJT5599" s="3"/>
      <c r="GJU5599" s="3"/>
      <c r="GJV5599" s="3"/>
    </row>
    <row r="5600" spans="5000:5014" x14ac:dyDescent="0.3">
      <c r="GJH5600" s="3"/>
      <c r="GJI5600" s="3"/>
      <c r="GJJ5600" s="3"/>
      <c r="GJK5600" s="3"/>
      <c r="GJL5600" s="3"/>
      <c r="GJM5600" s="3"/>
      <c r="GJN5600" s="3"/>
      <c r="GJO5600" s="3"/>
      <c r="GJP5600" s="3"/>
      <c r="GJQ5600" s="3"/>
      <c r="GJR5600" s="3"/>
      <c r="GJS5600" s="3"/>
      <c r="GJT5600" s="3"/>
      <c r="GJU5600" s="3"/>
      <c r="GJV5600" s="3"/>
    </row>
    <row r="5601" spans="5000:5014" x14ac:dyDescent="0.3">
      <c r="GJH5601" s="3"/>
      <c r="GJI5601" s="3"/>
      <c r="GJJ5601" s="3"/>
      <c r="GJK5601" s="3"/>
      <c r="GJL5601" s="3"/>
      <c r="GJM5601" s="3"/>
      <c r="GJN5601" s="3"/>
      <c r="GJO5601" s="3"/>
      <c r="GJP5601" s="3"/>
      <c r="GJQ5601" s="3"/>
      <c r="GJR5601" s="3"/>
      <c r="GJS5601" s="3"/>
      <c r="GJT5601" s="3"/>
      <c r="GJU5601" s="3"/>
      <c r="GJV5601" s="3"/>
    </row>
    <row r="5602" spans="5000:5014" x14ac:dyDescent="0.3">
      <c r="GJH5602" s="3"/>
      <c r="GJI5602" s="3"/>
      <c r="GJJ5602" s="3"/>
      <c r="GJK5602" s="3"/>
      <c r="GJL5602" s="3"/>
      <c r="GJM5602" s="3"/>
      <c r="GJN5602" s="3"/>
      <c r="GJO5602" s="3"/>
      <c r="GJP5602" s="3"/>
      <c r="GJQ5602" s="3"/>
      <c r="GJR5602" s="3"/>
      <c r="GJS5602" s="3"/>
      <c r="GJT5602" s="3"/>
      <c r="GJU5602" s="3"/>
      <c r="GJV5602" s="3"/>
    </row>
    <row r="5603" spans="5000:5014" x14ac:dyDescent="0.3">
      <c r="GJH5603" s="3"/>
      <c r="GJI5603" s="3"/>
      <c r="GJJ5603" s="3"/>
      <c r="GJK5603" s="3"/>
      <c r="GJL5603" s="3"/>
      <c r="GJM5603" s="3"/>
      <c r="GJN5603" s="3"/>
      <c r="GJO5603" s="3"/>
      <c r="GJP5603" s="3"/>
      <c r="GJQ5603" s="3"/>
      <c r="GJR5603" s="3"/>
      <c r="GJS5603" s="3"/>
      <c r="GJT5603" s="3"/>
      <c r="GJU5603" s="3"/>
      <c r="GJV5603" s="3"/>
    </row>
    <row r="5604" spans="5000:5014" x14ac:dyDescent="0.3">
      <c r="GJH5604" s="3"/>
      <c r="GJI5604" s="3"/>
      <c r="GJJ5604" s="3"/>
      <c r="GJK5604" s="3"/>
      <c r="GJL5604" s="3"/>
      <c r="GJM5604" s="3"/>
      <c r="GJN5604" s="3"/>
      <c r="GJO5604" s="3"/>
      <c r="GJP5604" s="3"/>
      <c r="GJQ5604" s="3"/>
      <c r="GJR5604" s="3"/>
      <c r="GJS5604" s="3"/>
      <c r="GJT5604" s="3"/>
      <c r="GJU5604" s="3"/>
      <c r="GJV5604" s="3"/>
    </row>
    <row r="5605" spans="5000:5014" x14ac:dyDescent="0.3">
      <c r="GJH5605" s="3"/>
      <c r="GJI5605" s="3"/>
      <c r="GJJ5605" s="3"/>
      <c r="GJK5605" s="3"/>
      <c r="GJL5605" s="3"/>
      <c r="GJM5605" s="3"/>
      <c r="GJN5605" s="3"/>
      <c r="GJO5605" s="3"/>
      <c r="GJP5605" s="3"/>
      <c r="GJQ5605" s="3"/>
      <c r="GJR5605" s="3"/>
      <c r="GJS5605" s="3"/>
      <c r="GJT5605" s="3"/>
      <c r="GJU5605" s="3"/>
      <c r="GJV5605" s="3"/>
    </row>
    <row r="5606" spans="5000:5014" x14ac:dyDescent="0.3">
      <c r="GJH5606" s="3"/>
      <c r="GJI5606" s="3"/>
      <c r="GJJ5606" s="3"/>
      <c r="GJK5606" s="3"/>
      <c r="GJL5606" s="3"/>
      <c r="GJM5606" s="3"/>
      <c r="GJN5606" s="3"/>
      <c r="GJO5606" s="3"/>
      <c r="GJP5606" s="3"/>
      <c r="GJQ5606" s="3"/>
      <c r="GJR5606" s="3"/>
      <c r="GJS5606" s="3"/>
      <c r="GJT5606" s="3"/>
      <c r="GJU5606" s="3"/>
      <c r="GJV5606" s="3"/>
    </row>
    <row r="5607" spans="5000:5014" x14ac:dyDescent="0.3">
      <c r="GJH5607" s="3"/>
      <c r="GJI5607" s="3"/>
      <c r="GJJ5607" s="3"/>
      <c r="GJK5607" s="3"/>
      <c r="GJL5607" s="3"/>
      <c r="GJM5607" s="3"/>
      <c r="GJN5607" s="3"/>
      <c r="GJO5607" s="3"/>
      <c r="GJP5607" s="3"/>
      <c r="GJQ5607" s="3"/>
      <c r="GJR5607" s="3"/>
      <c r="GJS5607" s="3"/>
      <c r="GJT5607" s="3"/>
      <c r="GJU5607" s="3"/>
      <c r="GJV5607" s="3"/>
    </row>
    <row r="5608" spans="5000:5014" x14ac:dyDescent="0.3">
      <c r="GJH5608" s="3"/>
      <c r="GJI5608" s="3"/>
      <c r="GJJ5608" s="3"/>
      <c r="GJK5608" s="3"/>
      <c r="GJL5608" s="3"/>
      <c r="GJM5608" s="3"/>
      <c r="GJN5608" s="3"/>
      <c r="GJO5608" s="3"/>
      <c r="GJP5608" s="3"/>
      <c r="GJQ5608" s="3"/>
      <c r="GJR5608" s="3"/>
      <c r="GJS5608" s="3"/>
      <c r="GJT5608" s="3"/>
      <c r="GJU5608" s="3"/>
      <c r="GJV5608" s="3"/>
    </row>
    <row r="5609" spans="5000:5014" x14ac:dyDescent="0.3">
      <c r="GJH5609" s="3"/>
      <c r="GJI5609" s="3"/>
      <c r="GJJ5609" s="3"/>
      <c r="GJK5609" s="3"/>
      <c r="GJL5609" s="3"/>
      <c r="GJM5609" s="3"/>
      <c r="GJN5609" s="3"/>
      <c r="GJO5609" s="3"/>
      <c r="GJP5609" s="3"/>
      <c r="GJQ5609" s="3"/>
      <c r="GJR5609" s="3"/>
      <c r="GJS5609" s="3"/>
      <c r="GJT5609" s="3"/>
      <c r="GJU5609" s="3"/>
      <c r="GJV5609" s="3"/>
    </row>
    <row r="5610" spans="5000:5014" x14ac:dyDescent="0.3">
      <c r="GJH5610" s="3"/>
      <c r="GJI5610" s="3"/>
      <c r="GJJ5610" s="3"/>
      <c r="GJK5610" s="3"/>
      <c r="GJL5610" s="3"/>
      <c r="GJM5610" s="3"/>
      <c r="GJN5610" s="3"/>
      <c r="GJO5610" s="3"/>
      <c r="GJP5610" s="3"/>
      <c r="GJQ5610" s="3"/>
      <c r="GJR5610" s="3"/>
      <c r="GJS5610" s="3"/>
      <c r="GJT5610" s="3"/>
      <c r="GJU5610" s="3"/>
      <c r="GJV5610" s="3"/>
    </row>
    <row r="5611" spans="5000:5014" x14ac:dyDescent="0.3">
      <c r="GJH5611" s="3"/>
      <c r="GJI5611" s="3"/>
      <c r="GJJ5611" s="3"/>
      <c r="GJK5611" s="3"/>
      <c r="GJL5611" s="3"/>
      <c r="GJM5611" s="3"/>
      <c r="GJN5611" s="3"/>
      <c r="GJO5611" s="3"/>
      <c r="GJP5611" s="3"/>
      <c r="GJQ5611" s="3"/>
      <c r="GJR5611" s="3"/>
      <c r="GJS5611" s="3"/>
      <c r="GJT5611" s="3"/>
      <c r="GJU5611" s="3"/>
      <c r="GJV5611" s="3"/>
    </row>
    <row r="5612" spans="5000:5014" x14ac:dyDescent="0.3">
      <c r="GJH5612" s="3"/>
      <c r="GJI5612" s="3"/>
      <c r="GJJ5612" s="3"/>
      <c r="GJK5612" s="3"/>
      <c r="GJL5612" s="3"/>
      <c r="GJM5612" s="3"/>
      <c r="GJN5612" s="3"/>
      <c r="GJO5612" s="3"/>
      <c r="GJP5612" s="3"/>
      <c r="GJQ5612" s="3"/>
      <c r="GJR5612" s="3"/>
      <c r="GJS5612" s="3"/>
      <c r="GJT5612" s="3"/>
      <c r="GJU5612" s="3"/>
      <c r="GJV5612" s="3"/>
    </row>
    <row r="5613" spans="5000:5014" x14ac:dyDescent="0.3">
      <c r="GJH5613" s="3"/>
      <c r="GJI5613" s="3"/>
      <c r="GJJ5613" s="3"/>
      <c r="GJK5613" s="3"/>
      <c r="GJL5613" s="3"/>
      <c r="GJM5613" s="3"/>
      <c r="GJN5613" s="3"/>
      <c r="GJO5613" s="3"/>
      <c r="GJP5613" s="3"/>
      <c r="GJQ5613" s="3"/>
      <c r="GJR5613" s="3"/>
      <c r="GJS5613" s="3"/>
      <c r="GJT5613" s="3"/>
      <c r="GJU5613" s="3"/>
      <c r="GJV5613" s="3"/>
    </row>
    <row r="5614" spans="5000:5014" x14ac:dyDescent="0.3">
      <c r="GJH5614" s="3"/>
      <c r="GJI5614" s="3"/>
      <c r="GJJ5614" s="3"/>
      <c r="GJK5614" s="3"/>
      <c r="GJL5614" s="3"/>
      <c r="GJM5614" s="3"/>
      <c r="GJN5614" s="3"/>
      <c r="GJO5614" s="3"/>
      <c r="GJP5614" s="3"/>
      <c r="GJQ5614" s="3"/>
      <c r="GJR5614" s="3"/>
      <c r="GJS5614" s="3"/>
      <c r="GJT5614" s="3"/>
      <c r="GJU5614" s="3"/>
      <c r="GJV5614" s="3"/>
    </row>
    <row r="5615" spans="5000:5014" x14ac:dyDescent="0.3">
      <c r="GJH5615" s="3"/>
      <c r="GJI5615" s="3"/>
      <c r="GJJ5615" s="3"/>
      <c r="GJK5615" s="3"/>
      <c r="GJL5615" s="3"/>
      <c r="GJM5615" s="3"/>
      <c r="GJN5615" s="3"/>
      <c r="GJO5615" s="3"/>
      <c r="GJP5615" s="3"/>
      <c r="GJQ5615" s="3"/>
      <c r="GJR5615" s="3"/>
      <c r="GJS5615" s="3"/>
      <c r="GJT5615" s="3"/>
      <c r="GJU5615" s="3"/>
      <c r="GJV5615" s="3"/>
    </row>
    <row r="5616" spans="5000:5014" x14ac:dyDescent="0.3">
      <c r="GJH5616" s="3"/>
      <c r="GJI5616" s="3"/>
      <c r="GJJ5616" s="3"/>
      <c r="GJK5616" s="3"/>
      <c r="GJL5616" s="3"/>
      <c r="GJM5616" s="3"/>
      <c r="GJN5616" s="3"/>
      <c r="GJO5616" s="3"/>
      <c r="GJP5616" s="3"/>
      <c r="GJQ5616" s="3"/>
      <c r="GJR5616" s="3"/>
      <c r="GJS5616" s="3"/>
      <c r="GJT5616" s="3"/>
      <c r="GJU5616" s="3"/>
      <c r="GJV5616" s="3"/>
    </row>
    <row r="5617" spans="5000:5014" x14ac:dyDescent="0.3">
      <c r="GJH5617" s="3"/>
      <c r="GJI5617" s="3"/>
      <c r="GJJ5617" s="3"/>
      <c r="GJK5617" s="3"/>
      <c r="GJL5617" s="3"/>
      <c r="GJM5617" s="3"/>
      <c r="GJN5617" s="3"/>
      <c r="GJO5617" s="3"/>
      <c r="GJP5617" s="3"/>
      <c r="GJQ5617" s="3"/>
      <c r="GJR5617" s="3"/>
      <c r="GJS5617" s="3"/>
      <c r="GJT5617" s="3"/>
      <c r="GJU5617" s="3"/>
      <c r="GJV5617" s="3"/>
    </row>
    <row r="5618" spans="5000:5014" x14ac:dyDescent="0.3">
      <c r="GJH5618" s="3"/>
      <c r="GJI5618" s="3"/>
      <c r="GJJ5618" s="3"/>
      <c r="GJK5618" s="3"/>
      <c r="GJL5618" s="3"/>
      <c r="GJM5618" s="3"/>
      <c r="GJN5618" s="3"/>
      <c r="GJO5618" s="3"/>
      <c r="GJP5618" s="3"/>
      <c r="GJQ5618" s="3"/>
      <c r="GJR5618" s="3"/>
      <c r="GJS5618" s="3"/>
      <c r="GJT5618" s="3"/>
      <c r="GJU5618" s="3"/>
      <c r="GJV5618" s="3"/>
    </row>
    <row r="5619" spans="5000:5014" x14ac:dyDescent="0.3">
      <c r="GJH5619" s="3"/>
      <c r="GJI5619" s="3"/>
      <c r="GJJ5619" s="3"/>
      <c r="GJK5619" s="3"/>
      <c r="GJL5619" s="3"/>
      <c r="GJM5619" s="3"/>
      <c r="GJN5619" s="3"/>
      <c r="GJO5619" s="3"/>
      <c r="GJP5619" s="3"/>
      <c r="GJQ5619" s="3"/>
      <c r="GJR5619" s="3"/>
      <c r="GJS5619" s="3"/>
      <c r="GJT5619" s="3"/>
      <c r="GJU5619" s="3"/>
      <c r="GJV5619" s="3"/>
    </row>
    <row r="5620" spans="5000:5014" x14ac:dyDescent="0.3">
      <c r="GJH5620" s="3"/>
      <c r="GJI5620" s="3"/>
      <c r="GJJ5620" s="3"/>
      <c r="GJK5620" s="3"/>
      <c r="GJL5620" s="3"/>
      <c r="GJM5620" s="3"/>
      <c r="GJN5620" s="3"/>
      <c r="GJO5620" s="3"/>
      <c r="GJP5620" s="3"/>
      <c r="GJQ5620" s="3"/>
      <c r="GJR5620" s="3"/>
      <c r="GJS5620" s="3"/>
      <c r="GJT5620" s="3"/>
      <c r="GJU5620" s="3"/>
      <c r="GJV5620" s="3"/>
    </row>
    <row r="5621" spans="5000:5014" x14ac:dyDescent="0.3">
      <c r="GJH5621" s="3"/>
      <c r="GJI5621" s="3"/>
      <c r="GJJ5621" s="3"/>
      <c r="GJK5621" s="3"/>
      <c r="GJL5621" s="3"/>
      <c r="GJM5621" s="3"/>
      <c r="GJN5621" s="3"/>
      <c r="GJO5621" s="3"/>
      <c r="GJP5621" s="3"/>
      <c r="GJQ5621" s="3"/>
      <c r="GJR5621" s="3"/>
      <c r="GJS5621" s="3"/>
      <c r="GJT5621" s="3"/>
      <c r="GJU5621" s="3"/>
      <c r="GJV5621" s="3"/>
    </row>
    <row r="5622" spans="5000:5014" x14ac:dyDescent="0.3">
      <c r="GJH5622" s="3"/>
      <c r="GJI5622" s="3"/>
      <c r="GJJ5622" s="3"/>
      <c r="GJK5622" s="3"/>
      <c r="GJL5622" s="3"/>
      <c r="GJM5622" s="3"/>
      <c r="GJN5622" s="3"/>
      <c r="GJO5622" s="3"/>
      <c r="GJP5622" s="3"/>
      <c r="GJQ5622" s="3"/>
      <c r="GJR5622" s="3"/>
      <c r="GJS5622" s="3"/>
      <c r="GJT5622" s="3"/>
      <c r="GJU5622" s="3"/>
      <c r="GJV5622" s="3"/>
    </row>
    <row r="5623" spans="5000:5014" x14ac:dyDescent="0.3">
      <c r="GJH5623" s="3"/>
      <c r="GJI5623" s="3"/>
      <c r="GJJ5623" s="3"/>
      <c r="GJK5623" s="3"/>
      <c r="GJL5623" s="3"/>
      <c r="GJM5623" s="3"/>
      <c r="GJN5623" s="3"/>
      <c r="GJO5623" s="3"/>
      <c r="GJP5623" s="3"/>
      <c r="GJQ5623" s="3"/>
      <c r="GJR5623" s="3"/>
      <c r="GJS5623" s="3"/>
      <c r="GJT5623" s="3"/>
      <c r="GJU5623" s="3"/>
      <c r="GJV5623" s="3"/>
    </row>
    <row r="5624" spans="5000:5014" x14ac:dyDescent="0.3">
      <c r="GJH5624" s="3"/>
      <c r="GJI5624" s="3"/>
      <c r="GJJ5624" s="3"/>
      <c r="GJK5624" s="3"/>
      <c r="GJL5624" s="3"/>
      <c r="GJM5624" s="3"/>
      <c r="GJN5624" s="3"/>
      <c r="GJO5624" s="3"/>
      <c r="GJP5624" s="3"/>
      <c r="GJQ5624" s="3"/>
      <c r="GJR5624" s="3"/>
      <c r="GJS5624" s="3"/>
      <c r="GJT5624" s="3"/>
      <c r="GJU5624" s="3"/>
      <c r="GJV5624" s="3"/>
    </row>
    <row r="5625" spans="5000:5014" x14ac:dyDescent="0.3">
      <c r="GJH5625" s="3"/>
      <c r="GJI5625" s="3"/>
      <c r="GJJ5625" s="3"/>
      <c r="GJK5625" s="3"/>
      <c r="GJL5625" s="3"/>
      <c r="GJM5625" s="3"/>
      <c r="GJN5625" s="3"/>
      <c r="GJO5625" s="3"/>
      <c r="GJP5625" s="3"/>
      <c r="GJQ5625" s="3"/>
      <c r="GJR5625" s="3"/>
      <c r="GJS5625" s="3"/>
      <c r="GJT5625" s="3"/>
      <c r="GJU5625" s="3"/>
      <c r="GJV5625" s="3"/>
    </row>
    <row r="5626" spans="5000:5014" x14ac:dyDescent="0.3">
      <c r="GJH5626" s="3"/>
      <c r="GJI5626" s="3"/>
      <c r="GJJ5626" s="3"/>
      <c r="GJK5626" s="3"/>
      <c r="GJL5626" s="3"/>
      <c r="GJM5626" s="3"/>
      <c r="GJN5626" s="3"/>
      <c r="GJO5626" s="3"/>
      <c r="GJP5626" s="3"/>
      <c r="GJQ5626" s="3"/>
      <c r="GJR5626" s="3"/>
      <c r="GJS5626" s="3"/>
      <c r="GJT5626" s="3"/>
      <c r="GJU5626" s="3"/>
      <c r="GJV5626" s="3"/>
    </row>
    <row r="5627" spans="5000:5014" x14ac:dyDescent="0.3">
      <c r="GJH5627" s="3"/>
      <c r="GJI5627" s="3"/>
      <c r="GJJ5627" s="3"/>
      <c r="GJK5627" s="3"/>
      <c r="GJL5627" s="3"/>
      <c r="GJM5627" s="3"/>
      <c r="GJN5627" s="3"/>
      <c r="GJO5627" s="3"/>
      <c r="GJP5627" s="3"/>
      <c r="GJQ5627" s="3"/>
      <c r="GJR5627" s="3"/>
      <c r="GJS5627" s="3"/>
      <c r="GJT5627" s="3"/>
      <c r="GJU5627" s="3"/>
      <c r="GJV5627" s="3"/>
    </row>
    <row r="5628" spans="5000:5014" x14ac:dyDescent="0.3">
      <c r="GJH5628" s="3"/>
      <c r="GJI5628" s="3"/>
      <c r="GJJ5628" s="3"/>
      <c r="GJK5628" s="3"/>
      <c r="GJL5628" s="3"/>
      <c r="GJM5628" s="3"/>
      <c r="GJN5628" s="3"/>
      <c r="GJO5628" s="3"/>
      <c r="GJP5628" s="3"/>
      <c r="GJQ5628" s="3"/>
      <c r="GJR5628" s="3"/>
      <c r="GJS5628" s="3"/>
      <c r="GJT5628" s="3"/>
      <c r="GJU5628" s="3"/>
      <c r="GJV5628" s="3"/>
    </row>
    <row r="5629" spans="5000:5014" x14ac:dyDescent="0.3">
      <c r="GJH5629" s="3"/>
      <c r="GJI5629" s="3"/>
      <c r="GJJ5629" s="3"/>
      <c r="GJK5629" s="3"/>
      <c r="GJL5629" s="3"/>
      <c r="GJM5629" s="3"/>
      <c r="GJN5629" s="3"/>
      <c r="GJO5629" s="3"/>
      <c r="GJP5629" s="3"/>
      <c r="GJQ5629" s="3"/>
      <c r="GJR5629" s="3"/>
      <c r="GJS5629" s="3"/>
      <c r="GJT5629" s="3"/>
      <c r="GJU5629" s="3"/>
      <c r="GJV5629" s="3"/>
    </row>
    <row r="5630" spans="5000:5014" x14ac:dyDescent="0.3">
      <c r="GJH5630" s="3"/>
      <c r="GJI5630" s="3"/>
      <c r="GJJ5630" s="3"/>
      <c r="GJK5630" s="3"/>
      <c r="GJL5630" s="3"/>
      <c r="GJM5630" s="3"/>
      <c r="GJN5630" s="3"/>
      <c r="GJO5630" s="3"/>
      <c r="GJP5630" s="3"/>
      <c r="GJQ5630" s="3"/>
      <c r="GJR5630" s="3"/>
      <c r="GJS5630" s="3"/>
      <c r="GJT5630" s="3"/>
      <c r="GJU5630" s="3"/>
      <c r="GJV5630" s="3"/>
    </row>
    <row r="5631" spans="5000:5014" x14ac:dyDescent="0.3">
      <c r="GJH5631" s="3"/>
      <c r="GJI5631" s="3"/>
      <c r="GJJ5631" s="3"/>
      <c r="GJK5631" s="3"/>
      <c r="GJL5631" s="3"/>
      <c r="GJM5631" s="3"/>
      <c r="GJN5631" s="3"/>
      <c r="GJO5631" s="3"/>
      <c r="GJP5631" s="3"/>
      <c r="GJQ5631" s="3"/>
      <c r="GJR5631" s="3"/>
      <c r="GJS5631" s="3"/>
      <c r="GJT5631" s="3"/>
      <c r="GJU5631" s="3"/>
      <c r="GJV5631" s="3"/>
    </row>
    <row r="5632" spans="5000:5014" x14ac:dyDescent="0.3">
      <c r="GJH5632" s="3"/>
      <c r="GJI5632" s="3"/>
      <c r="GJJ5632" s="3"/>
      <c r="GJK5632" s="3"/>
      <c r="GJL5632" s="3"/>
      <c r="GJM5632" s="3"/>
      <c r="GJN5632" s="3"/>
      <c r="GJO5632" s="3"/>
      <c r="GJP5632" s="3"/>
      <c r="GJQ5632" s="3"/>
      <c r="GJR5632" s="3"/>
      <c r="GJS5632" s="3"/>
      <c r="GJT5632" s="3"/>
      <c r="GJU5632" s="3"/>
      <c r="GJV5632" s="3"/>
    </row>
    <row r="5633" spans="5000:5014" x14ac:dyDescent="0.3">
      <c r="GJH5633" s="3"/>
      <c r="GJI5633" s="3"/>
      <c r="GJJ5633" s="3"/>
      <c r="GJK5633" s="3"/>
      <c r="GJL5633" s="3"/>
      <c r="GJM5633" s="3"/>
      <c r="GJN5633" s="3"/>
      <c r="GJO5633" s="3"/>
      <c r="GJP5633" s="3"/>
      <c r="GJQ5633" s="3"/>
      <c r="GJR5633" s="3"/>
      <c r="GJS5633" s="3"/>
      <c r="GJT5633" s="3"/>
      <c r="GJU5633" s="3"/>
      <c r="GJV5633" s="3"/>
    </row>
    <row r="5634" spans="5000:5014" x14ac:dyDescent="0.3">
      <c r="GJH5634" s="3"/>
      <c r="GJI5634" s="3"/>
      <c r="GJJ5634" s="3"/>
      <c r="GJK5634" s="3"/>
      <c r="GJL5634" s="3"/>
      <c r="GJM5634" s="3"/>
      <c r="GJN5634" s="3"/>
      <c r="GJO5634" s="3"/>
      <c r="GJP5634" s="3"/>
      <c r="GJQ5634" s="3"/>
      <c r="GJR5634" s="3"/>
      <c r="GJS5634" s="3"/>
      <c r="GJT5634" s="3"/>
      <c r="GJU5634" s="3"/>
      <c r="GJV5634" s="3"/>
    </row>
    <row r="5635" spans="5000:5014" x14ac:dyDescent="0.3">
      <c r="GJH5635" s="3"/>
      <c r="GJI5635" s="3"/>
      <c r="GJJ5635" s="3"/>
      <c r="GJK5635" s="3"/>
      <c r="GJL5635" s="3"/>
      <c r="GJM5635" s="3"/>
      <c r="GJN5635" s="3"/>
      <c r="GJO5635" s="3"/>
      <c r="GJP5635" s="3"/>
      <c r="GJQ5635" s="3"/>
      <c r="GJR5635" s="3"/>
      <c r="GJS5635" s="3"/>
      <c r="GJT5635" s="3"/>
      <c r="GJU5635" s="3"/>
      <c r="GJV5635" s="3"/>
    </row>
    <row r="5636" spans="5000:5014" x14ac:dyDescent="0.3">
      <c r="GJH5636" s="3"/>
      <c r="GJI5636" s="3"/>
      <c r="GJJ5636" s="3"/>
      <c r="GJK5636" s="3"/>
      <c r="GJL5636" s="3"/>
      <c r="GJM5636" s="3"/>
      <c r="GJN5636" s="3"/>
      <c r="GJO5636" s="3"/>
      <c r="GJP5636" s="3"/>
      <c r="GJQ5636" s="3"/>
      <c r="GJR5636" s="3"/>
      <c r="GJS5636" s="3"/>
      <c r="GJT5636" s="3"/>
      <c r="GJU5636" s="3"/>
      <c r="GJV5636" s="3"/>
    </row>
    <row r="5637" spans="5000:5014" x14ac:dyDescent="0.3">
      <c r="GJH5637" s="3"/>
      <c r="GJI5637" s="3"/>
      <c r="GJJ5637" s="3"/>
      <c r="GJK5637" s="3"/>
      <c r="GJL5637" s="3"/>
      <c r="GJM5637" s="3"/>
      <c r="GJN5637" s="3"/>
      <c r="GJO5637" s="3"/>
      <c r="GJP5637" s="3"/>
      <c r="GJQ5637" s="3"/>
      <c r="GJR5637" s="3"/>
      <c r="GJS5637" s="3"/>
      <c r="GJT5637" s="3"/>
      <c r="GJU5637" s="3"/>
      <c r="GJV5637" s="3"/>
    </row>
    <row r="5638" spans="5000:5014" x14ac:dyDescent="0.3">
      <c r="GJH5638" s="3"/>
      <c r="GJI5638" s="3"/>
      <c r="GJJ5638" s="3"/>
      <c r="GJK5638" s="3"/>
      <c r="GJL5638" s="3"/>
      <c r="GJM5638" s="3"/>
      <c r="GJN5638" s="3"/>
      <c r="GJO5638" s="3"/>
      <c r="GJP5638" s="3"/>
      <c r="GJQ5638" s="3"/>
      <c r="GJR5638" s="3"/>
      <c r="GJS5638" s="3"/>
      <c r="GJT5638" s="3"/>
      <c r="GJU5638" s="3"/>
      <c r="GJV5638" s="3"/>
    </row>
    <row r="5639" spans="5000:5014" x14ac:dyDescent="0.3">
      <c r="GJH5639" s="3"/>
      <c r="GJI5639" s="3"/>
      <c r="GJJ5639" s="3"/>
      <c r="GJK5639" s="3"/>
      <c r="GJL5639" s="3"/>
      <c r="GJM5639" s="3"/>
      <c r="GJN5639" s="3"/>
      <c r="GJO5639" s="3"/>
      <c r="GJP5639" s="3"/>
      <c r="GJQ5639" s="3"/>
      <c r="GJR5639" s="3"/>
      <c r="GJS5639" s="3"/>
      <c r="GJT5639" s="3"/>
      <c r="GJU5639" s="3"/>
      <c r="GJV5639" s="3"/>
    </row>
    <row r="5640" spans="5000:5014" x14ac:dyDescent="0.3">
      <c r="GJH5640" s="3"/>
      <c r="GJI5640" s="3"/>
      <c r="GJJ5640" s="3"/>
      <c r="GJK5640" s="3"/>
      <c r="GJL5640" s="3"/>
      <c r="GJM5640" s="3"/>
      <c r="GJN5640" s="3"/>
      <c r="GJO5640" s="3"/>
      <c r="GJP5640" s="3"/>
      <c r="GJQ5640" s="3"/>
      <c r="GJR5640" s="3"/>
      <c r="GJS5640" s="3"/>
      <c r="GJT5640" s="3"/>
      <c r="GJU5640" s="3"/>
      <c r="GJV5640" s="3"/>
    </row>
    <row r="5641" spans="5000:5014" x14ac:dyDescent="0.3">
      <c r="GJH5641" s="3"/>
      <c r="GJI5641" s="3"/>
      <c r="GJJ5641" s="3"/>
      <c r="GJK5641" s="3"/>
      <c r="GJL5641" s="3"/>
      <c r="GJM5641" s="3"/>
      <c r="GJN5641" s="3"/>
      <c r="GJO5641" s="3"/>
      <c r="GJP5641" s="3"/>
      <c r="GJQ5641" s="3"/>
      <c r="GJR5641" s="3"/>
      <c r="GJS5641" s="3"/>
      <c r="GJT5641" s="3"/>
      <c r="GJU5641" s="3"/>
      <c r="GJV5641" s="3"/>
    </row>
    <row r="5642" spans="5000:5014" x14ac:dyDescent="0.3">
      <c r="GJH5642" s="3"/>
      <c r="GJI5642" s="3"/>
      <c r="GJJ5642" s="3"/>
      <c r="GJK5642" s="3"/>
      <c r="GJL5642" s="3"/>
      <c r="GJM5642" s="3"/>
      <c r="GJN5642" s="3"/>
      <c r="GJO5642" s="3"/>
      <c r="GJP5642" s="3"/>
      <c r="GJQ5642" s="3"/>
      <c r="GJR5642" s="3"/>
      <c r="GJS5642" s="3"/>
      <c r="GJT5642" s="3"/>
      <c r="GJU5642" s="3"/>
      <c r="GJV5642" s="3"/>
    </row>
    <row r="5643" spans="5000:5014" x14ac:dyDescent="0.3">
      <c r="GJH5643" s="3"/>
      <c r="GJI5643" s="3"/>
      <c r="GJJ5643" s="3"/>
      <c r="GJK5643" s="3"/>
      <c r="GJL5643" s="3"/>
      <c r="GJM5643" s="3"/>
      <c r="GJN5643" s="3"/>
      <c r="GJO5643" s="3"/>
      <c r="GJP5643" s="3"/>
      <c r="GJQ5643" s="3"/>
      <c r="GJR5643" s="3"/>
      <c r="GJS5643" s="3"/>
      <c r="GJT5643" s="3"/>
      <c r="GJU5643" s="3"/>
      <c r="GJV5643" s="3"/>
    </row>
    <row r="5644" spans="5000:5014" x14ac:dyDescent="0.3">
      <c r="GJH5644" s="3"/>
      <c r="GJI5644" s="3"/>
      <c r="GJJ5644" s="3"/>
      <c r="GJK5644" s="3"/>
      <c r="GJL5644" s="3"/>
      <c r="GJM5644" s="3"/>
      <c r="GJN5644" s="3"/>
      <c r="GJO5644" s="3"/>
      <c r="GJP5644" s="3"/>
      <c r="GJQ5644" s="3"/>
      <c r="GJR5644" s="3"/>
      <c r="GJS5644" s="3"/>
      <c r="GJT5644" s="3"/>
      <c r="GJU5644" s="3"/>
      <c r="GJV5644" s="3"/>
    </row>
    <row r="5645" spans="5000:5014" x14ac:dyDescent="0.3">
      <c r="GJH5645" s="3"/>
      <c r="GJI5645" s="3"/>
      <c r="GJJ5645" s="3"/>
      <c r="GJK5645" s="3"/>
      <c r="GJL5645" s="3"/>
      <c r="GJM5645" s="3"/>
      <c r="GJN5645" s="3"/>
      <c r="GJO5645" s="3"/>
      <c r="GJP5645" s="3"/>
      <c r="GJQ5645" s="3"/>
      <c r="GJR5645" s="3"/>
      <c r="GJS5645" s="3"/>
      <c r="GJT5645" s="3"/>
      <c r="GJU5645" s="3"/>
      <c r="GJV5645" s="3"/>
    </row>
    <row r="5646" spans="5000:5014" x14ac:dyDescent="0.3">
      <c r="GJH5646" s="3"/>
      <c r="GJI5646" s="3"/>
      <c r="GJJ5646" s="3"/>
      <c r="GJK5646" s="3"/>
      <c r="GJL5646" s="3"/>
      <c r="GJM5646" s="3"/>
      <c r="GJN5646" s="3"/>
      <c r="GJO5646" s="3"/>
      <c r="GJP5646" s="3"/>
      <c r="GJQ5646" s="3"/>
      <c r="GJR5646" s="3"/>
      <c r="GJS5646" s="3"/>
      <c r="GJT5646" s="3"/>
      <c r="GJU5646" s="3"/>
      <c r="GJV5646" s="3"/>
    </row>
    <row r="5647" spans="5000:5014" x14ac:dyDescent="0.3">
      <c r="GJH5647" s="3"/>
      <c r="GJI5647" s="3"/>
      <c r="GJJ5647" s="3"/>
      <c r="GJK5647" s="3"/>
      <c r="GJL5647" s="3"/>
      <c r="GJM5647" s="3"/>
      <c r="GJN5647" s="3"/>
      <c r="GJO5647" s="3"/>
      <c r="GJP5647" s="3"/>
      <c r="GJQ5647" s="3"/>
      <c r="GJR5647" s="3"/>
      <c r="GJS5647" s="3"/>
      <c r="GJT5647" s="3"/>
      <c r="GJU5647" s="3"/>
      <c r="GJV5647" s="3"/>
    </row>
    <row r="5648" spans="5000:5014" x14ac:dyDescent="0.3">
      <c r="GJH5648" s="3"/>
      <c r="GJI5648" s="3"/>
      <c r="GJJ5648" s="3"/>
      <c r="GJK5648" s="3"/>
      <c r="GJL5648" s="3"/>
      <c r="GJM5648" s="3"/>
      <c r="GJN5648" s="3"/>
      <c r="GJO5648" s="3"/>
      <c r="GJP5648" s="3"/>
      <c r="GJQ5648" s="3"/>
      <c r="GJR5648" s="3"/>
      <c r="GJS5648" s="3"/>
      <c r="GJT5648" s="3"/>
      <c r="GJU5648" s="3"/>
      <c r="GJV5648" s="3"/>
    </row>
    <row r="5649" spans="5000:5014" x14ac:dyDescent="0.3">
      <c r="GJH5649" s="3"/>
      <c r="GJI5649" s="3"/>
      <c r="GJJ5649" s="3"/>
      <c r="GJK5649" s="3"/>
      <c r="GJL5649" s="3"/>
      <c r="GJM5649" s="3"/>
      <c r="GJN5649" s="3"/>
      <c r="GJO5649" s="3"/>
      <c r="GJP5649" s="3"/>
      <c r="GJQ5649" s="3"/>
      <c r="GJR5649" s="3"/>
      <c r="GJS5649" s="3"/>
      <c r="GJT5649" s="3"/>
      <c r="GJU5649" s="3"/>
      <c r="GJV5649" s="3"/>
    </row>
    <row r="5650" spans="5000:5014" x14ac:dyDescent="0.3">
      <c r="GJH5650" s="3"/>
      <c r="GJI5650" s="3"/>
      <c r="GJJ5650" s="3"/>
      <c r="GJK5650" s="3"/>
      <c r="GJL5650" s="3"/>
      <c r="GJM5650" s="3"/>
      <c r="GJN5650" s="3"/>
      <c r="GJO5650" s="3"/>
      <c r="GJP5650" s="3"/>
      <c r="GJQ5650" s="3"/>
      <c r="GJR5650" s="3"/>
      <c r="GJS5650" s="3"/>
      <c r="GJT5650" s="3"/>
      <c r="GJU5650" s="3"/>
      <c r="GJV5650" s="3"/>
    </row>
    <row r="5651" spans="5000:5014" x14ac:dyDescent="0.3">
      <c r="GJH5651" s="3"/>
      <c r="GJI5651" s="3"/>
      <c r="GJJ5651" s="3"/>
      <c r="GJK5651" s="3"/>
      <c r="GJL5651" s="3"/>
      <c r="GJM5651" s="3"/>
      <c r="GJN5651" s="3"/>
      <c r="GJO5651" s="3"/>
      <c r="GJP5651" s="3"/>
      <c r="GJQ5651" s="3"/>
      <c r="GJR5651" s="3"/>
      <c r="GJS5651" s="3"/>
      <c r="GJT5651" s="3"/>
      <c r="GJU5651" s="3"/>
      <c r="GJV5651" s="3"/>
    </row>
    <row r="5652" spans="5000:5014" x14ac:dyDescent="0.3">
      <c r="GJH5652" s="3"/>
      <c r="GJI5652" s="3"/>
      <c r="GJJ5652" s="3"/>
      <c r="GJK5652" s="3"/>
      <c r="GJL5652" s="3"/>
      <c r="GJM5652" s="3"/>
      <c r="GJN5652" s="3"/>
      <c r="GJO5652" s="3"/>
      <c r="GJP5652" s="3"/>
      <c r="GJQ5652" s="3"/>
      <c r="GJR5652" s="3"/>
      <c r="GJS5652" s="3"/>
      <c r="GJT5652" s="3"/>
      <c r="GJU5652" s="3"/>
      <c r="GJV5652" s="3"/>
    </row>
    <row r="5653" spans="5000:5014" x14ac:dyDescent="0.3">
      <c r="GJH5653" s="3"/>
      <c r="GJI5653" s="3"/>
      <c r="GJJ5653" s="3"/>
      <c r="GJK5653" s="3"/>
      <c r="GJL5653" s="3"/>
      <c r="GJM5653" s="3"/>
      <c r="GJN5653" s="3"/>
      <c r="GJO5653" s="3"/>
      <c r="GJP5653" s="3"/>
      <c r="GJQ5653" s="3"/>
      <c r="GJR5653" s="3"/>
      <c r="GJS5653" s="3"/>
      <c r="GJT5653" s="3"/>
      <c r="GJU5653" s="3"/>
      <c r="GJV5653" s="3"/>
    </row>
    <row r="5654" spans="5000:5014" x14ac:dyDescent="0.3">
      <c r="GJH5654" s="3"/>
      <c r="GJI5654" s="3"/>
      <c r="GJJ5654" s="3"/>
      <c r="GJK5654" s="3"/>
      <c r="GJL5654" s="3"/>
      <c r="GJM5654" s="3"/>
      <c r="GJN5654" s="3"/>
      <c r="GJO5654" s="3"/>
      <c r="GJP5654" s="3"/>
      <c r="GJQ5654" s="3"/>
      <c r="GJR5654" s="3"/>
      <c r="GJS5654" s="3"/>
      <c r="GJT5654" s="3"/>
      <c r="GJU5654" s="3"/>
      <c r="GJV5654" s="3"/>
    </row>
    <row r="5655" spans="5000:5014" x14ac:dyDescent="0.3">
      <c r="GJH5655" s="3"/>
      <c r="GJI5655" s="3"/>
      <c r="GJJ5655" s="3"/>
      <c r="GJK5655" s="3"/>
      <c r="GJL5655" s="3"/>
      <c r="GJM5655" s="3"/>
      <c r="GJN5655" s="3"/>
      <c r="GJO5655" s="3"/>
      <c r="GJP5655" s="3"/>
      <c r="GJQ5655" s="3"/>
      <c r="GJR5655" s="3"/>
      <c r="GJS5655" s="3"/>
      <c r="GJT5655" s="3"/>
      <c r="GJU5655" s="3"/>
      <c r="GJV5655" s="3"/>
    </row>
    <row r="5656" spans="5000:5014" x14ac:dyDescent="0.3">
      <c r="GJH5656" s="3"/>
      <c r="GJI5656" s="3"/>
      <c r="GJJ5656" s="3"/>
      <c r="GJK5656" s="3"/>
      <c r="GJL5656" s="3"/>
      <c r="GJM5656" s="3"/>
      <c r="GJN5656" s="3"/>
      <c r="GJO5656" s="3"/>
      <c r="GJP5656" s="3"/>
      <c r="GJQ5656" s="3"/>
      <c r="GJR5656" s="3"/>
      <c r="GJS5656" s="3"/>
      <c r="GJT5656" s="3"/>
      <c r="GJU5656" s="3"/>
      <c r="GJV5656" s="3"/>
    </row>
    <row r="5657" spans="5000:5014" x14ac:dyDescent="0.3">
      <c r="GJH5657" s="3"/>
      <c r="GJI5657" s="3"/>
      <c r="GJJ5657" s="3"/>
      <c r="GJK5657" s="3"/>
      <c r="GJL5657" s="3"/>
      <c r="GJM5657" s="3"/>
      <c r="GJN5657" s="3"/>
      <c r="GJO5657" s="3"/>
      <c r="GJP5657" s="3"/>
      <c r="GJQ5657" s="3"/>
      <c r="GJR5657" s="3"/>
      <c r="GJS5657" s="3"/>
      <c r="GJT5657" s="3"/>
      <c r="GJU5657" s="3"/>
      <c r="GJV5657" s="3"/>
    </row>
    <row r="5658" spans="5000:5014" x14ac:dyDescent="0.3">
      <c r="GJH5658" s="3"/>
      <c r="GJI5658" s="3"/>
      <c r="GJJ5658" s="3"/>
      <c r="GJK5658" s="3"/>
      <c r="GJL5658" s="3"/>
      <c r="GJM5658" s="3"/>
      <c r="GJN5658" s="3"/>
      <c r="GJO5658" s="3"/>
      <c r="GJP5658" s="3"/>
      <c r="GJQ5658" s="3"/>
      <c r="GJR5658" s="3"/>
      <c r="GJS5658" s="3"/>
      <c r="GJT5658" s="3"/>
      <c r="GJU5658" s="3"/>
      <c r="GJV5658" s="3"/>
    </row>
    <row r="5659" spans="5000:5014" x14ac:dyDescent="0.3">
      <c r="GJH5659" s="3"/>
      <c r="GJI5659" s="3"/>
      <c r="GJJ5659" s="3"/>
      <c r="GJK5659" s="3"/>
      <c r="GJL5659" s="3"/>
      <c r="GJM5659" s="3"/>
      <c r="GJN5659" s="3"/>
      <c r="GJO5659" s="3"/>
      <c r="GJP5659" s="3"/>
      <c r="GJQ5659" s="3"/>
      <c r="GJR5659" s="3"/>
      <c r="GJS5659" s="3"/>
      <c r="GJT5659" s="3"/>
      <c r="GJU5659" s="3"/>
      <c r="GJV5659" s="3"/>
    </row>
    <row r="5660" spans="5000:5014" x14ac:dyDescent="0.3">
      <c r="GJH5660" s="3"/>
      <c r="GJI5660" s="3"/>
      <c r="GJJ5660" s="3"/>
      <c r="GJK5660" s="3"/>
      <c r="GJL5660" s="3"/>
      <c r="GJM5660" s="3"/>
      <c r="GJN5660" s="3"/>
      <c r="GJO5660" s="3"/>
      <c r="GJP5660" s="3"/>
      <c r="GJQ5660" s="3"/>
      <c r="GJR5660" s="3"/>
      <c r="GJS5660" s="3"/>
      <c r="GJT5660" s="3"/>
      <c r="GJU5660" s="3"/>
      <c r="GJV5660" s="3"/>
    </row>
    <row r="5661" spans="5000:5014" x14ac:dyDescent="0.3">
      <c r="GJH5661" s="3"/>
      <c r="GJI5661" s="3"/>
      <c r="GJJ5661" s="3"/>
      <c r="GJK5661" s="3"/>
      <c r="GJL5661" s="3"/>
      <c r="GJM5661" s="3"/>
      <c r="GJN5661" s="3"/>
      <c r="GJO5661" s="3"/>
      <c r="GJP5661" s="3"/>
      <c r="GJQ5661" s="3"/>
      <c r="GJR5661" s="3"/>
      <c r="GJS5661" s="3"/>
      <c r="GJT5661" s="3"/>
      <c r="GJU5661" s="3"/>
      <c r="GJV5661" s="3"/>
    </row>
    <row r="5662" spans="5000:5014" x14ac:dyDescent="0.3">
      <c r="GJH5662" s="3"/>
      <c r="GJI5662" s="3"/>
      <c r="GJJ5662" s="3"/>
      <c r="GJK5662" s="3"/>
      <c r="GJL5662" s="3"/>
      <c r="GJM5662" s="3"/>
      <c r="GJN5662" s="3"/>
      <c r="GJO5662" s="3"/>
      <c r="GJP5662" s="3"/>
      <c r="GJQ5662" s="3"/>
      <c r="GJR5662" s="3"/>
      <c r="GJS5662" s="3"/>
      <c r="GJT5662" s="3"/>
      <c r="GJU5662" s="3"/>
      <c r="GJV5662" s="3"/>
    </row>
    <row r="5663" spans="5000:5014" x14ac:dyDescent="0.3">
      <c r="GJH5663" s="3"/>
      <c r="GJI5663" s="3"/>
      <c r="GJJ5663" s="3"/>
      <c r="GJK5663" s="3"/>
      <c r="GJL5663" s="3"/>
      <c r="GJM5663" s="3"/>
      <c r="GJN5663" s="3"/>
      <c r="GJO5663" s="3"/>
      <c r="GJP5663" s="3"/>
      <c r="GJQ5663" s="3"/>
      <c r="GJR5663" s="3"/>
      <c r="GJS5663" s="3"/>
      <c r="GJT5663" s="3"/>
      <c r="GJU5663" s="3"/>
      <c r="GJV5663" s="3"/>
    </row>
    <row r="5664" spans="5000:5014" x14ac:dyDescent="0.3">
      <c r="GJH5664" s="3"/>
      <c r="GJI5664" s="3"/>
      <c r="GJJ5664" s="3"/>
      <c r="GJK5664" s="3"/>
      <c r="GJL5664" s="3"/>
      <c r="GJM5664" s="3"/>
      <c r="GJN5664" s="3"/>
      <c r="GJO5664" s="3"/>
      <c r="GJP5664" s="3"/>
      <c r="GJQ5664" s="3"/>
      <c r="GJR5664" s="3"/>
      <c r="GJS5664" s="3"/>
      <c r="GJT5664" s="3"/>
      <c r="GJU5664" s="3"/>
      <c r="GJV5664" s="3"/>
    </row>
    <row r="5665" spans="5000:5014" x14ac:dyDescent="0.3">
      <c r="GJH5665" s="3"/>
      <c r="GJI5665" s="3"/>
      <c r="GJJ5665" s="3"/>
      <c r="GJK5665" s="3"/>
      <c r="GJL5665" s="3"/>
      <c r="GJM5665" s="3"/>
      <c r="GJN5665" s="3"/>
      <c r="GJO5665" s="3"/>
      <c r="GJP5665" s="3"/>
      <c r="GJQ5665" s="3"/>
      <c r="GJR5665" s="3"/>
      <c r="GJS5665" s="3"/>
      <c r="GJT5665" s="3"/>
      <c r="GJU5665" s="3"/>
      <c r="GJV5665" s="3"/>
    </row>
    <row r="5666" spans="5000:5014" x14ac:dyDescent="0.3">
      <c r="GJH5666" s="3"/>
      <c r="GJI5666" s="3"/>
      <c r="GJJ5666" s="3"/>
      <c r="GJK5666" s="3"/>
      <c r="GJL5666" s="3"/>
      <c r="GJM5666" s="3"/>
      <c r="GJN5666" s="3"/>
      <c r="GJO5666" s="3"/>
      <c r="GJP5666" s="3"/>
      <c r="GJQ5666" s="3"/>
      <c r="GJR5666" s="3"/>
      <c r="GJS5666" s="3"/>
      <c r="GJT5666" s="3"/>
      <c r="GJU5666" s="3"/>
      <c r="GJV5666" s="3"/>
    </row>
    <row r="5667" spans="5000:5014" x14ac:dyDescent="0.3">
      <c r="GJH5667" s="3"/>
      <c r="GJI5667" s="3"/>
      <c r="GJJ5667" s="3"/>
      <c r="GJK5667" s="3"/>
      <c r="GJL5667" s="3"/>
      <c r="GJM5667" s="3"/>
      <c r="GJN5667" s="3"/>
      <c r="GJO5667" s="3"/>
      <c r="GJP5667" s="3"/>
      <c r="GJQ5667" s="3"/>
      <c r="GJR5667" s="3"/>
      <c r="GJS5667" s="3"/>
      <c r="GJT5667" s="3"/>
      <c r="GJU5667" s="3"/>
      <c r="GJV5667" s="3"/>
    </row>
    <row r="5668" spans="5000:5014" x14ac:dyDescent="0.3">
      <c r="GJH5668" s="3"/>
      <c r="GJI5668" s="3"/>
      <c r="GJJ5668" s="3"/>
      <c r="GJK5668" s="3"/>
      <c r="GJL5668" s="3"/>
      <c r="GJM5668" s="3"/>
      <c r="GJN5668" s="3"/>
      <c r="GJO5668" s="3"/>
      <c r="GJP5668" s="3"/>
      <c r="GJQ5668" s="3"/>
      <c r="GJR5668" s="3"/>
      <c r="GJS5668" s="3"/>
      <c r="GJT5668" s="3"/>
      <c r="GJU5668" s="3"/>
      <c r="GJV5668" s="3"/>
    </row>
    <row r="5669" spans="5000:5014" x14ac:dyDescent="0.3">
      <c r="GJH5669" s="3"/>
      <c r="GJI5669" s="3"/>
      <c r="GJJ5669" s="3"/>
      <c r="GJK5669" s="3"/>
      <c r="GJL5669" s="3"/>
      <c r="GJM5669" s="3"/>
      <c r="GJN5669" s="3"/>
      <c r="GJO5669" s="3"/>
      <c r="GJP5669" s="3"/>
      <c r="GJQ5669" s="3"/>
      <c r="GJR5669" s="3"/>
      <c r="GJS5669" s="3"/>
      <c r="GJT5669" s="3"/>
      <c r="GJU5669" s="3"/>
      <c r="GJV5669" s="3"/>
    </row>
    <row r="5670" spans="5000:5014" x14ac:dyDescent="0.3">
      <c r="GJH5670" s="3"/>
      <c r="GJI5670" s="3"/>
      <c r="GJJ5670" s="3"/>
      <c r="GJK5670" s="3"/>
      <c r="GJL5670" s="3"/>
      <c r="GJM5670" s="3"/>
      <c r="GJN5670" s="3"/>
      <c r="GJO5670" s="3"/>
      <c r="GJP5670" s="3"/>
      <c r="GJQ5670" s="3"/>
      <c r="GJR5670" s="3"/>
      <c r="GJS5670" s="3"/>
      <c r="GJT5670" s="3"/>
      <c r="GJU5670" s="3"/>
      <c r="GJV5670" s="3"/>
    </row>
    <row r="5671" spans="5000:5014" x14ac:dyDescent="0.3">
      <c r="GJH5671" s="3"/>
      <c r="GJI5671" s="3"/>
      <c r="GJJ5671" s="3"/>
      <c r="GJK5671" s="3"/>
      <c r="GJL5671" s="3"/>
      <c r="GJM5671" s="3"/>
      <c r="GJN5671" s="3"/>
      <c r="GJO5671" s="3"/>
      <c r="GJP5671" s="3"/>
      <c r="GJQ5671" s="3"/>
      <c r="GJR5671" s="3"/>
      <c r="GJS5671" s="3"/>
      <c r="GJT5671" s="3"/>
      <c r="GJU5671" s="3"/>
      <c r="GJV5671" s="3"/>
    </row>
    <row r="5672" spans="5000:5014" x14ac:dyDescent="0.3">
      <c r="GJH5672" s="3"/>
      <c r="GJI5672" s="3"/>
      <c r="GJJ5672" s="3"/>
      <c r="GJK5672" s="3"/>
      <c r="GJL5672" s="3"/>
      <c r="GJM5672" s="3"/>
      <c r="GJN5672" s="3"/>
      <c r="GJO5672" s="3"/>
      <c r="GJP5672" s="3"/>
      <c r="GJQ5672" s="3"/>
      <c r="GJR5672" s="3"/>
      <c r="GJS5672" s="3"/>
      <c r="GJT5672" s="3"/>
      <c r="GJU5672" s="3"/>
      <c r="GJV5672" s="3"/>
    </row>
    <row r="5673" spans="5000:5014" x14ac:dyDescent="0.3">
      <c r="GJH5673" s="3"/>
      <c r="GJI5673" s="3"/>
      <c r="GJJ5673" s="3"/>
      <c r="GJK5673" s="3"/>
      <c r="GJL5673" s="3"/>
      <c r="GJM5673" s="3"/>
      <c r="GJN5673" s="3"/>
      <c r="GJO5673" s="3"/>
      <c r="GJP5673" s="3"/>
      <c r="GJQ5673" s="3"/>
      <c r="GJR5673" s="3"/>
      <c r="GJS5673" s="3"/>
      <c r="GJT5673" s="3"/>
      <c r="GJU5673" s="3"/>
      <c r="GJV5673" s="3"/>
    </row>
    <row r="5674" spans="5000:5014" x14ac:dyDescent="0.3">
      <c r="GJH5674" s="3"/>
      <c r="GJI5674" s="3"/>
      <c r="GJJ5674" s="3"/>
      <c r="GJK5674" s="3"/>
      <c r="GJL5674" s="3"/>
      <c r="GJM5674" s="3"/>
      <c r="GJN5674" s="3"/>
      <c r="GJO5674" s="3"/>
      <c r="GJP5674" s="3"/>
      <c r="GJQ5674" s="3"/>
      <c r="GJR5674" s="3"/>
      <c r="GJS5674" s="3"/>
      <c r="GJT5674" s="3"/>
      <c r="GJU5674" s="3"/>
      <c r="GJV5674" s="3"/>
    </row>
    <row r="5675" spans="5000:5014" x14ac:dyDescent="0.3">
      <c r="GJH5675" s="3"/>
      <c r="GJI5675" s="3"/>
      <c r="GJJ5675" s="3"/>
      <c r="GJK5675" s="3"/>
      <c r="GJL5675" s="3"/>
      <c r="GJM5675" s="3"/>
      <c r="GJN5675" s="3"/>
      <c r="GJO5675" s="3"/>
      <c r="GJP5675" s="3"/>
      <c r="GJQ5675" s="3"/>
      <c r="GJR5675" s="3"/>
      <c r="GJS5675" s="3"/>
      <c r="GJT5675" s="3"/>
      <c r="GJU5675" s="3"/>
      <c r="GJV5675" s="3"/>
    </row>
    <row r="5676" spans="5000:5014" x14ac:dyDescent="0.3">
      <c r="GJH5676" s="3"/>
      <c r="GJI5676" s="3"/>
      <c r="GJJ5676" s="3"/>
      <c r="GJK5676" s="3"/>
      <c r="GJL5676" s="3"/>
      <c r="GJM5676" s="3"/>
      <c r="GJN5676" s="3"/>
      <c r="GJO5676" s="3"/>
      <c r="GJP5676" s="3"/>
      <c r="GJQ5676" s="3"/>
      <c r="GJR5676" s="3"/>
      <c r="GJS5676" s="3"/>
      <c r="GJT5676" s="3"/>
      <c r="GJU5676" s="3"/>
      <c r="GJV5676" s="3"/>
    </row>
    <row r="5677" spans="5000:5014" x14ac:dyDescent="0.3">
      <c r="GJH5677" s="3"/>
      <c r="GJI5677" s="3"/>
      <c r="GJJ5677" s="3"/>
      <c r="GJK5677" s="3"/>
      <c r="GJL5677" s="3"/>
      <c r="GJM5677" s="3"/>
      <c r="GJN5677" s="3"/>
      <c r="GJO5677" s="3"/>
      <c r="GJP5677" s="3"/>
      <c r="GJQ5677" s="3"/>
      <c r="GJR5677" s="3"/>
      <c r="GJS5677" s="3"/>
      <c r="GJT5677" s="3"/>
      <c r="GJU5677" s="3"/>
      <c r="GJV5677" s="3"/>
    </row>
    <row r="5678" spans="5000:5014" x14ac:dyDescent="0.3">
      <c r="GJH5678" s="3"/>
      <c r="GJI5678" s="3"/>
      <c r="GJJ5678" s="3"/>
      <c r="GJK5678" s="3"/>
      <c r="GJL5678" s="3"/>
      <c r="GJM5678" s="3"/>
      <c r="GJN5678" s="3"/>
      <c r="GJO5678" s="3"/>
      <c r="GJP5678" s="3"/>
      <c r="GJQ5678" s="3"/>
      <c r="GJR5678" s="3"/>
      <c r="GJS5678" s="3"/>
      <c r="GJT5678" s="3"/>
      <c r="GJU5678" s="3"/>
      <c r="GJV5678" s="3"/>
    </row>
    <row r="5679" spans="5000:5014" x14ac:dyDescent="0.3">
      <c r="GJH5679" s="3"/>
      <c r="GJI5679" s="3"/>
      <c r="GJJ5679" s="3"/>
      <c r="GJK5679" s="3"/>
      <c r="GJL5679" s="3"/>
      <c r="GJM5679" s="3"/>
      <c r="GJN5679" s="3"/>
      <c r="GJO5679" s="3"/>
      <c r="GJP5679" s="3"/>
      <c r="GJQ5679" s="3"/>
      <c r="GJR5679" s="3"/>
      <c r="GJS5679" s="3"/>
      <c r="GJT5679" s="3"/>
      <c r="GJU5679" s="3"/>
      <c r="GJV5679" s="3"/>
    </row>
    <row r="5680" spans="5000:5014" x14ac:dyDescent="0.3">
      <c r="GJH5680" s="3"/>
      <c r="GJI5680" s="3"/>
      <c r="GJJ5680" s="3"/>
      <c r="GJK5680" s="3"/>
      <c r="GJL5680" s="3"/>
      <c r="GJM5680" s="3"/>
      <c r="GJN5680" s="3"/>
      <c r="GJO5680" s="3"/>
      <c r="GJP5680" s="3"/>
      <c r="GJQ5680" s="3"/>
      <c r="GJR5680" s="3"/>
      <c r="GJS5680" s="3"/>
      <c r="GJT5680" s="3"/>
      <c r="GJU5680" s="3"/>
      <c r="GJV5680" s="3"/>
    </row>
    <row r="5681" spans="5000:5014" x14ac:dyDescent="0.3">
      <c r="GJH5681" s="3"/>
      <c r="GJI5681" s="3"/>
      <c r="GJJ5681" s="3"/>
      <c r="GJK5681" s="3"/>
      <c r="GJL5681" s="3"/>
      <c r="GJM5681" s="3"/>
      <c r="GJN5681" s="3"/>
      <c r="GJO5681" s="3"/>
      <c r="GJP5681" s="3"/>
      <c r="GJQ5681" s="3"/>
      <c r="GJR5681" s="3"/>
      <c r="GJS5681" s="3"/>
      <c r="GJT5681" s="3"/>
      <c r="GJU5681" s="3"/>
      <c r="GJV5681" s="3"/>
    </row>
    <row r="5682" spans="5000:5014" x14ac:dyDescent="0.3">
      <c r="GJH5682" s="3"/>
      <c r="GJI5682" s="3"/>
      <c r="GJJ5682" s="3"/>
      <c r="GJK5682" s="3"/>
      <c r="GJL5682" s="3"/>
      <c r="GJM5682" s="3"/>
      <c r="GJN5682" s="3"/>
      <c r="GJO5682" s="3"/>
      <c r="GJP5682" s="3"/>
      <c r="GJQ5682" s="3"/>
      <c r="GJR5682" s="3"/>
      <c r="GJS5682" s="3"/>
      <c r="GJT5682" s="3"/>
      <c r="GJU5682" s="3"/>
      <c r="GJV5682" s="3"/>
    </row>
    <row r="5683" spans="5000:5014" x14ac:dyDescent="0.3">
      <c r="GJH5683" s="3"/>
      <c r="GJI5683" s="3"/>
      <c r="GJJ5683" s="3"/>
      <c r="GJK5683" s="3"/>
      <c r="GJL5683" s="3"/>
      <c r="GJM5683" s="3"/>
      <c r="GJN5683" s="3"/>
      <c r="GJO5683" s="3"/>
      <c r="GJP5683" s="3"/>
      <c r="GJQ5683" s="3"/>
      <c r="GJR5683" s="3"/>
      <c r="GJS5683" s="3"/>
      <c r="GJT5683" s="3"/>
      <c r="GJU5683" s="3"/>
      <c r="GJV5683" s="3"/>
    </row>
    <row r="5684" spans="5000:5014" x14ac:dyDescent="0.3">
      <c r="GJH5684" s="3"/>
      <c r="GJI5684" s="3"/>
      <c r="GJJ5684" s="3"/>
      <c r="GJK5684" s="3"/>
      <c r="GJL5684" s="3"/>
      <c r="GJM5684" s="3"/>
      <c r="GJN5684" s="3"/>
      <c r="GJO5684" s="3"/>
      <c r="GJP5684" s="3"/>
      <c r="GJQ5684" s="3"/>
      <c r="GJR5684" s="3"/>
      <c r="GJS5684" s="3"/>
      <c r="GJT5684" s="3"/>
      <c r="GJU5684" s="3"/>
      <c r="GJV5684" s="3"/>
    </row>
    <row r="5685" spans="5000:5014" x14ac:dyDescent="0.3">
      <c r="GJH5685" s="3"/>
      <c r="GJI5685" s="3"/>
      <c r="GJJ5685" s="3"/>
      <c r="GJK5685" s="3"/>
      <c r="GJL5685" s="3"/>
      <c r="GJM5685" s="3"/>
      <c r="GJN5685" s="3"/>
      <c r="GJO5685" s="3"/>
      <c r="GJP5685" s="3"/>
      <c r="GJQ5685" s="3"/>
      <c r="GJR5685" s="3"/>
      <c r="GJS5685" s="3"/>
      <c r="GJT5685" s="3"/>
      <c r="GJU5685" s="3"/>
      <c r="GJV5685" s="3"/>
    </row>
    <row r="5686" spans="5000:5014" x14ac:dyDescent="0.3">
      <c r="GJH5686" s="3"/>
      <c r="GJI5686" s="3"/>
      <c r="GJJ5686" s="3"/>
      <c r="GJK5686" s="3"/>
      <c r="GJL5686" s="3"/>
      <c r="GJM5686" s="3"/>
      <c r="GJN5686" s="3"/>
      <c r="GJO5686" s="3"/>
      <c r="GJP5686" s="3"/>
      <c r="GJQ5686" s="3"/>
      <c r="GJR5686" s="3"/>
      <c r="GJS5686" s="3"/>
      <c r="GJT5686" s="3"/>
      <c r="GJU5686" s="3"/>
      <c r="GJV5686" s="3"/>
    </row>
    <row r="5687" spans="5000:5014" x14ac:dyDescent="0.3">
      <c r="GJH5687" s="3"/>
      <c r="GJI5687" s="3"/>
      <c r="GJJ5687" s="3"/>
      <c r="GJK5687" s="3"/>
      <c r="GJL5687" s="3"/>
      <c r="GJM5687" s="3"/>
      <c r="GJN5687" s="3"/>
      <c r="GJO5687" s="3"/>
      <c r="GJP5687" s="3"/>
      <c r="GJQ5687" s="3"/>
      <c r="GJR5687" s="3"/>
      <c r="GJS5687" s="3"/>
      <c r="GJT5687" s="3"/>
      <c r="GJU5687" s="3"/>
      <c r="GJV5687" s="3"/>
    </row>
    <row r="5688" spans="5000:5014" x14ac:dyDescent="0.3">
      <c r="GJH5688" s="3"/>
      <c r="GJI5688" s="3"/>
      <c r="GJJ5688" s="3"/>
      <c r="GJK5688" s="3"/>
      <c r="GJL5688" s="3"/>
      <c r="GJM5688" s="3"/>
      <c r="GJN5688" s="3"/>
      <c r="GJO5688" s="3"/>
      <c r="GJP5688" s="3"/>
      <c r="GJQ5688" s="3"/>
      <c r="GJR5688" s="3"/>
      <c r="GJS5688" s="3"/>
      <c r="GJT5688" s="3"/>
      <c r="GJU5688" s="3"/>
      <c r="GJV5688" s="3"/>
    </row>
    <row r="5689" spans="5000:5014" x14ac:dyDescent="0.3">
      <c r="GJH5689" s="3"/>
      <c r="GJI5689" s="3"/>
      <c r="GJJ5689" s="3"/>
      <c r="GJK5689" s="3"/>
      <c r="GJL5689" s="3"/>
      <c r="GJM5689" s="3"/>
      <c r="GJN5689" s="3"/>
      <c r="GJO5689" s="3"/>
      <c r="GJP5689" s="3"/>
      <c r="GJQ5689" s="3"/>
      <c r="GJR5689" s="3"/>
      <c r="GJS5689" s="3"/>
      <c r="GJT5689" s="3"/>
      <c r="GJU5689" s="3"/>
      <c r="GJV5689" s="3"/>
    </row>
    <row r="5690" spans="5000:5014" x14ac:dyDescent="0.3">
      <c r="GJH5690" s="3"/>
      <c r="GJI5690" s="3"/>
      <c r="GJJ5690" s="3"/>
      <c r="GJK5690" s="3"/>
      <c r="GJL5690" s="3"/>
      <c r="GJM5690" s="3"/>
      <c r="GJN5690" s="3"/>
      <c r="GJO5690" s="3"/>
      <c r="GJP5690" s="3"/>
      <c r="GJQ5690" s="3"/>
      <c r="GJR5690" s="3"/>
      <c r="GJS5690" s="3"/>
      <c r="GJT5690" s="3"/>
      <c r="GJU5690" s="3"/>
      <c r="GJV5690" s="3"/>
    </row>
    <row r="5691" spans="5000:5014" x14ac:dyDescent="0.3">
      <c r="GJH5691" s="3"/>
      <c r="GJI5691" s="3"/>
      <c r="GJJ5691" s="3"/>
      <c r="GJK5691" s="3"/>
      <c r="GJL5691" s="3"/>
      <c r="GJM5691" s="3"/>
      <c r="GJN5691" s="3"/>
      <c r="GJO5691" s="3"/>
      <c r="GJP5691" s="3"/>
      <c r="GJQ5691" s="3"/>
      <c r="GJR5691" s="3"/>
      <c r="GJS5691" s="3"/>
      <c r="GJT5691" s="3"/>
      <c r="GJU5691" s="3"/>
      <c r="GJV5691" s="3"/>
    </row>
    <row r="5692" spans="5000:5014" x14ac:dyDescent="0.3">
      <c r="GJH5692" s="3"/>
      <c r="GJI5692" s="3"/>
      <c r="GJJ5692" s="3"/>
      <c r="GJK5692" s="3"/>
      <c r="GJL5692" s="3"/>
      <c r="GJM5692" s="3"/>
      <c r="GJN5692" s="3"/>
      <c r="GJO5692" s="3"/>
      <c r="GJP5692" s="3"/>
      <c r="GJQ5692" s="3"/>
      <c r="GJR5692" s="3"/>
      <c r="GJS5692" s="3"/>
      <c r="GJT5692" s="3"/>
      <c r="GJU5692" s="3"/>
      <c r="GJV5692" s="3"/>
    </row>
    <row r="5693" spans="5000:5014" x14ac:dyDescent="0.3">
      <c r="GJH5693" s="3"/>
      <c r="GJI5693" s="3"/>
      <c r="GJJ5693" s="3"/>
      <c r="GJK5693" s="3"/>
      <c r="GJL5693" s="3"/>
      <c r="GJM5693" s="3"/>
      <c r="GJN5693" s="3"/>
      <c r="GJO5693" s="3"/>
      <c r="GJP5693" s="3"/>
      <c r="GJQ5693" s="3"/>
      <c r="GJR5693" s="3"/>
      <c r="GJS5693" s="3"/>
      <c r="GJT5693" s="3"/>
      <c r="GJU5693" s="3"/>
      <c r="GJV5693" s="3"/>
    </row>
    <row r="5694" spans="5000:5014" x14ac:dyDescent="0.3">
      <c r="GJH5694" s="3"/>
      <c r="GJI5694" s="3"/>
      <c r="GJJ5694" s="3"/>
      <c r="GJK5694" s="3"/>
      <c r="GJL5694" s="3"/>
      <c r="GJM5694" s="3"/>
      <c r="GJN5694" s="3"/>
      <c r="GJO5694" s="3"/>
      <c r="GJP5694" s="3"/>
      <c r="GJQ5694" s="3"/>
      <c r="GJR5694" s="3"/>
      <c r="GJS5694" s="3"/>
      <c r="GJT5694" s="3"/>
      <c r="GJU5694" s="3"/>
      <c r="GJV5694" s="3"/>
    </row>
    <row r="5695" spans="5000:5014" x14ac:dyDescent="0.3">
      <c r="GJH5695" s="3"/>
      <c r="GJI5695" s="3"/>
      <c r="GJJ5695" s="3"/>
      <c r="GJK5695" s="3"/>
      <c r="GJL5695" s="3"/>
      <c r="GJM5695" s="3"/>
      <c r="GJN5695" s="3"/>
      <c r="GJO5695" s="3"/>
      <c r="GJP5695" s="3"/>
      <c r="GJQ5695" s="3"/>
      <c r="GJR5695" s="3"/>
      <c r="GJS5695" s="3"/>
      <c r="GJT5695" s="3"/>
      <c r="GJU5695" s="3"/>
      <c r="GJV5695" s="3"/>
    </row>
    <row r="5696" spans="5000:5014" x14ac:dyDescent="0.3">
      <c r="GJH5696" s="3"/>
      <c r="GJI5696" s="3"/>
      <c r="GJJ5696" s="3"/>
      <c r="GJK5696" s="3"/>
      <c r="GJL5696" s="3"/>
      <c r="GJM5696" s="3"/>
      <c r="GJN5696" s="3"/>
      <c r="GJO5696" s="3"/>
      <c r="GJP5696" s="3"/>
      <c r="GJQ5696" s="3"/>
      <c r="GJR5696" s="3"/>
      <c r="GJS5696" s="3"/>
      <c r="GJT5696" s="3"/>
      <c r="GJU5696" s="3"/>
      <c r="GJV5696" s="3"/>
    </row>
    <row r="5697" spans="5000:5014" x14ac:dyDescent="0.3">
      <c r="GJH5697" s="3"/>
      <c r="GJI5697" s="3"/>
      <c r="GJJ5697" s="3"/>
      <c r="GJK5697" s="3"/>
      <c r="GJL5697" s="3"/>
      <c r="GJM5697" s="3"/>
      <c r="GJN5697" s="3"/>
      <c r="GJO5697" s="3"/>
      <c r="GJP5697" s="3"/>
      <c r="GJQ5697" s="3"/>
      <c r="GJR5697" s="3"/>
      <c r="GJS5697" s="3"/>
      <c r="GJT5697" s="3"/>
      <c r="GJU5697" s="3"/>
      <c r="GJV5697" s="3"/>
    </row>
    <row r="5698" spans="5000:5014" x14ac:dyDescent="0.3">
      <c r="GJH5698" s="3"/>
      <c r="GJI5698" s="3"/>
      <c r="GJJ5698" s="3"/>
      <c r="GJK5698" s="3"/>
      <c r="GJL5698" s="3"/>
      <c r="GJM5698" s="3"/>
      <c r="GJN5698" s="3"/>
      <c r="GJO5698" s="3"/>
      <c r="GJP5698" s="3"/>
      <c r="GJQ5698" s="3"/>
      <c r="GJR5698" s="3"/>
      <c r="GJS5698" s="3"/>
      <c r="GJT5698" s="3"/>
      <c r="GJU5698" s="3"/>
      <c r="GJV5698" s="3"/>
    </row>
    <row r="5699" spans="5000:5014" x14ac:dyDescent="0.3">
      <c r="GJH5699" s="3"/>
      <c r="GJI5699" s="3"/>
      <c r="GJJ5699" s="3"/>
      <c r="GJK5699" s="3"/>
      <c r="GJL5699" s="3"/>
      <c r="GJM5699" s="3"/>
      <c r="GJN5699" s="3"/>
      <c r="GJO5699" s="3"/>
      <c r="GJP5699" s="3"/>
      <c r="GJQ5699" s="3"/>
      <c r="GJR5699" s="3"/>
      <c r="GJS5699" s="3"/>
      <c r="GJT5699" s="3"/>
      <c r="GJU5699" s="3"/>
      <c r="GJV5699" s="3"/>
    </row>
    <row r="5700" spans="5000:5014" x14ac:dyDescent="0.3">
      <c r="GJH5700" s="3"/>
      <c r="GJI5700" s="3"/>
      <c r="GJJ5700" s="3"/>
      <c r="GJK5700" s="3"/>
      <c r="GJL5700" s="3"/>
      <c r="GJM5700" s="3"/>
      <c r="GJN5700" s="3"/>
      <c r="GJO5700" s="3"/>
      <c r="GJP5700" s="3"/>
      <c r="GJQ5700" s="3"/>
      <c r="GJR5700" s="3"/>
      <c r="GJS5700" s="3"/>
      <c r="GJT5700" s="3"/>
      <c r="GJU5700" s="3"/>
      <c r="GJV5700" s="3"/>
    </row>
    <row r="5701" spans="5000:5014" x14ac:dyDescent="0.3">
      <c r="GJH5701" s="3"/>
      <c r="GJI5701" s="3"/>
      <c r="GJJ5701" s="3"/>
      <c r="GJK5701" s="3"/>
      <c r="GJL5701" s="3"/>
      <c r="GJM5701" s="3"/>
      <c r="GJN5701" s="3"/>
      <c r="GJO5701" s="3"/>
      <c r="GJP5701" s="3"/>
      <c r="GJQ5701" s="3"/>
      <c r="GJR5701" s="3"/>
      <c r="GJS5701" s="3"/>
      <c r="GJT5701" s="3"/>
      <c r="GJU5701" s="3"/>
      <c r="GJV5701" s="3"/>
    </row>
    <row r="5702" spans="5000:5014" x14ac:dyDescent="0.3">
      <c r="GJH5702" s="3"/>
      <c r="GJI5702" s="3"/>
      <c r="GJJ5702" s="3"/>
      <c r="GJK5702" s="3"/>
      <c r="GJL5702" s="3"/>
      <c r="GJM5702" s="3"/>
      <c r="GJN5702" s="3"/>
      <c r="GJO5702" s="3"/>
      <c r="GJP5702" s="3"/>
      <c r="GJQ5702" s="3"/>
      <c r="GJR5702" s="3"/>
      <c r="GJS5702" s="3"/>
      <c r="GJT5702" s="3"/>
      <c r="GJU5702" s="3"/>
      <c r="GJV5702" s="3"/>
    </row>
    <row r="5703" spans="5000:5014" x14ac:dyDescent="0.3">
      <c r="GJH5703" s="3"/>
      <c r="GJI5703" s="3"/>
      <c r="GJJ5703" s="3"/>
      <c r="GJK5703" s="3"/>
      <c r="GJL5703" s="3"/>
      <c r="GJM5703" s="3"/>
      <c r="GJN5703" s="3"/>
      <c r="GJO5703" s="3"/>
      <c r="GJP5703" s="3"/>
      <c r="GJQ5703" s="3"/>
      <c r="GJR5703" s="3"/>
      <c r="GJS5703" s="3"/>
      <c r="GJT5703" s="3"/>
      <c r="GJU5703" s="3"/>
      <c r="GJV5703" s="3"/>
    </row>
    <row r="5704" spans="5000:5014" x14ac:dyDescent="0.3">
      <c r="GJH5704" s="3"/>
      <c r="GJI5704" s="3"/>
      <c r="GJJ5704" s="3"/>
      <c r="GJK5704" s="3"/>
      <c r="GJL5704" s="3"/>
      <c r="GJM5704" s="3"/>
      <c r="GJN5704" s="3"/>
      <c r="GJO5704" s="3"/>
      <c r="GJP5704" s="3"/>
      <c r="GJQ5704" s="3"/>
      <c r="GJR5704" s="3"/>
      <c r="GJS5704" s="3"/>
      <c r="GJT5704" s="3"/>
      <c r="GJU5704" s="3"/>
      <c r="GJV5704" s="3"/>
    </row>
    <row r="5705" spans="5000:5014" x14ac:dyDescent="0.3">
      <c r="GJH5705" s="3"/>
      <c r="GJI5705" s="3"/>
      <c r="GJJ5705" s="3"/>
      <c r="GJK5705" s="3"/>
      <c r="GJL5705" s="3"/>
      <c r="GJM5705" s="3"/>
      <c r="GJN5705" s="3"/>
      <c r="GJO5705" s="3"/>
      <c r="GJP5705" s="3"/>
      <c r="GJQ5705" s="3"/>
      <c r="GJR5705" s="3"/>
      <c r="GJS5705" s="3"/>
      <c r="GJT5705" s="3"/>
      <c r="GJU5705" s="3"/>
      <c r="GJV5705" s="3"/>
    </row>
    <row r="5706" spans="5000:5014" x14ac:dyDescent="0.3">
      <c r="GJH5706" s="3"/>
      <c r="GJI5706" s="3"/>
      <c r="GJJ5706" s="3"/>
      <c r="GJK5706" s="3"/>
      <c r="GJL5706" s="3"/>
      <c r="GJM5706" s="3"/>
      <c r="GJN5706" s="3"/>
      <c r="GJO5706" s="3"/>
      <c r="GJP5706" s="3"/>
      <c r="GJQ5706" s="3"/>
      <c r="GJR5706" s="3"/>
      <c r="GJS5706" s="3"/>
      <c r="GJT5706" s="3"/>
      <c r="GJU5706" s="3"/>
      <c r="GJV5706" s="3"/>
    </row>
    <row r="5707" spans="5000:5014" x14ac:dyDescent="0.3">
      <c r="GJH5707" s="3"/>
      <c r="GJI5707" s="3"/>
      <c r="GJJ5707" s="3"/>
      <c r="GJK5707" s="3"/>
      <c r="GJL5707" s="3"/>
      <c r="GJM5707" s="3"/>
      <c r="GJN5707" s="3"/>
      <c r="GJO5707" s="3"/>
      <c r="GJP5707" s="3"/>
      <c r="GJQ5707" s="3"/>
      <c r="GJR5707" s="3"/>
      <c r="GJS5707" s="3"/>
      <c r="GJT5707" s="3"/>
      <c r="GJU5707" s="3"/>
      <c r="GJV5707" s="3"/>
    </row>
    <row r="5708" spans="5000:5014" x14ac:dyDescent="0.3">
      <c r="GJH5708" s="3"/>
      <c r="GJI5708" s="3"/>
      <c r="GJJ5708" s="3"/>
      <c r="GJK5708" s="3"/>
      <c r="GJL5708" s="3"/>
      <c r="GJM5708" s="3"/>
      <c r="GJN5708" s="3"/>
      <c r="GJO5708" s="3"/>
      <c r="GJP5708" s="3"/>
      <c r="GJQ5708" s="3"/>
      <c r="GJR5708" s="3"/>
      <c r="GJS5708" s="3"/>
      <c r="GJT5708" s="3"/>
      <c r="GJU5708" s="3"/>
      <c r="GJV5708" s="3"/>
    </row>
    <row r="5709" spans="5000:5014" x14ac:dyDescent="0.3">
      <c r="GJH5709" s="3"/>
      <c r="GJI5709" s="3"/>
      <c r="GJJ5709" s="3"/>
      <c r="GJK5709" s="3"/>
      <c r="GJL5709" s="3"/>
      <c r="GJM5709" s="3"/>
      <c r="GJN5709" s="3"/>
      <c r="GJO5709" s="3"/>
      <c r="GJP5709" s="3"/>
      <c r="GJQ5709" s="3"/>
      <c r="GJR5709" s="3"/>
      <c r="GJS5709" s="3"/>
      <c r="GJT5709" s="3"/>
      <c r="GJU5709" s="3"/>
      <c r="GJV5709" s="3"/>
    </row>
    <row r="5710" spans="5000:5014" x14ac:dyDescent="0.3">
      <c r="GJH5710" s="3"/>
      <c r="GJI5710" s="3"/>
      <c r="GJJ5710" s="3"/>
      <c r="GJK5710" s="3"/>
      <c r="GJL5710" s="3"/>
      <c r="GJM5710" s="3"/>
      <c r="GJN5710" s="3"/>
      <c r="GJO5710" s="3"/>
      <c r="GJP5710" s="3"/>
      <c r="GJQ5710" s="3"/>
      <c r="GJR5710" s="3"/>
      <c r="GJS5710" s="3"/>
      <c r="GJT5710" s="3"/>
      <c r="GJU5710" s="3"/>
      <c r="GJV5710" s="3"/>
    </row>
    <row r="5711" spans="5000:5014" x14ac:dyDescent="0.3">
      <c r="GJH5711" s="3"/>
      <c r="GJI5711" s="3"/>
      <c r="GJJ5711" s="3"/>
      <c r="GJK5711" s="3"/>
      <c r="GJL5711" s="3"/>
      <c r="GJM5711" s="3"/>
      <c r="GJN5711" s="3"/>
      <c r="GJO5711" s="3"/>
      <c r="GJP5711" s="3"/>
      <c r="GJQ5711" s="3"/>
      <c r="GJR5711" s="3"/>
      <c r="GJS5711" s="3"/>
      <c r="GJT5711" s="3"/>
      <c r="GJU5711" s="3"/>
      <c r="GJV5711" s="3"/>
    </row>
    <row r="5712" spans="5000:5014" x14ac:dyDescent="0.3">
      <c r="GJH5712" s="3"/>
      <c r="GJI5712" s="3"/>
      <c r="GJJ5712" s="3"/>
      <c r="GJK5712" s="3"/>
      <c r="GJL5712" s="3"/>
      <c r="GJM5712" s="3"/>
      <c r="GJN5712" s="3"/>
      <c r="GJO5712" s="3"/>
      <c r="GJP5712" s="3"/>
      <c r="GJQ5712" s="3"/>
      <c r="GJR5712" s="3"/>
      <c r="GJS5712" s="3"/>
      <c r="GJT5712" s="3"/>
      <c r="GJU5712" s="3"/>
      <c r="GJV5712" s="3"/>
    </row>
    <row r="5713" spans="5000:5014" x14ac:dyDescent="0.3">
      <c r="GJH5713" s="3"/>
      <c r="GJI5713" s="3"/>
      <c r="GJJ5713" s="3"/>
      <c r="GJK5713" s="3"/>
      <c r="GJL5713" s="3"/>
      <c r="GJM5713" s="3"/>
      <c r="GJN5713" s="3"/>
      <c r="GJO5713" s="3"/>
      <c r="GJP5713" s="3"/>
      <c r="GJQ5713" s="3"/>
      <c r="GJR5713" s="3"/>
      <c r="GJS5713" s="3"/>
      <c r="GJT5713" s="3"/>
      <c r="GJU5713" s="3"/>
      <c r="GJV5713" s="3"/>
    </row>
    <row r="5714" spans="5000:5014" x14ac:dyDescent="0.3">
      <c r="GJH5714" s="3"/>
      <c r="GJI5714" s="3"/>
      <c r="GJJ5714" s="3"/>
      <c r="GJK5714" s="3"/>
      <c r="GJL5714" s="3"/>
      <c r="GJM5714" s="3"/>
      <c r="GJN5714" s="3"/>
      <c r="GJO5714" s="3"/>
      <c r="GJP5714" s="3"/>
      <c r="GJQ5714" s="3"/>
      <c r="GJR5714" s="3"/>
      <c r="GJS5714" s="3"/>
      <c r="GJT5714" s="3"/>
      <c r="GJU5714" s="3"/>
      <c r="GJV5714" s="3"/>
    </row>
    <row r="5715" spans="5000:5014" x14ac:dyDescent="0.3">
      <c r="GJH5715" s="3"/>
      <c r="GJI5715" s="3"/>
      <c r="GJJ5715" s="3"/>
      <c r="GJK5715" s="3"/>
      <c r="GJL5715" s="3"/>
      <c r="GJM5715" s="3"/>
      <c r="GJN5715" s="3"/>
      <c r="GJO5715" s="3"/>
      <c r="GJP5715" s="3"/>
      <c r="GJQ5715" s="3"/>
      <c r="GJR5715" s="3"/>
      <c r="GJS5715" s="3"/>
      <c r="GJT5715" s="3"/>
      <c r="GJU5715" s="3"/>
      <c r="GJV5715" s="3"/>
    </row>
    <row r="5716" spans="5000:5014" x14ac:dyDescent="0.3">
      <c r="GJH5716" s="3"/>
      <c r="GJI5716" s="3"/>
      <c r="GJJ5716" s="3"/>
      <c r="GJK5716" s="3"/>
      <c r="GJL5716" s="3"/>
      <c r="GJM5716" s="3"/>
      <c r="GJN5716" s="3"/>
      <c r="GJO5716" s="3"/>
      <c r="GJP5716" s="3"/>
      <c r="GJQ5716" s="3"/>
      <c r="GJR5716" s="3"/>
      <c r="GJS5716" s="3"/>
      <c r="GJT5716" s="3"/>
      <c r="GJU5716" s="3"/>
      <c r="GJV5716" s="3"/>
    </row>
    <row r="5717" spans="5000:5014" x14ac:dyDescent="0.3">
      <c r="GJH5717" s="3"/>
      <c r="GJI5717" s="3"/>
      <c r="GJJ5717" s="3"/>
      <c r="GJK5717" s="3"/>
      <c r="GJL5717" s="3"/>
      <c r="GJM5717" s="3"/>
      <c r="GJN5717" s="3"/>
      <c r="GJO5717" s="3"/>
      <c r="GJP5717" s="3"/>
      <c r="GJQ5717" s="3"/>
      <c r="GJR5717" s="3"/>
      <c r="GJS5717" s="3"/>
      <c r="GJT5717" s="3"/>
      <c r="GJU5717" s="3"/>
      <c r="GJV5717" s="3"/>
    </row>
    <row r="5718" spans="5000:5014" x14ac:dyDescent="0.3">
      <c r="GJH5718" s="3"/>
      <c r="GJI5718" s="3"/>
      <c r="GJJ5718" s="3"/>
      <c r="GJK5718" s="3"/>
      <c r="GJL5718" s="3"/>
      <c r="GJM5718" s="3"/>
      <c r="GJN5718" s="3"/>
      <c r="GJO5718" s="3"/>
      <c r="GJP5718" s="3"/>
      <c r="GJQ5718" s="3"/>
      <c r="GJR5718" s="3"/>
      <c r="GJS5718" s="3"/>
      <c r="GJT5718" s="3"/>
      <c r="GJU5718" s="3"/>
      <c r="GJV5718" s="3"/>
    </row>
    <row r="5719" spans="5000:5014" x14ac:dyDescent="0.3">
      <c r="GJH5719" s="3"/>
      <c r="GJI5719" s="3"/>
      <c r="GJJ5719" s="3"/>
      <c r="GJK5719" s="3"/>
      <c r="GJL5719" s="3"/>
      <c r="GJM5719" s="3"/>
      <c r="GJN5719" s="3"/>
      <c r="GJO5719" s="3"/>
      <c r="GJP5719" s="3"/>
      <c r="GJQ5719" s="3"/>
      <c r="GJR5719" s="3"/>
      <c r="GJS5719" s="3"/>
      <c r="GJT5719" s="3"/>
      <c r="GJU5719" s="3"/>
      <c r="GJV5719" s="3"/>
    </row>
    <row r="5720" spans="5000:5014" x14ac:dyDescent="0.3">
      <c r="GJH5720" s="3"/>
      <c r="GJI5720" s="3"/>
      <c r="GJJ5720" s="3"/>
      <c r="GJK5720" s="3"/>
      <c r="GJL5720" s="3"/>
      <c r="GJM5720" s="3"/>
      <c r="GJN5720" s="3"/>
      <c r="GJO5720" s="3"/>
      <c r="GJP5720" s="3"/>
      <c r="GJQ5720" s="3"/>
      <c r="GJR5720" s="3"/>
      <c r="GJS5720" s="3"/>
      <c r="GJT5720" s="3"/>
      <c r="GJU5720" s="3"/>
      <c r="GJV5720" s="3"/>
    </row>
    <row r="5721" spans="5000:5014" x14ac:dyDescent="0.3">
      <c r="GJH5721" s="3"/>
      <c r="GJI5721" s="3"/>
      <c r="GJJ5721" s="3"/>
      <c r="GJK5721" s="3"/>
      <c r="GJL5721" s="3"/>
      <c r="GJM5721" s="3"/>
      <c r="GJN5721" s="3"/>
      <c r="GJO5721" s="3"/>
      <c r="GJP5721" s="3"/>
      <c r="GJQ5721" s="3"/>
      <c r="GJR5721" s="3"/>
      <c r="GJS5721" s="3"/>
      <c r="GJT5721" s="3"/>
      <c r="GJU5721" s="3"/>
      <c r="GJV5721" s="3"/>
    </row>
    <row r="5722" spans="5000:5014" x14ac:dyDescent="0.3">
      <c r="GJH5722" s="3"/>
      <c r="GJI5722" s="3"/>
      <c r="GJJ5722" s="3"/>
      <c r="GJK5722" s="3"/>
      <c r="GJL5722" s="3"/>
      <c r="GJM5722" s="3"/>
      <c r="GJN5722" s="3"/>
      <c r="GJO5722" s="3"/>
      <c r="GJP5722" s="3"/>
      <c r="GJQ5722" s="3"/>
      <c r="GJR5722" s="3"/>
      <c r="GJS5722" s="3"/>
      <c r="GJT5722" s="3"/>
      <c r="GJU5722" s="3"/>
      <c r="GJV5722" s="3"/>
    </row>
    <row r="5723" spans="5000:5014" x14ac:dyDescent="0.3">
      <c r="GJH5723" s="3"/>
      <c r="GJI5723" s="3"/>
      <c r="GJJ5723" s="3"/>
      <c r="GJK5723" s="3"/>
      <c r="GJL5723" s="3"/>
      <c r="GJM5723" s="3"/>
      <c r="GJN5723" s="3"/>
      <c r="GJO5723" s="3"/>
      <c r="GJP5723" s="3"/>
      <c r="GJQ5723" s="3"/>
      <c r="GJR5723" s="3"/>
      <c r="GJS5723" s="3"/>
      <c r="GJT5723" s="3"/>
      <c r="GJU5723" s="3"/>
      <c r="GJV5723" s="3"/>
    </row>
    <row r="5724" spans="5000:5014" x14ac:dyDescent="0.3">
      <c r="GJH5724" s="3"/>
      <c r="GJI5724" s="3"/>
      <c r="GJJ5724" s="3"/>
      <c r="GJK5724" s="3"/>
      <c r="GJL5724" s="3"/>
      <c r="GJM5724" s="3"/>
      <c r="GJN5724" s="3"/>
      <c r="GJO5724" s="3"/>
      <c r="GJP5724" s="3"/>
      <c r="GJQ5724" s="3"/>
      <c r="GJR5724" s="3"/>
      <c r="GJS5724" s="3"/>
      <c r="GJT5724" s="3"/>
      <c r="GJU5724" s="3"/>
      <c r="GJV5724" s="3"/>
    </row>
    <row r="5725" spans="5000:5014" x14ac:dyDescent="0.3">
      <c r="GJH5725" s="3"/>
      <c r="GJI5725" s="3"/>
      <c r="GJJ5725" s="3"/>
      <c r="GJK5725" s="3"/>
      <c r="GJL5725" s="3"/>
      <c r="GJM5725" s="3"/>
      <c r="GJN5725" s="3"/>
      <c r="GJO5725" s="3"/>
      <c r="GJP5725" s="3"/>
      <c r="GJQ5725" s="3"/>
      <c r="GJR5725" s="3"/>
      <c r="GJS5725" s="3"/>
      <c r="GJT5725" s="3"/>
      <c r="GJU5725" s="3"/>
      <c r="GJV5725" s="3"/>
    </row>
    <row r="5726" spans="5000:5014" x14ac:dyDescent="0.3">
      <c r="GJH5726" s="3"/>
      <c r="GJI5726" s="3"/>
      <c r="GJJ5726" s="3"/>
      <c r="GJK5726" s="3"/>
      <c r="GJL5726" s="3"/>
      <c r="GJM5726" s="3"/>
      <c r="GJN5726" s="3"/>
      <c r="GJO5726" s="3"/>
      <c r="GJP5726" s="3"/>
      <c r="GJQ5726" s="3"/>
      <c r="GJR5726" s="3"/>
      <c r="GJS5726" s="3"/>
      <c r="GJT5726" s="3"/>
      <c r="GJU5726" s="3"/>
      <c r="GJV5726" s="3"/>
    </row>
    <row r="5727" spans="5000:5014" x14ac:dyDescent="0.3">
      <c r="GJH5727" s="3"/>
      <c r="GJI5727" s="3"/>
      <c r="GJJ5727" s="3"/>
      <c r="GJK5727" s="3"/>
      <c r="GJL5727" s="3"/>
      <c r="GJM5727" s="3"/>
      <c r="GJN5727" s="3"/>
      <c r="GJO5727" s="3"/>
      <c r="GJP5727" s="3"/>
      <c r="GJQ5727" s="3"/>
      <c r="GJR5727" s="3"/>
      <c r="GJS5727" s="3"/>
      <c r="GJT5727" s="3"/>
      <c r="GJU5727" s="3"/>
      <c r="GJV5727" s="3"/>
    </row>
    <row r="5728" spans="5000:5014" x14ac:dyDescent="0.3">
      <c r="GJH5728" s="3"/>
      <c r="GJI5728" s="3"/>
      <c r="GJJ5728" s="3"/>
      <c r="GJK5728" s="3"/>
      <c r="GJL5728" s="3"/>
      <c r="GJM5728" s="3"/>
      <c r="GJN5728" s="3"/>
      <c r="GJO5728" s="3"/>
      <c r="GJP5728" s="3"/>
      <c r="GJQ5728" s="3"/>
      <c r="GJR5728" s="3"/>
      <c r="GJS5728" s="3"/>
      <c r="GJT5728" s="3"/>
      <c r="GJU5728" s="3"/>
      <c r="GJV5728" s="3"/>
    </row>
    <row r="5729" spans="5000:5014" x14ac:dyDescent="0.3">
      <c r="GJH5729" s="3"/>
      <c r="GJI5729" s="3"/>
      <c r="GJJ5729" s="3"/>
      <c r="GJK5729" s="3"/>
      <c r="GJL5729" s="3"/>
      <c r="GJM5729" s="3"/>
      <c r="GJN5729" s="3"/>
      <c r="GJO5729" s="3"/>
      <c r="GJP5729" s="3"/>
      <c r="GJQ5729" s="3"/>
      <c r="GJR5729" s="3"/>
      <c r="GJS5729" s="3"/>
      <c r="GJT5729" s="3"/>
      <c r="GJU5729" s="3"/>
      <c r="GJV5729" s="3"/>
    </row>
    <row r="5730" spans="5000:5014" x14ac:dyDescent="0.3">
      <c r="GJH5730" s="3"/>
      <c r="GJI5730" s="3"/>
      <c r="GJJ5730" s="3"/>
      <c r="GJK5730" s="3"/>
      <c r="GJL5730" s="3"/>
      <c r="GJM5730" s="3"/>
      <c r="GJN5730" s="3"/>
      <c r="GJO5730" s="3"/>
      <c r="GJP5730" s="3"/>
      <c r="GJQ5730" s="3"/>
      <c r="GJR5730" s="3"/>
      <c r="GJS5730" s="3"/>
      <c r="GJT5730" s="3"/>
      <c r="GJU5730" s="3"/>
      <c r="GJV5730" s="3"/>
    </row>
    <row r="5731" spans="5000:5014" x14ac:dyDescent="0.3">
      <c r="GJH5731" s="3"/>
      <c r="GJI5731" s="3"/>
      <c r="GJJ5731" s="3"/>
      <c r="GJK5731" s="3"/>
      <c r="GJL5731" s="3"/>
      <c r="GJM5731" s="3"/>
      <c r="GJN5731" s="3"/>
      <c r="GJO5731" s="3"/>
      <c r="GJP5731" s="3"/>
      <c r="GJQ5731" s="3"/>
      <c r="GJR5731" s="3"/>
      <c r="GJS5731" s="3"/>
      <c r="GJT5731" s="3"/>
      <c r="GJU5731" s="3"/>
      <c r="GJV5731" s="3"/>
    </row>
    <row r="5732" spans="5000:5014" x14ac:dyDescent="0.3">
      <c r="GJH5732" s="3"/>
      <c r="GJI5732" s="3"/>
      <c r="GJJ5732" s="3"/>
      <c r="GJK5732" s="3"/>
      <c r="GJL5732" s="3"/>
      <c r="GJM5732" s="3"/>
      <c r="GJN5732" s="3"/>
      <c r="GJO5732" s="3"/>
      <c r="GJP5732" s="3"/>
      <c r="GJQ5732" s="3"/>
      <c r="GJR5732" s="3"/>
      <c r="GJS5732" s="3"/>
      <c r="GJT5732" s="3"/>
      <c r="GJU5732" s="3"/>
      <c r="GJV5732" s="3"/>
    </row>
    <row r="5733" spans="5000:5014" x14ac:dyDescent="0.3">
      <c r="GJH5733" s="3"/>
      <c r="GJI5733" s="3"/>
      <c r="GJJ5733" s="3"/>
      <c r="GJK5733" s="3"/>
      <c r="GJL5733" s="3"/>
      <c r="GJM5733" s="3"/>
      <c r="GJN5733" s="3"/>
      <c r="GJO5733" s="3"/>
      <c r="GJP5733" s="3"/>
      <c r="GJQ5733" s="3"/>
      <c r="GJR5733" s="3"/>
      <c r="GJS5733" s="3"/>
      <c r="GJT5733" s="3"/>
      <c r="GJU5733" s="3"/>
      <c r="GJV5733" s="3"/>
    </row>
    <row r="5734" spans="5000:5014" x14ac:dyDescent="0.3">
      <c r="GJH5734" s="3"/>
      <c r="GJI5734" s="3"/>
      <c r="GJJ5734" s="3"/>
      <c r="GJK5734" s="3"/>
      <c r="GJL5734" s="3"/>
      <c r="GJM5734" s="3"/>
      <c r="GJN5734" s="3"/>
      <c r="GJO5734" s="3"/>
      <c r="GJP5734" s="3"/>
      <c r="GJQ5734" s="3"/>
      <c r="GJR5734" s="3"/>
      <c r="GJS5734" s="3"/>
      <c r="GJT5734" s="3"/>
      <c r="GJU5734" s="3"/>
      <c r="GJV5734" s="3"/>
    </row>
    <row r="5735" spans="5000:5014" x14ac:dyDescent="0.3">
      <c r="GJH5735" s="3"/>
      <c r="GJI5735" s="3"/>
      <c r="GJJ5735" s="3"/>
      <c r="GJK5735" s="3"/>
      <c r="GJL5735" s="3"/>
      <c r="GJM5735" s="3"/>
      <c r="GJN5735" s="3"/>
      <c r="GJO5735" s="3"/>
      <c r="GJP5735" s="3"/>
      <c r="GJQ5735" s="3"/>
      <c r="GJR5735" s="3"/>
      <c r="GJS5735" s="3"/>
      <c r="GJT5735" s="3"/>
      <c r="GJU5735" s="3"/>
      <c r="GJV5735" s="3"/>
    </row>
    <row r="5736" spans="5000:5014" x14ac:dyDescent="0.3">
      <c r="GJH5736" s="3"/>
      <c r="GJI5736" s="3"/>
      <c r="GJJ5736" s="3"/>
      <c r="GJK5736" s="3"/>
      <c r="GJL5736" s="3"/>
      <c r="GJM5736" s="3"/>
      <c r="GJN5736" s="3"/>
      <c r="GJO5736" s="3"/>
      <c r="GJP5736" s="3"/>
      <c r="GJQ5736" s="3"/>
      <c r="GJR5736" s="3"/>
      <c r="GJS5736" s="3"/>
      <c r="GJT5736" s="3"/>
      <c r="GJU5736" s="3"/>
      <c r="GJV5736" s="3"/>
    </row>
    <row r="5737" spans="5000:5014" x14ac:dyDescent="0.3">
      <c r="GJH5737" s="3"/>
      <c r="GJI5737" s="3"/>
      <c r="GJJ5737" s="3"/>
      <c r="GJK5737" s="3"/>
      <c r="GJL5737" s="3"/>
      <c r="GJM5737" s="3"/>
      <c r="GJN5737" s="3"/>
      <c r="GJO5737" s="3"/>
      <c r="GJP5737" s="3"/>
      <c r="GJQ5737" s="3"/>
      <c r="GJR5737" s="3"/>
      <c r="GJS5737" s="3"/>
      <c r="GJT5737" s="3"/>
      <c r="GJU5737" s="3"/>
      <c r="GJV5737" s="3"/>
    </row>
    <row r="5738" spans="5000:5014" x14ac:dyDescent="0.3">
      <c r="GJH5738" s="3"/>
      <c r="GJI5738" s="3"/>
      <c r="GJJ5738" s="3"/>
      <c r="GJK5738" s="3"/>
      <c r="GJL5738" s="3"/>
      <c r="GJM5738" s="3"/>
      <c r="GJN5738" s="3"/>
      <c r="GJO5738" s="3"/>
      <c r="GJP5738" s="3"/>
      <c r="GJQ5738" s="3"/>
      <c r="GJR5738" s="3"/>
      <c r="GJS5738" s="3"/>
      <c r="GJT5738" s="3"/>
      <c r="GJU5738" s="3"/>
      <c r="GJV5738" s="3"/>
    </row>
    <row r="5739" spans="5000:5014" x14ac:dyDescent="0.3">
      <c r="GJH5739" s="3"/>
      <c r="GJI5739" s="3"/>
      <c r="GJJ5739" s="3"/>
      <c r="GJK5739" s="3"/>
      <c r="GJL5739" s="3"/>
      <c r="GJM5739" s="3"/>
      <c r="GJN5739" s="3"/>
      <c r="GJO5739" s="3"/>
      <c r="GJP5739" s="3"/>
      <c r="GJQ5739" s="3"/>
      <c r="GJR5739" s="3"/>
      <c r="GJS5739" s="3"/>
      <c r="GJT5739" s="3"/>
      <c r="GJU5739" s="3"/>
      <c r="GJV5739" s="3"/>
    </row>
    <row r="5740" spans="5000:5014" x14ac:dyDescent="0.3">
      <c r="GJH5740" s="3"/>
      <c r="GJI5740" s="3"/>
      <c r="GJJ5740" s="3"/>
      <c r="GJK5740" s="3"/>
      <c r="GJL5740" s="3"/>
      <c r="GJM5740" s="3"/>
      <c r="GJN5740" s="3"/>
      <c r="GJO5740" s="3"/>
      <c r="GJP5740" s="3"/>
      <c r="GJQ5740" s="3"/>
      <c r="GJR5740" s="3"/>
      <c r="GJS5740" s="3"/>
      <c r="GJT5740" s="3"/>
      <c r="GJU5740" s="3"/>
      <c r="GJV5740" s="3"/>
    </row>
    <row r="5741" spans="5000:5014" x14ac:dyDescent="0.3">
      <c r="GJH5741" s="3"/>
      <c r="GJI5741" s="3"/>
      <c r="GJJ5741" s="3"/>
      <c r="GJK5741" s="3"/>
      <c r="GJL5741" s="3"/>
      <c r="GJM5741" s="3"/>
      <c r="GJN5741" s="3"/>
      <c r="GJO5741" s="3"/>
      <c r="GJP5741" s="3"/>
      <c r="GJQ5741" s="3"/>
      <c r="GJR5741" s="3"/>
      <c r="GJS5741" s="3"/>
      <c r="GJT5741" s="3"/>
      <c r="GJU5741" s="3"/>
      <c r="GJV5741" s="3"/>
    </row>
    <row r="5742" spans="5000:5014" x14ac:dyDescent="0.3">
      <c r="GJH5742" s="3"/>
      <c r="GJI5742" s="3"/>
      <c r="GJJ5742" s="3"/>
      <c r="GJK5742" s="3"/>
      <c r="GJL5742" s="3"/>
      <c r="GJM5742" s="3"/>
      <c r="GJN5742" s="3"/>
      <c r="GJO5742" s="3"/>
      <c r="GJP5742" s="3"/>
      <c r="GJQ5742" s="3"/>
      <c r="GJR5742" s="3"/>
      <c r="GJS5742" s="3"/>
      <c r="GJT5742" s="3"/>
      <c r="GJU5742" s="3"/>
      <c r="GJV5742" s="3"/>
    </row>
    <row r="5743" spans="5000:5014" x14ac:dyDescent="0.3">
      <c r="GJH5743" s="3"/>
      <c r="GJI5743" s="3"/>
      <c r="GJJ5743" s="3"/>
      <c r="GJK5743" s="3"/>
      <c r="GJL5743" s="3"/>
      <c r="GJM5743" s="3"/>
      <c r="GJN5743" s="3"/>
      <c r="GJO5743" s="3"/>
      <c r="GJP5743" s="3"/>
      <c r="GJQ5743" s="3"/>
      <c r="GJR5743" s="3"/>
      <c r="GJS5743" s="3"/>
      <c r="GJT5743" s="3"/>
      <c r="GJU5743" s="3"/>
      <c r="GJV5743" s="3"/>
    </row>
    <row r="5744" spans="5000:5014" x14ac:dyDescent="0.3">
      <c r="GJH5744" s="3"/>
      <c r="GJI5744" s="3"/>
      <c r="GJJ5744" s="3"/>
      <c r="GJK5744" s="3"/>
      <c r="GJL5744" s="3"/>
      <c r="GJM5744" s="3"/>
      <c r="GJN5744" s="3"/>
      <c r="GJO5744" s="3"/>
      <c r="GJP5744" s="3"/>
      <c r="GJQ5744" s="3"/>
      <c r="GJR5744" s="3"/>
      <c r="GJS5744" s="3"/>
      <c r="GJT5744" s="3"/>
      <c r="GJU5744" s="3"/>
      <c r="GJV5744" s="3"/>
    </row>
    <row r="5745" spans="5000:5014" x14ac:dyDescent="0.3">
      <c r="GJH5745" s="3"/>
      <c r="GJI5745" s="3"/>
      <c r="GJJ5745" s="3"/>
      <c r="GJK5745" s="3"/>
      <c r="GJL5745" s="3"/>
      <c r="GJM5745" s="3"/>
      <c r="GJN5745" s="3"/>
      <c r="GJO5745" s="3"/>
      <c r="GJP5745" s="3"/>
      <c r="GJQ5745" s="3"/>
      <c r="GJR5745" s="3"/>
      <c r="GJS5745" s="3"/>
      <c r="GJT5745" s="3"/>
      <c r="GJU5745" s="3"/>
      <c r="GJV5745" s="3"/>
    </row>
    <row r="5746" spans="5000:5014" x14ac:dyDescent="0.3">
      <c r="GJH5746" s="3"/>
      <c r="GJI5746" s="3"/>
      <c r="GJJ5746" s="3"/>
      <c r="GJK5746" s="3"/>
      <c r="GJL5746" s="3"/>
      <c r="GJM5746" s="3"/>
      <c r="GJN5746" s="3"/>
      <c r="GJO5746" s="3"/>
      <c r="GJP5746" s="3"/>
      <c r="GJQ5746" s="3"/>
      <c r="GJR5746" s="3"/>
      <c r="GJS5746" s="3"/>
      <c r="GJT5746" s="3"/>
      <c r="GJU5746" s="3"/>
      <c r="GJV5746" s="3"/>
    </row>
    <row r="5747" spans="5000:5014" x14ac:dyDescent="0.3">
      <c r="GJH5747" s="3"/>
      <c r="GJI5747" s="3"/>
      <c r="GJJ5747" s="3"/>
      <c r="GJK5747" s="3"/>
      <c r="GJL5747" s="3"/>
      <c r="GJM5747" s="3"/>
      <c r="GJN5747" s="3"/>
      <c r="GJO5747" s="3"/>
      <c r="GJP5747" s="3"/>
      <c r="GJQ5747" s="3"/>
      <c r="GJR5747" s="3"/>
      <c r="GJS5747" s="3"/>
      <c r="GJT5747" s="3"/>
      <c r="GJU5747" s="3"/>
      <c r="GJV5747" s="3"/>
    </row>
    <row r="5748" spans="5000:5014" x14ac:dyDescent="0.3">
      <c r="GJH5748" s="3"/>
      <c r="GJI5748" s="3"/>
      <c r="GJJ5748" s="3"/>
      <c r="GJK5748" s="3"/>
      <c r="GJL5748" s="3"/>
      <c r="GJM5748" s="3"/>
      <c r="GJN5748" s="3"/>
      <c r="GJO5748" s="3"/>
      <c r="GJP5748" s="3"/>
      <c r="GJQ5748" s="3"/>
      <c r="GJR5748" s="3"/>
      <c r="GJS5748" s="3"/>
      <c r="GJT5748" s="3"/>
      <c r="GJU5748" s="3"/>
      <c r="GJV5748" s="3"/>
    </row>
    <row r="5749" spans="5000:5014" x14ac:dyDescent="0.3">
      <c r="GJH5749" s="3"/>
      <c r="GJI5749" s="3"/>
      <c r="GJJ5749" s="3"/>
      <c r="GJK5749" s="3"/>
      <c r="GJL5749" s="3"/>
      <c r="GJM5749" s="3"/>
      <c r="GJN5749" s="3"/>
      <c r="GJO5749" s="3"/>
      <c r="GJP5749" s="3"/>
      <c r="GJQ5749" s="3"/>
      <c r="GJR5749" s="3"/>
      <c r="GJS5749" s="3"/>
      <c r="GJT5749" s="3"/>
      <c r="GJU5749" s="3"/>
      <c r="GJV5749" s="3"/>
    </row>
    <row r="5750" spans="5000:5014" x14ac:dyDescent="0.3">
      <c r="GJH5750" s="3"/>
      <c r="GJI5750" s="3"/>
      <c r="GJJ5750" s="3"/>
      <c r="GJK5750" s="3"/>
      <c r="GJL5750" s="3"/>
      <c r="GJM5750" s="3"/>
      <c r="GJN5750" s="3"/>
      <c r="GJO5750" s="3"/>
      <c r="GJP5750" s="3"/>
      <c r="GJQ5750" s="3"/>
      <c r="GJR5750" s="3"/>
      <c r="GJS5750" s="3"/>
      <c r="GJT5750" s="3"/>
      <c r="GJU5750" s="3"/>
      <c r="GJV5750" s="3"/>
    </row>
    <row r="5751" spans="5000:5014" x14ac:dyDescent="0.3">
      <c r="GJH5751" s="3"/>
      <c r="GJI5751" s="3"/>
      <c r="GJJ5751" s="3"/>
      <c r="GJK5751" s="3"/>
      <c r="GJL5751" s="3"/>
      <c r="GJM5751" s="3"/>
      <c r="GJN5751" s="3"/>
      <c r="GJO5751" s="3"/>
      <c r="GJP5751" s="3"/>
      <c r="GJQ5751" s="3"/>
      <c r="GJR5751" s="3"/>
      <c r="GJS5751" s="3"/>
      <c r="GJT5751" s="3"/>
      <c r="GJU5751" s="3"/>
      <c r="GJV5751" s="3"/>
    </row>
    <row r="5752" spans="5000:5014" x14ac:dyDescent="0.3">
      <c r="GJH5752" s="3"/>
      <c r="GJI5752" s="3"/>
      <c r="GJJ5752" s="3"/>
      <c r="GJK5752" s="3"/>
      <c r="GJL5752" s="3"/>
      <c r="GJM5752" s="3"/>
      <c r="GJN5752" s="3"/>
      <c r="GJO5752" s="3"/>
      <c r="GJP5752" s="3"/>
      <c r="GJQ5752" s="3"/>
      <c r="GJR5752" s="3"/>
      <c r="GJS5752" s="3"/>
      <c r="GJT5752" s="3"/>
      <c r="GJU5752" s="3"/>
      <c r="GJV5752" s="3"/>
    </row>
    <row r="5753" spans="5000:5014" x14ac:dyDescent="0.3">
      <c r="GJH5753" s="3"/>
      <c r="GJI5753" s="3"/>
      <c r="GJJ5753" s="3"/>
      <c r="GJK5753" s="3"/>
      <c r="GJL5753" s="3"/>
      <c r="GJM5753" s="3"/>
      <c r="GJN5753" s="3"/>
      <c r="GJO5753" s="3"/>
      <c r="GJP5753" s="3"/>
      <c r="GJQ5753" s="3"/>
      <c r="GJR5753" s="3"/>
      <c r="GJS5753" s="3"/>
      <c r="GJT5753" s="3"/>
      <c r="GJU5753" s="3"/>
      <c r="GJV5753" s="3"/>
    </row>
    <row r="5754" spans="5000:5014" x14ac:dyDescent="0.3">
      <c r="GJH5754" s="3"/>
      <c r="GJI5754" s="3"/>
      <c r="GJJ5754" s="3"/>
      <c r="GJK5754" s="3"/>
      <c r="GJL5754" s="3"/>
      <c r="GJM5754" s="3"/>
      <c r="GJN5754" s="3"/>
      <c r="GJO5754" s="3"/>
      <c r="GJP5754" s="3"/>
      <c r="GJQ5754" s="3"/>
      <c r="GJR5754" s="3"/>
      <c r="GJS5754" s="3"/>
      <c r="GJT5754" s="3"/>
      <c r="GJU5754" s="3"/>
      <c r="GJV5754" s="3"/>
    </row>
    <row r="5755" spans="5000:5014" x14ac:dyDescent="0.3">
      <c r="GJH5755" s="3"/>
      <c r="GJI5755" s="3"/>
      <c r="GJJ5755" s="3"/>
      <c r="GJK5755" s="3"/>
      <c r="GJL5755" s="3"/>
      <c r="GJM5755" s="3"/>
      <c r="GJN5755" s="3"/>
      <c r="GJO5755" s="3"/>
      <c r="GJP5755" s="3"/>
      <c r="GJQ5755" s="3"/>
      <c r="GJR5755" s="3"/>
      <c r="GJS5755" s="3"/>
      <c r="GJT5755" s="3"/>
      <c r="GJU5755" s="3"/>
      <c r="GJV5755" s="3"/>
    </row>
    <row r="5756" spans="5000:5014" x14ac:dyDescent="0.3">
      <c r="GJH5756" s="3"/>
      <c r="GJI5756" s="3"/>
      <c r="GJJ5756" s="3"/>
      <c r="GJK5756" s="3"/>
      <c r="GJL5756" s="3"/>
      <c r="GJM5756" s="3"/>
      <c r="GJN5756" s="3"/>
      <c r="GJO5756" s="3"/>
      <c r="GJP5756" s="3"/>
      <c r="GJQ5756" s="3"/>
      <c r="GJR5756" s="3"/>
      <c r="GJS5756" s="3"/>
      <c r="GJT5756" s="3"/>
      <c r="GJU5756" s="3"/>
      <c r="GJV5756" s="3"/>
    </row>
    <row r="5757" spans="5000:5014" x14ac:dyDescent="0.3">
      <c r="GJH5757" s="3"/>
      <c r="GJI5757" s="3"/>
      <c r="GJJ5757" s="3"/>
      <c r="GJK5757" s="3"/>
      <c r="GJL5757" s="3"/>
      <c r="GJM5757" s="3"/>
      <c r="GJN5757" s="3"/>
      <c r="GJO5757" s="3"/>
      <c r="GJP5757" s="3"/>
      <c r="GJQ5757" s="3"/>
      <c r="GJR5757" s="3"/>
      <c r="GJS5757" s="3"/>
      <c r="GJT5757" s="3"/>
      <c r="GJU5757" s="3"/>
      <c r="GJV5757" s="3"/>
    </row>
    <row r="5758" spans="5000:5014" x14ac:dyDescent="0.3">
      <c r="GJH5758" s="3"/>
      <c r="GJI5758" s="3"/>
      <c r="GJJ5758" s="3"/>
      <c r="GJK5758" s="3"/>
      <c r="GJL5758" s="3"/>
      <c r="GJM5758" s="3"/>
      <c r="GJN5758" s="3"/>
      <c r="GJO5758" s="3"/>
      <c r="GJP5758" s="3"/>
      <c r="GJQ5758" s="3"/>
      <c r="GJR5758" s="3"/>
      <c r="GJS5758" s="3"/>
      <c r="GJT5758" s="3"/>
      <c r="GJU5758" s="3"/>
      <c r="GJV5758" s="3"/>
    </row>
    <row r="5759" spans="5000:5014" x14ac:dyDescent="0.3">
      <c r="GJH5759" s="3"/>
      <c r="GJI5759" s="3"/>
      <c r="GJJ5759" s="3"/>
      <c r="GJK5759" s="3"/>
      <c r="GJL5759" s="3"/>
      <c r="GJM5759" s="3"/>
      <c r="GJN5759" s="3"/>
      <c r="GJO5759" s="3"/>
      <c r="GJP5759" s="3"/>
      <c r="GJQ5759" s="3"/>
      <c r="GJR5759" s="3"/>
      <c r="GJS5759" s="3"/>
      <c r="GJT5759" s="3"/>
      <c r="GJU5759" s="3"/>
      <c r="GJV5759" s="3"/>
    </row>
    <row r="5760" spans="5000:5014" x14ac:dyDescent="0.3">
      <c r="GJH5760" s="3"/>
      <c r="GJI5760" s="3"/>
      <c r="GJJ5760" s="3"/>
      <c r="GJK5760" s="3"/>
      <c r="GJL5760" s="3"/>
      <c r="GJM5760" s="3"/>
      <c r="GJN5760" s="3"/>
      <c r="GJO5760" s="3"/>
      <c r="GJP5760" s="3"/>
      <c r="GJQ5760" s="3"/>
      <c r="GJR5760" s="3"/>
      <c r="GJS5760" s="3"/>
      <c r="GJT5760" s="3"/>
      <c r="GJU5760" s="3"/>
      <c r="GJV5760" s="3"/>
    </row>
    <row r="5761" spans="5000:5014" x14ac:dyDescent="0.3">
      <c r="GJH5761" s="3"/>
      <c r="GJI5761" s="3"/>
      <c r="GJJ5761" s="3"/>
      <c r="GJK5761" s="3"/>
      <c r="GJL5761" s="3"/>
      <c r="GJM5761" s="3"/>
      <c r="GJN5761" s="3"/>
      <c r="GJO5761" s="3"/>
      <c r="GJP5761" s="3"/>
      <c r="GJQ5761" s="3"/>
      <c r="GJR5761" s="3"/>
      <c r="GJS5761" s="3"/>
      <c r="GJT5761" s="3"/>
      <c r="GJU5761" s="3"/>
      <c r="GJV5761" s="3"/>
    </row>
    <row r="5762" spans="5000:5014" x14ac:dyDescent="0.3">
      <c r="GJH5762" s="3"/>
      <c r="GJI5762" s="3"/>
      <c r="GJJ5762" s="3"/>
      <c r="GJK5762" s="3"/>
      <c r="GJL5762" s="3"/>
      <c r="GJM5762" s="3"/>
      <c r="GJN5762" s="3"/>
      <c r="GJO5762" s="3"/>
      <c r="GJP5762" s="3"/>
      <c r="GJQ5762" s="3"/>
      <c r="GJR5762" s="3"/>
      <c r="GJS5762" s="3"/>
      <c r="GJT5762" s="3"/>
      <c r="GJU5762" s="3"/>
      <c r="GJV5762" s="3"/>
    </row>
    <row r="5763" spans="5000:5014" x14ac:dyDescent="0.3">
      <c r="GJH5763" s="3"/>
      <c r="GJI5763" s="3"/>
      <c r="GJJ5763" s="3"/>
      <c r="GJK5763" s="3"/>
      <c r="GJL5763" s="3"/>
      <c r="GJM5763" s="3"/>
      <c r="GJN5763" s="3"/>
      <c r="GJO5763" s="3"/>
      <c r="GJP5763" s="3"/>
      <c r="GJQ5763" s="3"/>
      <c r="GJR5763" s="3"/>
      <c r="GJS5763" s="3"/>
      <c r="GJT5763" s="3"/>
      <c r="GJU5763" s="3"/>
      <c r="GJV5763" s="3"/>
    </row>
    <row r="5764" spans="5000:5014" x14ac:dyDescent="0.3">
      <c r="GJH5764" s="3"/>
      <c r="GJI5764" s="3"/>
      <c r="GJJ5764" s="3"/>
      <c r="GJK5764" s="3"/>
      <c r="GJL5764" s="3"/>
      <c r="GJM5764" s="3"/>
      <c r="GJN5764" s="3"/>
      <c r="GJO5764" s="3"/>
      <c r="GJP5764" s="3"/>
      <c r="GJQ5764" s="3"/>
      <c r="GJR5764" s="3"/>
      <c r="GJS5764" s="3"/>
      <c r="GJT5764" s="3"/>
      <c r="GJU5764" s="3"/>
      <c r="GJV5764" s="3"/>
    </row>
    <row r="5765" spans="5000:5014" x14ac:dyDescent="0.3">
      <c r="GJH5765" s="3"/>
      <c r="GJI5765" s="3"/>
      <c r="GJJ5765" s="3"/>
      <c r="GJK5765" s="3"/>
      <c r="GJL5765" s="3"/>
      <c r="GJM5765" s="3"/>
      <c r="GJN5765" s="3"/>
      <c r="GJO5765" s="3"/>
      <c r="GJP5765" s="3"/>
      <c r="GJQ5765" s="3"/>
      <c r="GJR5765" s="3"/>
      <c r="GJS5765" s="3"/>
      <c r="GJT5765" s="3"/>
      <c r="GJU5765" s="3"/>
      <c r="GJV5765" s="3"/>
    </row>
    <row r="5766" spans="5000:5014" x14ac:dyDescent="0.3">
      <c r="GJH5766" s="3"/>
      <c r="GJI5766" s="3"/>
      <c r="GJJ5766" s="3"/>
      <c r="GJK5766" s="3"/>
      <c r="GJL5766" s="3"/>
      <c r="GJM5766" s="3"/>
      <c r="GJN5766" s="3"/>
      <c r="GJO5766" s="3"/>
      <c r="GJP5766" s="3"/>
      <c r="GJQ5766" s="3"/>
      <c r="GJR5766" s="3"/>
      <c r="GJS5766" s="3"/>
      <c r="GJT5766" s="3"/>
      <c r="GJU5766" s="3"/>
      <c r="GJV5766" s="3"/>
    </row>
    <row r="5767" spans="5000:5014" x14ac:dyDescent="0.3">
      <c r="GJH5767" s="3"/>
      <c r="GJI5767" s="3"/>
      <c r="GJJ5767" s="3"/>
      <c r="GJK5767" s="3"/>
      <c r="GJL5767" s="3"/>
      <c r="GJM5767" s="3"/>
      <c r="GJN5767" s="3"/>
      <c r="GJO5767" s="3"/>
      <c r="GJP5767" s="3"/>
      <c r="GJQ5767" s="3"/>
      <c r="GJR5767" s="3"/>
      <c r="GJS5767" s="3"/>
      <c r="GJT5767" s="3"/>
      <c r="GJU5767" s="3"/>
      <c r="GJV5767" s="3"/>
    </row>
    <row r="5768" spans="5000:5014" x14ac:dyDescent="0.3">
      <c r="GJH5768" s="3"/>
      <c r="GJI5768" s="3"/>
      <c r="GJJ5768" s="3"/>
      <c r="GJK5768" s="3"/>
      <c r="GJL5768" s="3"/>
      <c r="GJM5768" s="3"/>
      <c r="GJN5768" s="3"/>
      <c r="GJO5768" s="3"/>
      <c r="GJP5768" s="3"/>
      <c r="GJQ5768" s="3"/>
      <c r="GJR5768" s="3"/>
      <c r="GJS5768" s="3"/>
      <c r="GJT5768" s="3"/>
      <c r="GJU5768" s="3"/>
      <c r="GJV5768" s="3"/>
    </row>
    <row r="5769" spans="5000:5014" x14ac:dyDescent="0.3">
      <c r="GJH5769" s="3"/>
      <c r="GJI5769" s="3"/>
      <c r="GJJ5769" s="3"/>
      <c r="GJK5769" s="3"/>
      <c r="GJL5769" s="3"/>
      <c r="GJM5769" s="3"/>
      <c r="GJN5769" s="3"/>
      <c r="GJO5769" s="3"/>
      <c r="GJP5769" s="3"/>
      <c r="GJQ5769" s="3"/>
      <c r="GJR5769" s="3"/>
      <c r="GJS5769" s="3"/>
      <c r="GJT5769" s="3"/>
      <c r="GJU5769" s="3"/>
      <c r="GJV5769" s="3"/>
    </row>
    <row r="5770" spans="5000:5014" x14ac:dyDescent="0.3">
      <c r="GJH5770" s="3"/>
      <c r="GJI5770" s="3"/>
      <c r="GJJ5770" s="3"/>
      <c r="GJK5770" s="3"/>
      <c r="GJL5770" s="3"/>
      <c r="GJM5770" s="3"/>
      <c r="GJN5770" s="3"/>
      <c r="GJO5770" s="3"/>
      <c r="GJP5770" s="3"/>
      <c r="GJQ5770" s="3"/>
      <c r="GJR5770" s="3"/>
      <c r="GJS5770" s="3"/>
      <c r="GJT5770" s="3"/>
      <c r="GJU5770" s="3"/>
      <c r="GJV5770" s="3"/>
    </row>
    <row r="5771" spans="5000:5014" x14ac:dyDescent="0.3">
      <c r="GJH5771" s="3"/>
      <c r="GJI5771" s="3"/>
      <c r="GJJ5771" s="3"/>
      <c r="GJK5771" s="3"/>
      <c r="GJL5771" s="3"/>
      <c r="GJM5771" s="3"/>
      <c r="GJN5771" s="3"/>
      <c r="GJO5771" s="3"/>
      <c r="GJP5771" s="3"/>
      <c r="GJQ5771" s="3"/>
      <c r="GJR5771" s="3"/>
      <c r="GJS5771" s="3"/>
      <c r="GJT5771" s="3"/>
      <c r="GJU5771" s="3"/>
      <c r="GJV5771" s="3"/>
    </row>
    <row r="5772" spans="5000:5014" x14ac:dyDescent="0.3">
      <c r="GJH5772" s="3"/>
      <c r="GJI5772" s="3"/>
      <c r="GJJ5772" s="3"/>
      <c r="GJK5772" s="3"/>
      <c r="GJL5772" s="3"/>
      <c r="GJM5772" s="3"/>
      <c r="GJN5772" s="3"/>
      <c r="GJO5772" s="3"/>
      <c r="GJP5772" s="3"/>
      <c r="GJQ5772" s="3"/>
      <c r="GJR5772" s="3"/>
      <c r="GJS5772" s="3"/>
      <c r="GJT5772" s="3"/>
      <c r="GJU5772" s="3"/>
      <c r="GJV5772" s="3"/>
    </row>
    <row r="5773" spans="5000:5014" x14ac:dyDescent="0.3">
      <c r="GJH5773" s="3"/>
      <c r="GJI5773" s="3"/>
      <c r="GJJ5773" s="3"/>
      <c r="GJK5773" s="3"/>
      <c r="GJL5773" s="3"/>
      <c r="GJM5773" s="3"/>
      <c r="GJN5773" s="3"/>
      <c r="GJO5773" s="3"/>
      <c r="GJP5773" s="3"/>
      <c r="GJQ5773" s="3"/>
      <c r="GJR5773" s="3"/>
      <c r="GJS5773" s="3"/>
      <c r="GJT5773" s="3"/>
      <c r="GJU5773" s="3"/>
      <c r="GJV5773" s="3"/>
    </row>
    <row r="5774" spans="5000:5014" x14ac:dyDescent="0.3">
      <c r="GJH5774" s="3"/>
      <c r="GJI5774" s="3"/>
      <c r="GJJ5774" s="3"/>
      <c r="GJK5774" s="3"/>
      <c r="GJL5774" s="3"/>
      <c r="GJM5774" s="3"/>
      <c r="GJN5774" s="3"/>
      <c r="GJO5774" s="3"/>
      <c r="GJP5774" s="3"/>
      <c r="GJQ5774" s="3"/>
      <c r="GJR5774" s="3"/>
      <c r="GJS5774" s="3"/>
      <c r="GJT5774" s="3"/>
      <c r="GJU5774" s="3"/>
      <c r="GJV5774" s="3"/>
    </row>
    <row r="5775" spans="5000:5014" x14ac:dyDescent="0.3">
      <c r="GJH5775" s="3"/>
      <c r="GJI5775" s="3"/>
      <c r="GJJ5775" s="3"/>
      <c r="GJK5775" s="3"/>
      <c r="GJL5775" s="3"/>
      <c r="GJM5775" s="3"/>
      <c r="GJN5775" s="3"/>
      <c r="GJO5775" s="3"/>
      <c r="GJP5775" s="3"/>
      <c r="GJQ5775" s="3"/>
      <c r="GJR5775" s="3"/>
      <c r="GJS5775" s="3"/>
      <c r="GJT5775" s="3"/>
      <c r="GJU5775" s="3"/>
      <c r="GJV5775" s="3"/>
    </row>
    <row r="5776" spans="5000:5014" x14ac:dyDescent="0.3">
      <c r="GJH5776" s="3"/>
      <c r="GJI5776" s="3"/>
      <c r="GJJ5776" s="3"/>
      <c r="GJK5776" s="3"/>
      <c r="GJL5776" s="3"/>
      <c r="GJM5776" s="3"/>
      <c r="GJN5776" s="3"/>
      <c r="GJO5776" s="3"/>
      <c r="GJP5776" s="3"/>
      <c r="GJQ5776" s="3"/>
      <c r="GJR5776" s="3"/>
      <c r="GJS5776" s="3"/>
      <c r="GJT5776" s="3"/>
      <c r="GJU5776" s="3"/>
      <c r="GJV5776" s="3"/>
    </row>
    <row r="5777" spans="5000:5014" x14ac:dyDescent="0.3">
      <c r="GJH5777" s="3"/>
      <c r="GJI5777" s="3"/>
      <c r="GJJ5777" s="3"/>
      <c r="GJK5777" s="3"/>
      <c r="GJL5777" s="3"/>
      <c r="GJM5777" s="3"/>
      <c r="GJN5777" s="3"/>
      <c r="GJO5777" s="3"/>
      <c r="GJP5777" s="3"/>
      <c r="GJQ5777" s="3"/>
      <c r="GJR5777" s="3"/>
      <c r="GJS5777" s="3"/>
      <c r="GJT5777" s="3"/>
      <c r="GJU5777" s="3"/>
      <c r="GJV5777" s="3"/>
    </row>
    <row r="5778" spans="5000:5014" x14ac:dyDescent="0.3">
      <c r="GJH5778" s="3"/>
      <c r="GJI5778" s="3"/>
      <c r="GJJ5778" s="3"/>
      <c r="GJK5778" s="3"/>
      <c r="GJL5778" s="3"/>
      <c r="GJM5778" s="3"/>
      <c r="GJN5778" s="3"/>
      <c r="GJO5778" s="3"/>
      <c r="GJP5778" s="3"/>
      <c r="GJQ5778" s="3"/>
      <c r="GJR5778" s="3"/>
      <c r="GJS5778" s="3"/>
      <c r="GJT5778" s="3"/>
      <c r="GJU5778" s="3"/>
      <c r="GJV5778" s="3"/>
    </row>
    <row r="5779" spans="5000:5014" x14ac:dyDescent="0.3">
      <c r="GJH5779" s="3"/>
      <c r="GJI5779" s="3"/>
      <c r="GJJ5779" s="3"/>
      <c r="GJK5779" s="3"/>
      <c r="GJL5779" s="3"/>
      <c r="GJM5779" s="3"/>
      <c r="GJN5779" s="3"/>
      <c r="GJO5779" s="3"/>
      <c r="GJP5779" s="3"/>
      <c r="GJQ5779" s="3"/>
      <c r="GJR5779" s="3"/>
      <c r="GJS5779" s="3"/>
      <c r="GJT5779" s="3"/>
      <c r="GJU5779" s="3"/>
      <c r="GJV5779" s="3"/>
    </row>
    <row r="5780" spans="5000:5014" x14ac:dyDescent="0.3">
      <c r="GJH5780" s="3"/>
      <c r="GJI5780" s="3"/>
      <c r="GJJ5780" s="3"/>
      <c r="GJK5780" s="3"/>
      <c r="GJL5780" s="3"/>
      <c r="GJM5780" s="3"/>
      <c r="GJN5780" s="3"/>
      <c r="GJO5780" s="3"/>
      <c r="GJP5780" s="3"/>
      <c r="GJQ5780" s="3"/>
      <c r="GJR5780" s="3"/>
      <c r="GJS5780" s="3"/>
      <c r="GJT5780" s="3"/>
      <c r="GJU5780" s="3"/>
      <c r="GJV5780" s="3"/>
    </row>
    <row r="5781" spans="5000:5014" x14ac:dyDescent="0.3">
      <c r="GJH5781" s="3"/>
      <c r="GJI5781" s="3"/>
      <c r="GJJ5781" s="3"/>
      <c r="GJK5781" s="3"/>
      <c r="GJL5781" s="3"/>
      <c r="GJM5781" s="3"/>
      <c r="GJN5781" s="3"/>
      <c r="GJO5781" s="3"/>
      <c r="GJP5781" s="3"/>
      <c r="GJQ5781" s="3"/>
      <c r="GJR5781" s="3"/>
      <c r="GJS5781" s="3"/>
      <c r="GJT5781" s="3"/>
      <c r="GJU5781" s="3"/>
      <c r="GJV5781" s="3"/>
    </row>
    <row r="5782" spans="5000:5014" x14ac:dyDescent="0.3">
      <c r="GJH5782" s="3"/>
      <c r="GJI5782" s="3"/>
      <c r="GJJ5782" s="3"/>
      <c r="GJK5782" s="3"/>
      <c r="GJL5782" s="3"/>
      <c r="GJM5782" s="3"/>
      <c r="GJN5782" s="3"/>
      <c r="GJO5782" s="3"/>
      <c r="GJP5782" s="3"/>
      <c r="GJQ5782" s="3"/>
      <c r="GJR5782" s="3"/>
      <c r="GJS5782" s="3"/>
      <c r="GJT5782" s="3"/>
      <c r="GJU5782" s="3"/>
      <c r="GJV5782" s="3"/>
    </row>
    <row r="5783" spans="5000:5014" x14ac:dyDescent="0.3">
      <c r="GJH5783" s="3"/>
      <c r="GJI5783" s="3"/>
      <c r="GJJ5783" s="3"/>
      <c r="GJK5783" s="3"/>
      <c r="GJL5783" s="3"/>
      <c r="GJM5783" s="3"/>
      <c r="GJN5783" s="3"/>
      <c r="GJO5783" s="3"/>
      <c r="GJP5783" s="3"/>
      <c r="GJQ5783" s="3"/>
      <c r="GJR5783" s="3"/>
      <c r="GJS5783" s="3"/>
      <c r="GJT5783" s="3"/>
      <c r="GJU5783" s="3"/>
      <c r="GJV5783" s="3"/>
    </row>
    <row r="5784" spans="5000:5014" x14ac:dyDescent="0.3">
      <c r="GJH5784" s="3"/>
      <c r="GJI5784" s="3"/>
      <c r="GJJ5784" s="3"/>
      <c r="GJK5784" s="3"/>
      <c r="GJL5784" s="3"/>
      <c r="GJM5784" s="3"/>
      <c r="GJN5784" s="3"/>
      <c r="GJO5784" s="3"/>
      <c r="GJP5784" s="3"/>
      <c r="GJQ5784" s="3"/>
      <c r="GJR5784" s="3"/>
      <c r="GJS5784" s="3"/>
      <c r="GJT5784" s="3"/>
      <c r="GJU5784" s="3"/>
      <c r="GJV5784" s="3"/>
    </row>
    <row r="5785" spans="5000:5014" x14ac:dyDescent="0.3">
      <c r="GJH5785" s="3"/>
      <c r="GJI5785" s="3"/>
      <c r="GJJ5785" s="3"/>
      <c r="GJK5785" s="3"/>
      <c r="GJL5785" s="3"/>
      <c r="GJM5785" s="3"/>
      <c r="GJN5785" s="3"/>
      <c r="GJO5785" s="3"/>
      <c r="GJP5785" s="3"/>
      <c r="GJQ5785" s="3"/>
      <c r="GJR5785" s="3"/>
      <c r="GJS5785" s="3"/>
      <c r="GJT5785" s="3"/>
      <c r="GJU5785" s="3"/>
      <c r="GJV5785" s="3"/>
    </row>
    <row r="5786" spans="5000:5014" x14ac:dyDescent="0.3">
      <c r="GJH5786" s="3"/>
      <c r="GJI5786" s="3"/>
      <c r="GJJ5786" s="3"/>
      <c r="GJK5786" s="3"/>
      <c r="GJL5786" s="3"/>
      <c r="GJM5786" s="3"/>
      <c r="GJN5786" s="3"/>
      <c r="GJO5786" s="3"/>
      <c r="GJP5786" s="3"/>
      <c r="GJQ5786" s="3"/>
      <c r="GJR5786" s="3"/>
      <c r="GJS5786" s="3"/>
      <c r="GJT5786" s="3"/>
      <c r="GJU5786" s="3"/>
      <c r="GJV5786" s="3"/>
    </row>
    <row r="5787" spans="5000:5014" x14ac:dyDescent="0.3">
      <c r="GJH5787" s="3"/>
      <c r="GJI5787" s="3"/>
      <c r="GJJ5787" s="3"/>
      <c r="GJK5787" s="3"/>
      <c r="GJL5787" s="3"/>
      <c r="GJM5787" s="3"/>
      <c r="GJN5787" s="3"/>
      <c r="GJO5787" s="3"/>
      <c r="GJP5787" s="3"/>
      <c r="GJQ5787" s="3"/>
      <c r="GJR5787" s="3"/>
      <c r="GJS5787" s="3"/>
      <c r="GJT5787" s="3"/>
      <c r="GJU5787" s="3"/>
      <c r="GJV5787" s="3"/>
    </row>
    <row r="5788" spans="5000:5014" x14ac:dyDescent="0.3">
      <c r="GJH5788" s="3"/>
      <c r="GJI5788" s="3"/>
      <c r="GJJ5788" s="3"/>
      <c r="GJK5788" s="3"/>
      <c r="GJL5788" s="3"/>
      <c r="GJM5788" s="3"/>
      <c r="GJN5788" s="3"/>
      <c r="GJO5788" s="3"/>
      <c r="GJP5788" s="3"/>
      <c r="GJQ5788" s="3"/>
      <c r="GJR5788" s="3"/>
      <c r="GJS5788" s="3"/>
      <c r="GJT5788" s="3"/>
      <c r="GJU5788" s="3"/>
      <c r="GJV5788" s="3"/>
    </row>
    <row r="5789" spans="5000:5014" x14ac:dyDescent="0.3">
      <c r="GJH5789" s="3"/>
      <c r="GJI5789" s="3"/>
      <c r="GJJ5789" s="3"/>
      <c r="GJK5789" s="3"/>
      <c r="GJL5789" s="3"/>
      <c r="GJM5789" s="3"/>
      <c r="GJN5789" s="3"/>
      <c r="GJO5789" s="3"/>
      <c r="GJP5789" s="3"/>
      <c r="GJQ5789" s="3"/>
      <c r="GJR5789" s="3"/>
      <c r="GJS5789" s="3"/>
      <c r="GJT5789" s="3"/>
      <c r="GJU5789" s="3"/>
      <c r="GJV5789" s="3"/>
    </row>
    <row r="5790" spans="5000:5014" x14ac:dyDescent="0.3">
      <c r="GJH5790" s="3"/>
      <c r="GJI5790" s="3"/>
      <c r="GJJ5790" s="3"/>
      <c r="GJK5790" s="3"/>
      <c r="GJL5790" s="3"/>
      <c r="GJM5790" s="3"/>
      <c r="GJN5790" s="3"/>
      <c r="GJO5790" s="3"/>
      <c r="GJP5790" s="3"/>
      <c r="GJQ5790" s="3"/>
      <c r="GJR5790" s="3"/>
      <c r="GJS5790" s="3"/>
      <c r="GJT5790" s="3"/>
      <c r="GJU5790" s="3"/>
      <c r="GJV5790" s="3"/>
    </row>
    <row r="5791" spans="5000:5014" x14ac:dyDescent="0.3">
      <c r="GJH5791" s="3"/>
      <c r="GJI5791" s="3"/>
      <c r="GJJ5791" s="3"/>
      <c r="GJK5791" s="3"/>
      <c r="GJL5791" s="3"/>
      <c r="GJM5791" s="3"/>
      <c r="GJN5791" s="3"/>
      <c r="GJO5791" s="3"/>
      <c r="GJP5791" s="3"/>
      <c r="GJQ5791" s="3"/>
      <c r="GJR5791" s="3"/>
      <c r="GJS5791" s="3"/>
      <c r="GJT5791" s="3"/>
      <c r="GJU5791" s="3"/>
      <c r="GJV5791" s="3"/>
    </row>
    <row r="5792" spans="5000:5014" x14ac:dyDescent="0.3">
      <c r="GJH5792" s="3"/>
      <c r="GJI5792" s="3"/>
      <c r="GJJ5792" s="3"/>
      <c r="GJK5792" s="3"/>
      <c r="GJL5792" s="3"/>
      <c r="GJM5792" s="3"/>
      <c r="GJN5792" s="3"/>
      <c r="GJO5792" s="3"/>
      <c r="GJP5792" s="3"/>
      <c r="GJQ5792" s="3"/>
      <c r="GJR5792" s="3"/>
      <c r="GJS5792" s="3"/>
      <c r="GJT5792" s="3"/>
      <c r="GJU5792" s="3"/>
      <c r="GJV5792" s="3"/>
    </row>
    <row r="5793" spans="5000:5014" x14ac:dyDescent="0.3">
      <c r="GJH5793" s="3"/>
      <c r="GJI5793" s="3"/>
      <c r="GJJ5793" s="3"/>
      <c r="GJK5793" s="3"/>
      <c r="GJL5793" s="3"/>
      <c r="GJM5793" s="3"/>
      <c r="GJN5793" s="3"/>
      <c r="GJO5793" s="3"/>
      <c r="GJP5793" s="3"/>
      <c r="GJQ5793" s="3"/>
      <c r="GJR5793" s="3"/>
      <c r="GJS5793" s="3"/>
      <c r="GJT5793" s="3"/>
      <c r="GJU5793" s="3"/>
      <c r="GJV5793" s="3"/>
    </row>
    <row r="5794" spans="5000:5014" x14ac:dyDescent="0.3">
      <c r="GJH5794" s="3"/>
      <c r="GJI5794" s="3"/>
      <c r="GJJ5794" s="3"/>
      <c r="GJK5794" s="3"/>
      <c r="GJL5794" s="3"/>
      <c r="GJM5794" s="3"/>
      <c r="GJN5794" s="3"/>
      <c r="GJO5794" s="3"/>
      <c r="GJP5794" s="3"/>
      <c r="GJQ5794" s="3"/>
      <c r="GJR5794" s="3"/>
      <c r="GJS5794" s="3"/>
      <c r="GJT5794" s="3"/>
      <c r="GJU5794" s="3"/>
      <c r="GJV5794" s="3"/>
    </row>
    <row r="5795" spans="5000:5014" x14ac:dyDescent="0.3">
      <c r="GJH5795" s="3"/>
      <c r="GJI5795" s="3"/>
      <c r="GJJ5795" s="3"/>
      <c r="GJK5795" s="3"/>
      <c r="GJL5795" s="3"/>
      <c r="GJM5795" s="3"/>
      <c r="GJN5795" s="3"/>
      <c r="GJO5795" s="3"/>
      <c r="GJP5795" s="3"/>
      <c r="GJQ5795" s="3"/>
      <c r="GJR5795" s="3"/>
      <c r="GJS5795" s="3"/>
      <c r="GJT5795" s="3"/>
      <c r="GJU5795" s="3"/>
      <c r="GJV5795" s="3"/>
    </row>
    <row r="5796" spans="5000:5014" x14ac:dyDescent="0.3">
      <c r="GJH5796" s="3"/>
      <c r="GJI5796" s="3"/>
      <c r="GJJ5796" s="3"/>
      <c r="GJK5796" s="3"/>
      <c r="GJL5796" s="3"/>
      <c r="GJM5796" s="3"/>
      <c r="GJN5796" s="3"/>
      <c r="GJO5796" s="3"/>
      <c r="GJP5796" s="3"/>
      <c r="GJQ5796" s="3"/>
      <c r="GJR5796" s="3"/>
      <c r="GJS5796" s="3"/>
      <c r="GJT5796" s="3"/>
      <c r="GJU5796" s="3"/>
      <c r="GJV5796" s="3"/>
    </row>
    <row r="5797" spans="5000:5014" x14ac:dyDescent="0.3">
      <c r="GJH5797" s="3"/>
      <c r="GJI5797" s="3"/>
      <c r="GJJ5797" s="3"/>
      <c r="GJK5797" s="3"/>
      <c r="GJL5797" s="3"/>
      <c r="GJM5797" s="3"/>
      <c r="GJN5797" s="3"/>
      <c r="GJO5797" s="3"/>
      <c r="GJP5797" s="3"/>
      <c r="GJQ5797" s="3"/>
      <c r="GJR5797" s="3"/>
      <c r="GJS5797" s="3"/>
      <c r="GJT5797" s="3"/>
      <c r="GJU5797" s="3"/>
      <c r="GJV5797" s="3"/>
    </row>
    <row r="5798" spans="5000:5014" x14ac:dyDescent="0.3">
      <c r="GJH5798" s="3"/>
      <c r="GJI5798" s="3"/>
      <c r="GJJ5798" s="3"/>
      <c r="GJK5798" s="3"/>
      <c r="GJL5798" s="3"/>
      <c r="GJM5798" s="3"/>
      <c r="GJN5798" s="3"/>
      <c r="GJO5798" s="3"/>
      <c r="GJP5798" s="3"/>
      <c r="GJQ5798" s="3"/>
      <c r="GJR5798" s="3"/>
      <c r="GJS5798" s="3"/>
      <c r="GJT5798" s="3"/>
      <c r="GJU5798" s="3"/>
      <c r="GJV5798" s="3"/>
    </row>
    <row r="5799" spans="5000:5014" x14ac:dyDescent="0.3">
      <c r="GJH5799" s="3"/>
      <c r="GJI5799" s="3"/>
      <c r="GJJ5799" s="3"/>
      <c r="GJK5799" s="3"/>
      <c r="GJL5799" s="3"/>
      <c r="GJM5799" s="3"/>
      <c r="GJN5799" s="3"/>
      <c r="GJO5799" s="3"/>
      <c r="GJP5799" s="3"/>
      <c r="GJQ5799" s="3"/>
      <c r="GJR5799" s="3"/>
      <c r="GJS5799" s="3"/>
      <c r="GJT5799" s="3"/>
      <c r="GJU5799" s="3"/>
      <c r="GJV5799" s="3"/>
    </row>
    <row r="5800" spans="5000:5014" x14ac:dyDescent="0.3">
      <c r="GJH5800" s="3"/>
      <c r="GJI5800" s="3"/>
      <c r="GJJ5800" s="3"/>
      <c r="GJK5800" s="3"/>
      <c r="GJL5800" s="3"/>
      <c r="GJM5800" s="3"/>
      <c r="GJN5800" s="3"/>
      <c r="GJO5800" s="3"/>
      <c r="GJP5800" s="3"/>
      <c r="GJQ5800" s="3"/>
      <c r="GJR5800" s="3"/>
      <c r="GJS5800" s="3"/>
      <c r="GJT5800" s="3"/>
      <c r="GJU5800" s="3"/>
      <c r="GJV5800" s="3"/>
    </row>
    <row r="5801" spans="5000:5014" x14ac:dyDescent="0.3">
      <c r="GJH5801" s="3"/>
      <c r="GJI5801" s="3"/>
      <c r="GJJ5801" s="3"/>
      <c r="GJK5801" s="3"/>
      <c r="GJL5801" s="3"/>
      <c r="GJM5801" s="3"/>
      <c r="GJN5801" s="3"/>
      <c r="GJO5801" s="3"/>
      <c r="GJP5801" s="3"/>
      <c r="GJQ5801" s="3"/>
      <c r="GJR5801" s="3"/>
      <c r="GJS5801" s="3"/>
      <c r="GJT5801" s="3"/>
      <c r="GJU5801" s="3"/>
      <c r="GJV5801" s="3"/>
    </row>
    <row r="5802" spans="5000:5014" x14ac:dyDescent="0.3">
      <c r="GJH5802" s="3"/>
      <c r="GJI5802" s="3"/>
      <c r="GJJ5802" s="3"/>
      <c r="GJK5802" s="3"/>
      <c r="GJL5802" s="3"/>
      <c r="GJM5802" s="3"/>
      <c r="GJN5802" s="3"/>
      <c r="GJO5802" s="3"/>
      <c r="GJP5802" s="3"/>
      <c r="GJQ5802" s="3"/>
      <c r="GJR5802" s="3"/>
      <c r="GJS5802" s="3"/>
      <c r="GJT5802" s="3"/>
      <c r="GJU5802" s="3"/>
      <c r="GJV5802" s="3"/>
    </row>
    <row r="5803" spans="5000:5014" x14ac:dyDescent="0.3">
      <c r="GJH5803" s="3"/>
      <c r="GJI5803" s="3"/>
      <c r="GJJ5803" s="3"/>
      <c r="GJK5803" s="3"/>
      <c r="GJL5803" s="3"/>
      <c r="GJM5803" s="3"/>
      <c r="GJN5803" s="3"/>
      <c r="GJO5803" s="3"/>
      <c r="GJP5803" s="3"/>
      <c r="GJQ5803" s="3"/>
      <c r="GJR5803" s="3"/>
      <c r="GJS5803" s="3"/>
      <c r="GJT5803" s="3"/>
      <c r="GJU5803" s="3"/>
      <c r="GJV5803" s="3"/>
    </row>
    <row r="5804" spans="5000:5014" x14ac:dyDescent="0.3">
      <c r="GJH5804" s="3"/>
      <c r="GJI5804" s="3"/>
      <c r="GJJ5804" s="3"/>
      <c r="GJK5804" s="3"/>
      <c r="GJL5804" s="3"/>
      <c r="GJM5804" s="3"/>
      <c r="GJN5804" s="3"/>
      <c r="GJO5804" s="3"/>
      <c r="GJP5804" s="3"/>
      <c r="GJQ5804" s="3"/>
      <c r="GJR5804" s="3"/>
      <c r="GJS5804" s="3"/>
      <c r="GJT5804" s="3"/>
      <c r="GJU5804" s="3"/>
      <c r="GJV5804" s="3"/>
    </row>
    <row r="5805" spans="5000:5014" x14ac:dyDescent="0.3">
      <c r="GJH5805" s="3"/>
      <c r="GJI5805" s="3"/>
      <c r="GJJ5805" s="3"/>
      <c r="GJK5805" s="3"/>
      <c r="GJL5805" s="3"/>
      <c r="GJM5805" s="3"/>
      <c r="GJN5805" s="3"/>
      <c r="GJO5805" s="3"/>
      <c r="GJP5805" s="3"/>
      <c r="GJQ5805" s="3"/>
      <c r="GJR5805" s="3"/>
      <c r="GJS5805" s="3"/>
      <c r="GJT5805" s="3"/>
      <c r="GJU5805" s="3"/>
      <c r="GJV5805" s="3"/>
    </row>
    <row r="5806" spans="5000:5014" x14ac:dyDescent="0.3">
      <c r="GJH5806" s="3"/>
      <c r="GJI5806" s="3"/>
      <c r="GJJ5806" s="3"/>
      <c r="GJK5806" s="3"/>
      <c r="GJL5806" s="3"/>
      <c r="GJM5806" s="3"/>
      <c r="GJN5806" s="3"/>
      <c r="GJO5806" s="3"/>
      <c r="GJP5806" s="3"/>
      <c r="GJQ5806" s="3"/>
      <c r="GJR5806" s="3"/>
      <c r="GJS5806" s="3"/>
      <c r="GJT5806" s="3"/>
      <c r="GJU5806" s="3"/>
      <c r="GJV5806" s="3"/>
    </row>
    <row r="5807" spans="5000:5014" x14ac:dyDescent="0.3">
      <c r="GJH5807" s="3"/>
      <c r="GJI5807" s="3"/>
      <c r="GJJ5807" s="3"/>
      <c r="GJK5807" s="3"/>
      <c r="GJL5807" s="3"/>
      <c r="GJM5807" s="3"/>
      <c r="GJN5807" s="3"/>
      <c r="GJO5807" s="3"/>
      <c r="GJP5807" s="3"/>
      <c r="GJQ5807" s="3"/>
      <c r="GJR5807" s="3"/>
      <c r="GJS5807" s="3"/>
      <c r="GJT5807" s="3"/>
      <c r="GJU5807" s="3"/>
      <c r="GJV5807" s="3"/>
    </row>
    <row r="5808" spans="5000:5014" x14ac:dyDescent="0.3">
      <c r="GJH5808" s="3"/>
      <c r="GJI5808" s="3"/>
      <c r="GJJ5808" s="3"/>
      <c r="GJK5808" s="3"/>
      <c r="GJL5808" s="3"/>
      <c r="GJM5808" s="3"/>
      <c r="GJN5808" s="3"/>
      <c r="GJO5808" s="3"/>
      <c r="GJP5808" s="3"/>
      <c r="GJQ5808" s="3"/>
      <c r="GJR5808" s="3"/>
      <c r="GJS5808" s="3"/>
      <c r="GJT5808" s="3"/>
      <c r="GJU5808" s="3"/>
      <c r="GJV5808" s="3"/>
    </row>
    <row r="5809" spans="5000:5014" x14ac:dyDescent="0.3">
      <c r="GJH5809" s="3"/>
      <c r="GJI5809" s="3"/>
      <c r="GJJ5809" s="3"/>
      <c r="GJK5809" s="3"/>
      <c r="GJL5809" s="3"/>
      <c r="GJM5809" s="3"/>
      <c r="GJN5809" s="3"/>
      <c r="GJO5809" s="3"/>
      <c r="GJP5809" s="3"/>
      <c r="GJQ5809" s="3"/>
      <c r="GJR5809" s="3"/>
      <c r="GJS5809" s="3"/>
      <c r="GJT5809" s="3"/>
      <c r="GJU5809" s="3"/>
      <c r="GJV5809" s="3"/>
    </row>
    <row r="5810" spans="5000:5014" x14ac:dyDescent="0.3">
      <c r="GJH5810" s="3"/>
      <c r="GJI5810" s="3"/>
      <c r="GJJ5810" s="3"/>
      <c r="GJK5810" s="3"/>
      <c r="GJL5810" s="3"/>
      <c r="GJM5810" s="3"/>
      <c r="GJN5810" s="3"/>
      <c r="GJO5810" s="3"/>
      <c r="GJP5810" s="3"/>
      <c r="GJQ5810" s="3"/>
      <c r="GJR5810" s="3"/>
      <c r="GJS5810" s="3"/>
      <c r="GJT5810" s="3"/>
      <c r="GJU5810" s="3"/>
      <c r="GJV5810" s="3"/>
    </row>
    <row r="5811" spans="5000:5014" x14ac:dyDescent="0.3">
      <c r="GJH5811" s="3"/>
      <c r="GJI5811" s="3"/>
      <c r="GJJ5811" s="3"/>
      <c r="GJK5811" s="3"/>
      <c r="GJL5811" s="3"/>
      <c r="GJM5811" s="3"/>
      <c r="GJN5811" s="3"/>
      <c r="GJO5811" s="3"/>
      <c r="GJP5811" s="3"/>
      <c r="GJQ5811" s="3"/>
      <c r="GJR5811" s="3"/>
      <c r="GJS5811" s="3"/>
      <c r="GJT5811" s="3"/>
      <c r="GJU5811" s="3"/>
      <c r="GJV5811" s="3"/>
    </row>
    <row r="5812" spans="5000:5014" x14ac:dyDescent="0.3">
      <c r="GJH5812" s="3"/>
      <c r="GJI5812" s="3"/>
      <c r="GJJ5812" s="3"/>
      <c r="GJK5812" s="3"/>
      <c r="GJL5812" s="3"/>
      <c r="GJM5812" s="3"/>
      <c r="GJN5812" s="3"/>
      <c r="GJO5812" s="3"/>
      <c r="GJP5812" s="3"/>
      <c r="GJQ5812" s="3"/>
      <c r="GJR5812" s="3"/>
      <c r="GJS5812" s="3"/>
      <c r="GJT5812" s="3"/>
      <c r="GJU5812" s="3"/>
      <c r="GJV5812" s="3"/>
    </row>
    <row r="5813" spans="5000:5014" x14ac:dyDescent="0.3">
      <c r="GJH5813" s="3"/>
      <c r="GJI5813" s="3"/>
      <c r="GJJ5813" s="3"/>
      <c r="GJK5813" s="3"/>
      <c r="GJL5813" s="3"/>
      <c r="GJM5813" s="3"/>
      <c r="GJN5813" s="3"/>
      <c r="GJO5813" s="3"/>
      <c r="GJP5813" s="3"/>
      <c r="GJQ5813" s="3"/>
      <c r="GJR5813" s="3"/>
      <c r="GJS5813" s="3"/>
      <c r="GJT5813" s="3"/>
      <c r="GJU5813" s="3"/>
      <c r="GJV5813" s="3"/>
    </row>
    <row r="5814" spans="5000:5014" x14ac:dyDescent="0.3">
      <c r="GJH5814" s="3"/>
      <c r="GJI5814" s="3"/>
      <c r="GJJ5814" s="3"/>
      <c r="GJK5814" s="3"/>
      <c r="GJL5814" s="3"/>
      <c r="GJM5814" s="3"/>
      <c r="GJN5814" s="3"/>
      <c r="GJO5814" s="3"/>
      <c r="GJP5814" s="3"/>
      <c r="GJQ5814" s="3"/>
      <c r="GJR5814" s="3"/>
      <c r="GJS5814" s="3"/>
      <c r="GJT5814" s="3"/>
      <c r="GJU5814" s="3"/>
      <c r="GJV5814" s="3"/>
    </row>
    <row r="5815" spans="5000:5014" x14ac:dyDescent="0.3">
      <c r="GJH5815" s="3"/>
      <c r="GJI5815" s="3"/>
      <c r="GJJ5815" s="3"/>
      <c r="GJK5815" s="3"/>
      <c r="GJL5815" s="3"/>
      <c r="GJM5815" s="3"/>
      <c r="GJN5815" s="3"/>
      <c r="GJO5815" s="3"/>
      <c r="GJP5815" s="3"/>
      <c r="GJQ5815" s="3"/>
      <c r="GJR5815" s="3"/>
      <c r="GJS5815" s="3"/>
      <c r="GJT5815" s="3"/>
      <c r="GJU5815" s="3"/>
      <c r="GJV5815" s="3"/>
    </row>
    <row r="5816" spans="5000:5014" x14ac:dyDescent="0.3">
      <c r="GJH5816" s="3"/>
      <c r="GJI5816" s="3"/>
      <c r="GJJ5816" s="3"/>
      <c r="GJK5816" s="3"/>
      <c r="GJL5816" s="3"/>
      <c r="GJM5816" s="3"/>
      <c r="GJN5816" s="3"/>
      <c r="GJO5816" s="3"/>
      <c r="GJP5816" s="3"/>
      <c r="GJQ5816" s="3"/>
      <c r="GJR5816" s="3"/>
      <c r="GJS5816" s="3"/>
      <c r="GJT5816" s="3"/>
      <c r="GJU5816" s="3"/>
      <c r="GJV5816" s="3"/>
    </row>
    <row r="5817" spans="5000:5014" x14ac:dyDescent="0.3">
      <c r="GJH5817" s="3"/>
      <c r="GJI5817" s="3"/>
      <c r="GJJ5817" s="3"/>
      <c r="GJK5817" s="3"/>
      <c r="GJL5817" s="3"/>
      <c r="GJM5817" s="3"/>
      <c r="GJN5817" s="3"/>
      <c r="GJO5817" s="3"/>
      <c r="GJP5817" s="3"/>
      <c r="GJQ5817" s="3"/>
      <c r="GJR5817" s="3"/>
      <c r="GJS5817" s="3"/>
      <c r="GJT5817" s="3"/>
      <c r="GJU5817" s="3"/>
      <c r="GJV5817" s="3"/>
    </row>
    <row r="5818" spans="5000:5014" x14ac:dyDescent="0.3">
      <c r="GJH5818" s="3"/>
      <c r="GJI5818" s="3"/>
      <c r="GJJ5818" s="3"/>
      <c r="GJK5818" s="3"/>
      <c r="GJL5818" s="3"/>
      <c r="GJM5818" s="3"/>
      <c r="GJN5818" s="3"/>
      <c r="GJO5818" s="3"/>
      <c r="GJP5818" s="3"/>
      <c r="GJQ5818" s="3"/>
      <c r="GJR5818" s="3"/>
      <c r="GJS5818" s="3"/>
      <c r="GJT5818" s="3"/>
      <c r="GJU5818" s="3"/>
      <c r="GJV5818" s="3"/>
    </row>
    <row r="5819" spans="5000:5014" x14ac:dyDescent="0.3">
      <c r="GJH5819" s="3"/>
      <c r="GJI5819" s="3"/>
      <c r="GJJ5819" s="3"/>
      <c r="GJK5819" s="3"/>
      <c r="GJL5819" s="3"/>
      <c r="GJM5819" s="3"/>
      <c r="GJN5819" s="3"/>
      <c r="GJO5819" s="3"/>
      <c r="GJP5819" s="3"/>
      <c r="GJQ5819" s="3"/>
      <c r="GJR5819" s="3"/>
      <c r="GJS5819" s="3"/>
      <c r="GJT5819" s="3"/>
      <c r="GJU5819" s="3"/>
      <c r="GJV5819" s="3"/>
    </row>
    <row r="5820" spans="5000:5014" x14ac:dyDescent="0.3">
      <c r="GJH5820" s="3"/>
      <c r="GJI5820" s="3"/>
      <c r="GJJ5820" s="3"/>
      <c r="GJK5820" s="3"/>
      <c r="GJL5820" s="3"/>
      <c r="GJM5820" s="3"/>
      <c r="GJN5820" s="3"/>
      <c r="GJO5820" s="3"/>
      <c r="GJP5820" s="3"/>
      <c r="GJQ5820" s="3"/>
      <c r="GJR5820" s="3"/>
      <c r="GJS5820" s="3"/>
      <c r="GJT5820" s="3"/>
      <c r="GJU5820" s="3"/>
      <c r="GJV5820" s="3"/>
    </row>
    <row r="5821" spans="5000:5014" x14ac:dyDescent="0.3">
      <c r="GJH5821" s="3"/>
      <c r="GJI5821" s="3"/>
      <c r="GJJ5821" s="3"/>
      <c r="GJK5821" s="3"/>
      <c r="GJL5821" s="3"/>
      <c r="GJM5821" s="3"/>
      <c r="GJN5821" s="3"/>
      <c r="GJO5821" s="3"/>
      <c r="GJP5821" s="3"/>
      <c r="GJQ5821" s="3"/>
      <c r="GJR5821" s="3"/>
      <c r="GJS5821" s="3"/>
      <c r="GJT5821" s="3"/>
      <c r="GJU5821" s="3"/>
      <c r="GJV5821" s="3"/>
    </row>
    <row r="5822" spans="5000:5014" x14ac:dyDescent="0.3">
      <c r="GJH5822" s="3"/>
      <c r="GJI5822" s="3"/>
      <c r="GJJ5822" s="3"/>
      <c r="GJK5822" s="3"/>
      <c r="GJL5822" s="3"/>
      <c r="GJM5822" s="3"/>
      <c r="GJN5822" s="3"/>
      <c r="GJO5822" s="3"/>
      <c r="GJP5822" s="3"/>
      <c r="GJQ5822" s="3"/>
      <c r="GJR5822" s="3"/>
      <c r="GJS5822" s="3"/>
      <c r="GJT5822" s="3"/>
      <c r="GJU5822" s="3"/>
      <c r="GJV5822" s="3"/>
    </row>
    <row r="5823" spans="5000:5014" x14ac:dyDescent="0.3">
      <c r="GJH5823" s="3"/>
      <c r="GJI5823" s="3"/>
      <c r="GJJ5823" s="3"/>
      <c r="GJK5823" s="3"/>
      <c r="GJL5823" s="3"/>
      <c r="GJM5823" s="3"/>
      <c r="GJN5823" s="3"/>
      <c r="GJO5823" s="3"/>
      <c r="GJP5823" s="3"/>
      <c r="GJQ5823" s="3"/>
      <c r="GJR5823" s="3"/>
      <c r="GJS5823" s="3"/>
      <c r="GJT5823" s="3"/>
      <c r="GJU5823" s="3"/>
      <c r="GJV5823" s="3"/>
    </row>
    <row r="5824" spans="5000:5014" x14ac:dyDescent="0.3">
      <c r="GJH5824" s="3"/>
      <c r="GJI5824" s="3"/>
      <c r="GJJ5824" s="3"/>
      <c r="GJK5824" s="3"/>
      <c r="GJL5824" s="3"/>
      <c r="GJM5824" s="3"/>
      <c r="GJN5824" s="3"/>
      <c r="GJO5824" s="3"/>
      <c r="GJP5824" s="3"/>
      <c r="GJQ5824" s="3"/>
      <c r="GJR5824" s="3"/>
      <c r="GJS5824" s="3"/>
      <c r="GJT5824" s="3"/>
      <c r="GJU5824" s="3"/>
      <c r="GJV5824" s="3"/>
    </row>
    <row r="5825" spans="5000:5014" x14ac:dyDescent="0.3">
      <c r="GJH5825" s="3"/>
      <c r="GJI5825" s="3"/>
      <c r="GJJ5825" s="3"/>
      <c r="GJK5825" s="3"/>
      <c r="GJL5825" s="3"/>
      <c r="GJM5825" s="3"/>
      <c r="GJN5825" s="3"/>
      <c r="GJO5825" s="3"/>
      <c r="GJP5825" s="3"/>
      <c r="GJQ5825" s="3"/>
      <c r="GJR5825" s="3"/>
      <c r="GJS5825" s="3"/>
      <c r="GJT5825" s="3"/>
      <c r="GJU5825" s="3"/>
      <c r="GJV5825" s="3"/>
    </row>
    <row r="5826" spans="5000:5014" x14ac:dyDescent="0.3">
      <c r="GJH5826" s="3"/>
      <c r="GJI5826" s="3"/>
      <c r="GJJ5826" s="3"/>
      <c r="GJK5826" s="3"/>
      <c r="GJL5826" s="3"/>
      <c r="GJM5826" s="3"/>
      <c r="GJN5826" s="3"/>
      <c r="GJO5826" s="3"/>
      <c r="GJP5826" s="3"/>
      <c r="GJQ5826" s="3"/>
      <c r="GJR5826" s="3"/>
      <c r="GJS5826" s="3"/>
      <c r="GJT5826" s="3"/>
      <c r="GJU5826" s="3"/>
      <c r="GJV5826" s="3"/>
    </row>
    <row r="5827" spans="5000:5014" x14ac:dyDescent="0.3">
      <c r="GJH5827" s="3"/>
      <c r="GJI5827" s="3"/>
      <c r="GJJ5827" s="3"/>
      <c r="GJK5827" s="3"/>
      <c r="GJL5827" s="3"/>
      <c r="GJM5827" s="3"/>
      <c r="GJN5827" s="3"/>
      <c r="GJO5827" s="3"/>
      <c r="GJP5827" s="3"/>
      <c r="GJQ5827" s="3"/>
      <c r="GJR5827" s="3"/>
      <c r="GJS5827" s="3"/>
      <c r="GJT5827" s="3"/>
      <c r="GJU5827" s="3"/>
      <c r="GJV5827" s="3"/>
    </row>
    <row r="5828" spans="5000:5014" x14ac:dyDescent="0.3">
      <c r="GJH5828" s="3"/>
      <c r="GJI5828" s="3"/>
      <c r="GJJ5828" s="3"/>
      <c r="GJK5828" s="3"/>
      <c r="GJL5828" s="3"/>
      <c r="GJM5828" s="3"/>
      <c r="GJN5828" s="3"/>
      <c r="GJO5828" s="3"/>
      <c r="GJP5828" s="3"/>
      <c r="GJQ5828" s="3"/>
      <c r="GJR5828" s="3"/>
      <c r="GJS5828" s="3"/>
      <c r="GJT5828" s="3"/>
      <c r="GJU5828" s="3"/>
      <c r="GJV5828" s="3"/>
    </row>
    <row r="5829" spans="5000:5014" x14ac:dyDescent="0.3">
      <c r="GJH5829" s="3"/>
      <c r="GJI5829" s="3"/>
      <c r="GJJ5829" s="3"/>
      <c r="GJK5829" s="3"/>
      <c r="GJL5829" s="3"/>
      <c r="GJM5829" s="3"/>
      <c r="GJN5829" s="3"/>
      <c r="GJO5829" s="3"/>
      <c r="GJP5829" s="3"/>
      <c r="GJQ5829" s="3"/>
      <c r="GJR5829" s="3"/>
      <c r="GJS5829" s="3"/>
      <c r="GJT5829" s="3"/>
      <c r="GJU5829" s="3"/>
      <c r="GJV5829" s="3"/>
    </row>
    <row r="5830" spans="5000:5014" x14ac:dyDescent="0.3">
      <c r="GJH5830" s="3"/>
      <c r="GJI5830" s="3"/>
      <c r="GJJ5830" s="3"/>
      <c r="GJK5830" s="3"/>
      <c r="GJL5830" s="3"/>
      <c r="GJM5830" s="3"/>
      <c r="GJN5830" s="3"/>
      <c r="GJO5830" s="3"/>
      <c r="GJP5830" s="3"/>
      <c r="GJQ5830" s="3"/>
      <c r="GJR5830" s="3"/>
      <c r="GJS5830" s="3"/>
      <c r="GJT5830" s="3"/>
      <c r="GJU5830" s="3"/>
      <c r="GJV5830" s="3"/>
    </row>
    <row r="5831" spans="5000:5014" x14ac:dyDescent="0.3">
      <c r="GJH5831" s="3"/>
      <c r="GJI5831" s="3"/>
      <c r="GJJ5831" s="3"/>
      <c r="GJK5831" s="3"/>
      <c r="GJL5831" s="3"/>
      <c r="GJM5831" s="3"/>
      <c r="GJN5831" s="3"/>
      <c r="GJO5831" s="3"/>
      <c r="GJP5831" s="3"/>
      <c r="GJQ5831" s="3"/>
      <c r="GJR5831" s="3"/>
      <c r="GJS5831" s="3"/>
      <c r="GJT5831" s="3"/>
      <c r="GJU5831" s="3"/>
      <c r="GJV5831" s="3"/>
    </row>
    <row r="5832" spans="5000:5014" x14ac:dyDescent="0.3">
      <c r="GJH5832" s="3"/>
      <c r="GJI5832" s="3"/>
      <c r="GJJ5832" s="3"/>
      <c r="GJK5832" s="3"/>
      <c r="GJL5832" s="3"/>
      <c r="GJM5832" s="3"/>
      <c r="GJN5832" s="3"/>
      <c r="GJO5832" s="3"/>
      <c r="GJP5832" s="3"/>
      <c r="GJQ5832" s="3"/>
      <c r="GJR5832" s="3"/>
      <c r="GJS5832" s="3"/>
      <c r="GJT5832" s="3"/>
      <c r="GJU5832" s="3"/>
      <c r="GJV5832" s="3"/>
    </row>
    <row r="5833" spans="5000:5014" x14ac:dyDescent="0.3">
      <c r="GJH5833" s="3"/>
      <c r="GJI5833" s="3"/>
      <c r="GJJ5833" s="3"/>
      <c r="GJK5833" s="3"/>
      <c r="GJL5833" s="3"/>
      <c r="GJM5833" s="3"/>
      <c r="GJN5833" s="3"/>
      <c r="GJO5833" s="3"/>
      <c r="GJP5833" s="3"/>
      <c r="GJQ5833" s="3"/>
      <c r="GJR5833" s="3"/>
      <c r="GJS5833" s="3"/>
      <c r="GJT5833" s="3"/>
      <c r="GJU5833" s="3"/>
      <c r="GJV5833" s="3"/>
    </row>
    <row r="5834" spans="5000:5014" x14ac:dyDescent="0.3">
      <c r="GJH5834" s="3"/>
      <c r="GJI5834" s="3"/>
      <c r="GJJ5834" s="3"/>
      <c r="GJK5834" s="3"/>
      <c r="GJL5834" s="3"/>
      <c r="GJM5834" s="3"/>
      <c r="GJN5834" s="3"/>
      <c r="GJO5834" s="3"/>
      <c r="GJP5834" s="3"/>
      <c r="GJQ5834" s="3"/>
      <c r="GJR5834" s="3"/>
      <c r="GJS5834" s="3"/>
      <c r="GJT5834" s="3"/>
      <c r="GJU5834" s="3"/>
      <c r="GJV5834" s="3"/>
    </row>
    <row r="5835" spans="5000:5014" x14ac:dyDescent="0.3">
      <c r="GJH5835" s="3"/>
      <c r="GJI5835" s="3"/>
      <c r="GJJ5835" s="3"/>
      <c r="GJK5835" s="3"/>
      <c r="GJL5835" s="3"/>
      <c r="GJM5835" s="3"/>
      <c r="GJN5835" s="3"/>
      <c r="GJO5835" s="3"/>
      <c r="GJP5835" s="3"/>
      <c r="GJQ5835" s="3"/>
      <c r="GJR5835" s="3"/>
      <c r="GJS5835" s="3"/>
      <c r="GJT5835" s="3"/>
      <c r="GJU5835" s="3"/>
      <c r="GJV5835" s="3"/>
    </row>
    <row r="5836" spans="5000:5014" x14ac:dyDescent="0.3">
      <c r="GJH5836" s="3"/>
      <c r="GJI5836" s="3"/>
      <c r="GJJ5836" s="3"/>
      <c r="GJK5836" s="3"/>
      <c r="GJL5836" s="3"/>
      <c r="GJM5836" s="3"/>
      <c r="GJN5836" s="3"/>
      <c r="GJO5836" s="3"/>
      <c r="GJP5836" s="3"/>
      <c r="GJQ5836" s="3"/>
      <c r="GJR5836" s="3"/>
      <c r="GJS5836" s="3"/>
      <c r="GJT5836" s="3"/>
      <c r="GJU5836" s="3"/>
      <c r="GJV5836" s="3"/>
    </row>
    <row r="5837" spans="5000:5014" x14ac:dyDescent="0.3">
      <c r="GJH5837" s="3"/>
      <c r="GJI5837" s="3"/>
      <c r="GJJ5837" s="3"/>
      <c r="GJK5837" s="3"/>
      <c r="GJL5837" s="3"/>
      <c r="GJM5837" s="3"/>
      <c r="GJN5837" s="3"/>
      <c r="GJO5837" s="3"/>
      <c r="GJP5837" s="3"/>
      <c r="GJQ5837" s="3"/>
      <c r="GJR5837" s="3"/>
      <c r="GJS5837" s="3"/>
      <c r="GJT5837" s="3"/>
      <c r="GJU5837" s="3"/>
      <c r="GJV5837" s="3"/>
    </row>
    <row r="5838" spans="5000:5014" x14ac:dyDescent="0.3">
      <c r="GJH5838" s="3"/>
      <c r="GJI5838" s="3"/>
      <c r="GJJ5838" s="3"/>
      <c r="GJK5838" s="3"/>
      <c r="GJL5838" s="3"/>
      <c r="GJM5838" s="3"/>
      <c r="GJN5838" s="3"/>
      <c r="GJO5838" s="3"/>
      <c r="GJP5838" s="3"/>
      <c r="GJQ5838" s="3"/>
      <c r="GJR5838" s="3"/>
      <c r="GJS5838" s="3"/>
      <c r="GJT5838" s="3"/>
      <c r="GJU5838" s="3"/>
      <c r="GJV5838" s="3"/>
    </row>
    <row r="5839" spans="5000:5014" x14ac:dyDescent="0.3">
      <c r="GJH5839" s="3"/>
      <c r="GJI5839" s="3"/>
      <c r="GJJ5839" s="3"/>
      <c r="GJK5839" s="3"/>
      <c r="GJL5839" s="3"/>
      <c r="GJM5839" s="3"/>
      <c r="GJN5839" s="3"/>
      <c r="GJO5839" s="3"/>
      <c r="GJP5839" s="3"/>
      <c r="GJQ5839" s="3"/>
      <c r="GJR5839" s="3"/>
      <c r="GJS5839" s="3"/>
      <c r="GJT5839" s="3"/>
      <c r="GJU5839" s="3"/>
      <c r="GJV5839" s="3"/>
    </row>
    <row r="5840" spans="5000:5014" x14ac:dyDescent="0.3">
      <c r="GJH5840" s="3"/>
      <c r="GJI5840" s="3"/>
      <c r="GJJ5840" s="3"/>
      <c r="GJK5840" s="3"/>
      <c r="GJL5840" s="3"/>
      <c r="GJM5840" s="3"/>
      <c r="GJN5840" s="3"/>
      <c r="GJO5840" s="3"/>
      <c r="GJP5840" s="3"/>
      <c r="GJQ5840" s="3"/>
      <c r="GJR5840" s="3"/>
      <c r="GJS5840" s="3"/>
      <c r="GJT5840" s="3"/>
      <c r="GJU5840" s="3"/>
      <c r="GJV5840" s="3"/>
    </row>
    <row r="5841" spans="5000:5014" x14ac:dyDescent="0.3">
      <c r="GJH5841" s="3"/>
      <c r="GJI5841" s="3"/>
      <c r="GJJ5841" s="3"/>
      <c r="GJK5841" s="3"/>
      <c r="GJL5841" s="3"/>
      <c r="GJM5841" s="3"/>
      <c r="GJN5841" s="3"/>
      <c r="GJO5841" s="3"/>
      <c r="GJP5841" s="3"/>
      <c r="GJQ5841" s="3"/>
      <c r="GJR5841" s="3"/>
      <c r="GJS5841" s="3"/>
      <c r="GJT5841" s="3"/>
      <c r="GJU5841" s="3"/>
      <c r="GJV5841" s="3"/>
    </row>
    <row r="5842" spans="5000:5014" x14ac:dyDescent="0.3">
      <c r="GJH5842" s="3"/>
      <c r="GJI5842" s="3"/>
      <c r="GJJ5842" s="3"/>
      <c r="GJK5842" s="3"/>
      <c r="GJL5842" s="3"/>
      <c r="GJM5842" s="3"/>
      <c r="GJN5842" s="3"/>
      <c r="GJO5842" s="3"/>
      <c r="GJP5842" s="3"/>
      <c r="GJQ5842" s="3"/>
      <c r="GJR5842" s="3"/>
      <c r="GJS5842" s="3"/>
      <c r="GJT5842" s="3"/>
      <c r="GJU5842" s="3"/>
      <c r="GJV5842" s="3"/>
    </row>
    <row r="5843" spans="5000:5014" x14ac:dyDescent="0.3">
      <c r="GJH5843" s="3"/>
      <c r="GJI5843" s="3"/>
      <c r="GJJ5843" s="3"/>
      <c r="GJK5843" s="3"/>
      <c r="GJL5843" s="3"/>
      <c r="GJM5843" s="3"/>
      <c r="GJN5843" s="3"/>
      <c r="GJO5843" s="3"/>
      <c r="GJP5843" s="3"/>
      <c r="GJQ5843" s="3"/>
      <c r="GJR5843" s="3"/>
      <c r="GJS5843" s="3"/>
      <c r="GJT5843" s="3"/>
      <c r="GJU5843" s="3"/>
      <c r="GJV5843" s="3"/>
    </row>
    <row r="5844" spans="5000:5014" x14ac:dyDescent="0.3">
      <c r="GJH5844" s="3"/>
      <c r="GJI5844" s="3"/>
      <c r="GJJ5844" s="3"/>
      <c r="GJK5844" s="3"/>
      <c r="GJL5844" s="3"/>
      <c r="GJM5844" s="3"/>
      <c r="GJN5844" s="3"/>
      <c r="GJO5844" s="3"/>
      <c r="GJP5844" s="3"/>
      <c r="GJQ5844" s="3"/>
      <c r="GJR5844" s="3"/>
      <c r="GJS5844" s="3"/>
      <c r="GJT5844" s="3"/>
      <c r="GJU5844" s="3"/>
      <c r="GJV5844" s="3"/>
    </row>
    <row r="5845" spans="5000:5014" x14ac:dyDescent="0.3">
      <c r="GJH5845" s="3"/>
      <c r="GJI5845" s="3"/>
      <c r="GJJ5845" s="3"/>
      <c r="GJK5845" s="3"/>
      <c r="GJL5845" s="3"/>
      <c r="GJM5845" s="3"/>
      <c r="GJN5845" s="3"/>
      <c r="GJO5845" s="3"/>
      <c r="GJP5845" s="3"/>
      <c r="GJQ5845" s="3"/>
      <c r="GJR5845" s="3"/>
      <c r="GJS5845" s="3"/>
      <c r="GJT5845" s="3"/>
      <c r="GJU5845" s="3"/>
      <c r="GJV5845" s="3"/>
    </row>
    <row r="5846" spans="5000:5014" x14ac:dyDescent="0.3">
      <c r="GJH5846" s="3"/>
      <c r="GJI5846" s="3"/>
      <c r="GJJ5846" s="3"/>
      <c r="GJK5846" s="3"/>
      <c r="GJL5846" s="3"/>
      <c r="GJM5846" s="3"/>
      <c r="GJN5846" s="3"/>
      <c r="GJO5846" s="3"/>
      <c r="GJP5846" s="3"/>
      <c r="GJQ5846" s="3"/>
      <c r="GJR5846" s="3"/>
      <c r="GJS5846" s="3"/>
      <c r="GJT5846" s="3"/>
      <c r="GJU5846" s="3"/>
      <c r="GJV5846" s="3"/>
    </row>
    <row r="5847" spans="5000:5014" x14ac:dyDescent="0.3">
      <c r="GJH5847" s="3"/>
      <c r="GJI5847" s="3"/>
      <c r="GJJ5847" s="3"/>
      <c r="GJK5847" s="3"/>
      <c r="GJL5847" s="3"/>
      <c r="GJM5847" s="3"/>
      <c r="GJN5847" s="3"/>
      <c r="GJO5847" s="3"/>
      <c r="GJP5847" s="3"/>
      <c r="GJQ5847" s="3"/>
      <c r="GJR5847" s="3"/>
      <c r="GJS5847" s="3"/>
      <c r="GJT5847" s="3"/>
      <c r="GJU5847" s="3"/>
      <c r="GJV5847" s="3"/>
    </row>
    <row r="5848" spans="5000:5014" x14ac:dyDescent="0.3">
      <c r="GJH5848" s="3"/>
      <c r="GJI5848" s="3"/>
      <c r="GJJ5848" s="3"/>
      <c r="GJK5848" s="3"/>
      <c r="GJL5848" s="3"/>
      <c r="GJM5848" s="3"/>
      <c r="GJN5848" s="3"/>
      <c r="GJO5848" s="3"/>
      <c r="GJP5848" s="3"/>
      <c r="GJQ5848" s="3"/>
      <c r="GJR5848" s="3"/>
      <c r="GJS5848" s="3"/>
      <c r="GJT5848" s="3"/>
      <c r="GJU5848" s="3"/>
      <c r="GJV5848" s="3"/>
    </row>
    <row r="5849" spans="5000:5014" x14ac:dyDescent="0.3">
      <c r="GJH5849" s="3"/>
      <c r="GJI5849" s="3"/>
      <c r="GJJ5849" s="3"/>
      <c r="GJK5849" s="3"/>
      <c r="GJL5849" s="3"/>
      <c r="GJM5849" s="3"/>
      <c r="GJN5849" s="3"/>
      <c r="GJO5849" s="3"/>
      <c r="GJP5849" s="3"/>
      <c r="GJQ5849" s="3"/>
      <c r="GJR5849" s="3"/>
      <c r="GJS5849" s="3"/>
      <c r="GJT5849" s="3"/>
      <c r="GJU5849" s="3"/>
      <c r="GJV5849" s="3"/>
    </row>
    <row r="5850" spans="5000:5014" x14ac:dyDescent="0.3">
      <c r="GJH5850" s="3"/>
      <c r="GJI5850" s="3"/>
      <c r="GJJ5850" s="3"/>
      <c r="GJK5850" s="3"/>
      <c r="GJL5850" s="3"/>
      <c r="GJM5850" s="3"/>
      <c r="GJN5850" s="3"/>
      <c r="GJO5850" s="3"/>
      <c r="GJP5850" s="3"/>
      <c r="GJQ5850" s="3"/>
      <c r="GJR5850" s="3"/>
      <c r="GJS5850" s="3"/>
      <c r="GJT5850" s="3"/>
      <c r="GJU5850" s="3"/>
      <c r="GJV5850" s="3"/>
    </row>
    <row r="5851" spans="5000:5014" x14ac:dyDescent="0.3">
      <c r="GJH5851" s="3"/>
      <c r="GJI5851" s="3"/>
      <c r="GJJ5851" s="3"/>
      <c r="GJK5851" s="3"/>
      <c r="GJL5851" s="3"/>
      <c r="GJM5851" s="3"/>
      <c r="GJN5851" s="3"/>
      <c r="GJO5851" s="3"/>
      <c r="GJP5851" s="3"/>
      <c r="GJQ5851" s="3"/>
      <c r="GJR5851" s="3"/>
      <c r="GJS5851" s="3"/>
      <c r="GJT5851" s="3"/>
      <c r="GJU5851" s="3"/>
      <c r="GJV5851" s="3"/>
    </row>
    <row r="5852" spans="5000:5014" x14ac:dyDescent="0.3">
      <c r="GJH5852" s="3"/>
      <c r="GJI5852" s="3"/>
      <c r="GJJ5852" s="3"/>
      <c r="GJK5852" s="3"/>
      <c r="GJL5852" s="3"/>
      <c r="GJM5852" s="3"/>
      <c r="GJN5852" s="3"/>
      <c r="GJO5852" s="3"/>
      <c r="GJP5852" s="3"/>
      <c r="GJQ5852" s="3"/>
      <c r="GJR5852" s="3"/>
      <c r="GJS5852" s="3"/>
      <c r="GJT5852" s="3"/>
      <c r="GJU5852" s="3"/>
      <c r="GJV5852" s="3"/>
    </row>
    <row r="5853" spans="5000:5014" x14ac:dyDescent="0.3">
      <c r="GJH5853" s="3"/>
      <c r="GJI5853" s="3"/>
      <c r="GJJ5853" s="3"/>
      <c r="GJK5853" s="3"/>
      <c r="GJL5853" s="3"/>
      <c r="GJM5853" s="3"/>
      <c r="GJN5853" s="3"/>
      <c r="GJO5853" s="3"/>
      <c r="GJP5853" s="3"/>
      <c r="GJQ5853" s="3"/>
      <c r="GJR5853" s="3"/>
      <c r="GJS5853" s="3"/>
      <c r="GJT5853" s="3"/>
      <c r="GJU5853" s="3"/>
      <c r="GJV5853" s="3"/>
    </row>
    <row r="5854" spans="5000:5014" x14ac:dyDescent="0.3">
      <c r="GJH5854" s="3"/>
      <c r="GJI5854" s="3"/>
      <c r="GJJ5854" s="3"/>
      <c r="GJK5854" s="3"/>
      <c r="GJL5854" s="3"/>
      <c r="GJM5854" s="3"/>
      <c r="GJN5854" s="3"/>
      <c r="GJO5854" s="3"/>
      <c r="GJP5854" s="3"/>
      <c r="GJQ5854" s="3"/>
      <c r="GJR5854" s="3"/>
      <c r="GJS5854" s="3"/>
      <c r="GJT5854" s="3"/>
      <c r="GJU5854" s="3"/>
      <c r="GJV5854" s="3"/>
    </row>
    <row r="5855" spans="5000:5014" x14ac:dyDescent="0.3">
      <c r="GJH5855" s="3"/>
      <c r="GJI5855" s="3"/>
      <c r="GJJ5855" s="3"/>
      <c r="GJK5855" s="3"/>
      <c r="GJL5855" s="3"/>
      <c r="GJM5855" s="3"/>
      <c r="GJN5855" s="3"/>
      <c r="GJO5855" s="3"/>
      <c r="GJP5855" s="3"/>
      <c r="GJQ5855" s="3"/>
      <c r="GJR5855" s="3"/>
      <c r="GJS5855" s="3"/>
      <c r="GJT5855" s="3"/>
      <c r="GJU5855" s="3"/>
      <c r="GJV5855" s="3"/>
    </row>
    <row r="5856" spans="5000:5014" x14ac:dyDescent="0.3">
      <c r="GJH5856" s="3"/>
      <c r="GJI5856" s="3"/>
      <c r="GJJ5856" s="3"/>
      <c r="GJK5856" s="3"/>
      <c r="GJL5856" s="3"/>
      <c r="GJM5856" s="3"/>
      <c r="GJN5856" s="3"/>
      <c r="GJO5856" s="3"/>
      <c r="GJP5856" s="3"/>
      <c r="GJQ5856" s="3"/>
      <c r="GJR5856" s="3"/>
      <c r="GJS5856" s="3"/>
      <c r="GJT5856" s="3"/>
      <c r="GJU5856" s="3"/>
      <c r="GJV5856" s="3"/>
    </row>
    <row r="5857" spans="5000:5014" x14ac:dyDescent="0.3">
      <c r="GJH5857" s="3"/>
      <c r="GJI5857" s="3"/>
      <c r="GJJ5857" s="3"/>
      <c r="GJK5857" s="3"/>
      <c r="GJL5857" s="3"/>
      <c r="GJM5857" s="3"/>
      <c r="GJN5857" s="3"/>
      <c r="GJO5857" s="3"/>
      <c r="GJP5857" s="3"/>
      <c r="GJQ5857" s="3"/>
      <c r="GJR5857" s="3"/>
      <c r="GJS5857" s="3"/>
      <c r="GJT5857" s="3"/>
      <c r="GJU5857" s="3"/>
      <c r="GJV5857" s="3"/>
    </row>
    <row r="5858" spans="5000:5014" x14ac:dyDescent="0.3">
      <c r="GJH5858" s="3"/>
      <c r="GJI5858" s="3"/>
      <c r="GJJ5858" s="3"/>
      <c r="GJK5858" s="3"/>
      <c r="GJL5858" s="3"/>
      <c r="GJM5858" s="3"/>
      <c r="GJN5858" s="3"/>
      <c r="GJO5858" s="3"/>
      <c r="GJP5858" s="3"/>
      <c r="GJQ5858" s="3"/>
      <c r="GJR5858" s="3"/>
      <c r="GJS5858" s="3"/>
      <c r="GJT5858" s="3"/>
      <c r="GJU5858" s="3"/>
      <c r="GJV5858" s="3"/>
    </row>
    <row r="5859" spans="5000:5014" x14ac:dyDescent="0.3">
      <c r="GJH5859" s="3"/>
      <c r="GJI5859" s="3"/>
      <c r="GJJ5859" s="3"/>
      <c r="GJK5859" s="3"/>
      <c r="GJL5859" s="3"/>
      <c r="GJM5859" s="3"/>
      <c r="GJN5859" s="3"/>
      <c r="GJO5859" s="3"/>
      <c r="GJP5859" s="3"/>
      <c r="GJQ5859" s="3"/>
      <c r="GJR5859" s="3"/>
      <c r="GJS5859" s="3"/>
      <c r="GJT5859" s="3"/>
      <c r="GJU5859" s="3"/>
      <c r="GJV5859" s="3"/>
    </row>
    <row r="5860" spans="5000:5014" x14ac:dyDescent="0.3">
      <c r="GJH5860" s="3"/>
      <c r="GJI5860" s="3"/>
      <c r="GJJ5860" s="3"/>
      <c r="GJK5860" s="3"/>
      <c r="GJL5860" s="3"/>
      <c r="GJM5860" s="3"/>
      <c r="GJN5860" s="3"/>
      <c r="GJO5860" s="3"/>
      <c r="GJP5860" s="3"/>
      <c r="GJQ5860" s="3"/>
      <c r="GJR5860" s="3"/>
      <c r="GJS5860" s="3"/>
      <c r="GJT5860" s="3"/>
      <c r="GJU5860" s="3"/>
      <c r="GJV5860" s="3"/>
    </row>
    <row r="5861" spans="5000:5014" x14ac:dyDescent="0.3">
      <c r="GJH5861" s="3"/>
      <c r="GJI5861" s="3"/>
      <c r="GJJ5861" s="3"/>
      <c r="GJK5861" s="3"/>
      <c r="GJL5861" s="3"/>
      <c r="GJM5861" s="3"/>
      <c r="GJN5861" s="3"/>
      <c r="GJO5861" s="3"/>
      <c r="GJP5861" s="3"/>
      <c r="GJQ5861" s="3"/>
      <c r="GJR5861" s="3"/>
      <c r="GJS5861" s="3"/>
      <c r="GJT5861" s="3"/>
      <c r="GJU5861" s="3"/>
      <c r="GJV5861" s="3"/>
    </row>
    <row r="5862" spans="5000:5014" x14ac:dyDescent="0.3">
      <c r="GJH5862" s="3"/>
      <c r="GJI5862" s="3"/>
      <c r="GJJ5862" s="3"/>
      <c r="GJK5862" s="3"/>
      <c r="GJL5862" s="3"/>
      <c r="GJM5862" s="3"/>
      <c r="GJN5862" s="3"/>
      <c r="GJO5862" s="3"/>
      <c r="GJP5862" s="3"/>
      <c r="GJQ5862" s="3"/>
      <c r="GJR5862" s="3"/>
      <c r="GJS5862" s="3"/>
      <c r="GJT5862" s="3"/>
      <c r="GJU5862" s="3"/>
      <c r="GJV5862" s="3"/>
    </row>
    <row r="5863" spans="5000:5014" x14ac:dyDescent="0.3">
      <c r="GJH5863" s="3"/>
      <c r="GJI5863" s="3"/>
      <c r="GJJ5863" s="3"/>
      <c r="GJK5863" s="3"/>
      <c r="GJL5863" s="3"/>
      <c r="GJM5863" s="3"/>
      <c r="GJN5863" s="3"/>
      <c r="GJO5863" s="3"/>
      <c r="GJP5863" s="3"/>
      <c r="GJQ5863" s="3"/>
      <c r="GJR5863" s="3"/>
      <c r="GJS5863" s="3"/>
      <c r="GJT5863" s="3"/>
      <c r="GJU5863" s="3"/>
      <c r="GJV5863" s="3"/>
    </row>
    <row r="5864" spans="5000:5014" x14ac:dyDescent="0.3">
      <c r="GJH5864" s="3"/>
      <c r="GJI5864" s="3"/>
      <c r="GJJ5864" s="3"/>
      <c r="GJK5864" s="3"/>
      <c r="GJL5864" s="3"/>
      <c r="GJM5864" s="3"/>
      <c r="GJN5864" s="3"/>
      <c r="GJO5864" s="3"/>
      <c r="GJP5864" s="3"/>
      <c r="GJQ5864" s="3"/>
      <c r="GJR5864" s="3"/>
      <c r="GJS5864" s="3"/>
      <c r="GJT5864" s="3"/>
      <c r="GJU5864" s="3"/>
      <c r="GJV5864" s="3"/>
    </row>
    <row r="5865" spans="5000:5014" x14ac:dyDescent="0.3">
      <c r="GJH5865" s="3"/>
      <c r="GJI5865" s="3"/>
      <c r="GJJ5865" s="3"/>
      <c r="GJK5865" s="3"/>
      <c r="GJL5865" s="3"/>
      <c r="GJM5865" s="3"/>
      <c r="GJN5865" s="3"/>
      <c r="GJO5865" s="3"/>
      <c r="GJP5865" s="3"/>
      <c r="GJQ5865" s="3"/>
      <c r="GJR5865" s="3"/>
      <c r="GJS5865" s="3"/>
      <c r="GJT5865" s="3"/>
      <c r="GJU5865" s="3"/>
      <c r="GJV5865" s="3"/>
    </row>
    <row r="5866" spans="5000:5014" x14ac:dyDescent="0.3">
      <c r="GJH5866" s="3"/>
      <c r="GJI5866" s="3"/>
      <c r="GJJ5866" s="3"/>
      <c r="GJK5866" s="3"/>
      <c r="GJL5866" s="3"/>
      <c r="GJM5866" s="3"/>
      <c r="GJN5866" s="3"/>
      <c r="GJO5866" s="3"/>
      <c r="GJP5866" s="3"/>
      <c r="GJQ5866" s="3"/>
      <c r="GJR5866" s="3"/>
      <c r="GJS5866" s="3"/>
      <c r="GJT5866" s="3"/>
      <c r="GJU5866" s="3"/>
      <c r="GJV5866" s="3"/>
    </row>
    <row r="5867" spans="5000:5014" x14ac:dyDescent="0.3">
      <c r="GJH5867" s="3"/>
      <c r="GJI5867" s="3"/>
      <c r="GJJ5867" s="3"/>
      <c r="GJK5867" s="3"/>
      <c r="GJL5867" s="3"/>
      <c r="GJM5867" s="3"/>
      <c r="GJN5867" s="3"/>
      <c r="GJO5867" s="3"/>
      <c r="GJP5867" s="3"/>
      <c r="GJQ5867" s="3"/>
      <c r="GJR5867" s="3"/>
      <c r="GJS5867" s="3"/>
      <c r="GJT5867" s="3"/>
      <c r="GJU5867" s="3"/>
      <c r="GJV5867" s="3"/>
    </row>
    <row r="5868" spans="5000:5014" x14ac:dyDescent="0.3">
      <c r="GJH5868" s="3"/>
      <c r="GJI5868" s="3"/>
      <c r="GJJ5868" s="3"/>
      <c r="GJK5868" s="3"/>
      <c r="GJL5868" s="3"/>
      <c r="GJM5868" s="3"/>
      <c r="GJN5868" s="3"/>
      <c r="GJO5868" s="3"/>
      <c r="GJP5868" s="3"/>
      <c r="GJQ5868" s="3"/>
      <c r="GJR5868" s="3"/>
      <c r="GJS5868" s="3"/>
      <c r="GJT5868" s="3"/>
      <c r="GJU5868" s="3"/>
      <c r="GJV5868" s="3"/>
    </row>
    <row r="5869" spans="5000:5014" x14ac:dyDescent="0.3">
      <c r="GJH5869" s="3"/>
      <c r="GJI5869" s="3"/>
      <c r="GJJ5869" s="3"/>
      <c r="GJK5869" s="3"/>
      <c r="GJL5869" s="3"/>
      <c r="GJM5869" s="3"/>
      <c r="GJN5869" s="3"/>
      <c r="GJO5869" s="3"/>
      <c r="GJP5869" s="3"/>
      <c r="GJQ5869" s="3"/>
      <c r="GJR5869" s="3"/>
      <c r="GJS5869" s="3"/>
      <c r="GJT5869" s="3"/>
      <c r="GJU5869" s="3"/>
      <c r="GJV5869" s="3"/>
    </row>
    <row r="5870" spans="5000:5014" x14ac:dyDescent="0.3">
      <c r="GJH5870" s="3"/>
      <c r="GJI5870" s="3"/>
      <c r="GJJ5870" s="3"/>
      <c r="GJK5870" s="3"/>
      <c r="GJL5870" s="3"/>
      <c r="GJM5870" s="3"/>
      <c r="GJN5870" s="3"/>
      <c r="GJO5870" s="3"/>
      <c r="GJP5870" s="3"/>
      <c r="GJQ5870" s="3"/>
      <c r="GJR5870" s="3"/>
      <c r="GJS5870" s="3"/>
      <c r="GJT5870" s="3"/>
      <c r="GJU5870" s="3"/>
      <c r="GJV5870" s="3"/>
    </row>
    <row r="5871" spans="5000:5014" x14ac:dyDescent="0.3">
      <c r="GJH5871" s="3"/>
      <c r="GJI5871" s="3"/>
      <c r="GJJ5871" s="3"/>
      <c r="GJK5871" s="3"/>
      <c r="GJL5871" s="3"/>
      <c r="GJM5871" s="3"/>
      <c r="GJN5871" s="3"/>
      <c r="GJO5871" s="3"/>
      <c r="GJP5871" s="3"/>
      <c r="GJQ5871" s="3"/>
      <c r="GJR5871" s="3"/>
      <c r="GJS5871" s="3"/>
      <c r="GJT5871" s="3"/>
      <c r="GJU5871" s="3"/>
      <c r="GJV5871" s="3"/>
    </row>
    <row r="5872" spans="5000:5014" x14ac:dyDescent="0.3">
      <c r="GJH5872" s="3"/>
      <c r="GJI5872" s="3"/>
      <c r="GJJ5872" s="3"/>
      <c r="GJK5872" s="3"/>
      <c r="GJL5872" s="3"/>
      <c r="GJM5872" s="3"/>
      <c r="GJN5872" s="3"/>
      <c r="GJO5872" s="3"/>
      <c r="GJP5872" s="3"/>
      <c r="GJQ5872" s="3"/>
      <c r="GJR5872" s="3"/>
      <c r="GJS5872" s="3"/>
      <c r="GJT5872" s="3"/>
      <c r="GJU5872" s="3"/>
      <c r="GJV5872" s="3"/>
    </row>
    <row r="5873" spans="5000:5014" x14ac:dyDescent="0.3">
      <c r="GJH5873" s="3"/>
      <c r="GJI5873" s="3"/>
      <c r="GJJ5873" s="3"/>
      <c r="GJK5873" s="3"/>
      <c r="GJL5873" s="3"/>
      <c r="GJM5873" s="3"/>
      <c r="GJN5873" s="3"/>
      <c r="GJO5873" s="3"/>
      <c r="GJP5873" s="3"/>
      <c r="GJQ5873" s="3"/>
      <c r="GJR5873" s="3"/>
      <c r="GJS5873" s="3"/>
      <c r="GJT5873" s="3"/>
      <c r="GJU5873" s="3"/>
      <c r="GJV5873" s="3"/>
    </row>
    <row r="5874" spans="5000:5014" x14ac:dyDescent="0.3">
      <c r="GJH5874" s="3"/>
      <c r="GJI5874" s="3"/>
      <c r="GJJ5874" s="3"/>
      <c r="GJK5874" s="3"/>
      <c r="GJL5874" s="3"/>
      <c r="GJM5874" s="3"/>
      <c r="GJN5874" s="3"/>
      <c r="GJO5874" s="3"/>
      <c r="GJP5874" s="3"/>
      <c r="GJQ5874" s="3"/>
      <c r="GJR5874" s="3"/>
      <c r="GJS5874" s="3"/>
      <c r="GJT5874" s="3"/>
      <c r="GJU5874" s="3"/>
      <c r="GJV5874" s="3"/>
    </row>
    <row r="5875" spans="5000:5014" x14ac:dyDescent="0.3">
      <c r="GJH5875" s="3"/>
      <c r="GJI5875" s="3"/>
      <c r="GJJ5875" s="3"/>
      <c r="GJK5875" s="3"/>
      <c r="GJL5875" s="3"/>
      <c r="GJM5875" s="3"/>
      <c r="GJN5875" s="3"/>
      <c r="GJO5875" s="3"/>
      <c r="GJP5875" s="3"/>
      <c r="GJQ5875" s="3"/>
      <c r="GJR5875" s="3"/>
      <c r="GJS5875" s="3"/>
      <c r="GJT5875" s="3"/>
      <c r="GJU5875" s="3"/>
      <c r="GJV5875" s="3"/>
    </row>
    <row r="5876" spans="5000:5014" x14ac:dyDescent="0.3">
      <c r="GJH5876" s="3"/>
      <c r="GJI5876" s="3"/>
      <c r="GJJ5876" s="3"/>
      <c r="GJK5876" s="3"/>
      <c r="GJL5876" s="3"/>
      <c r="GJM5876" s="3"/>
      <c r="GJN5876" s="3"/>
      <c r="GJO5876" s="3"/>
      <c r="GJP5876" s="3"/>
      <c r="GJQ5876" s="3"/>
      <c r="GJR5876" s="3"/>
      <c r="GJS5876" s="3"/>
      <c r="GJT5876" s="3"/>
      <c r="GJU5876" s="3"/>
      <c r="GJV5876" s="3"/>
    </row>
    <row r="5877" spans="5000:5014" x14ac:dyDescent="0.3">
      <c r="GJH5877" s="3"/>
      <c r="GJI5877" s="3"/>
      <c r="GJJ5877" s="3"/>
      <c r="GJK5877" s="3"/>
      <c r="GJL5877" s="3"/>
      <c r="GJM5877" s="3"/>
      <c r="GJN5877" s="3"/>
      <c r="GJO5877" s="3"/>
      <c r="GJP5877" s="3"/>
      <c r="GJQ5877" s="3"/>
      <c r="GJR5877" s="3"/>
      <c r="GJS5877" s="3"/>
      <c r="GJT5877" s="3"/>
      <c r="GJU5877" s="3"/>
      <c r="GJV5877" s="3"/>
    </row>
    <row r="5878" spans="5000:5014" x14ac:dyDescent="0.3">
      <c r="GJH5878" s="3"/>
      <c r="GJI5878" s="3"/>
      <c r="GJJ5878" s="3"/>
      <c r="GJK5878" s="3"/>
      <c r="GJL5878" s="3"/>
      <c r="GJM5878" s="3"/>
      <c r="GJN5878" s="3"/>
      <c r="GJO5878" s="3"/>
      <c r="GJP5878" s="3"/>
      <c r="GJQ5878" s="3"/>
      <c r="GJR5878" s="3"/>
      <c r="GJS5878" s="3"/>
      <c r="GJT5878" s="3"/>
      <c r="GJU5878" s="3"/>
      <c r="GJV5878" s="3"/>
    </row>
    <row r="5879" spans="5000:5014" x14ac:dyDescent="0.3">
      <c r="GJH5879" s="3"/>
      <c r="GJI5879" s="3"/>
      <c r="GJJ5879" s="3"/>
      <c r="GJK5879" s="3"/>
      <c r="GJL5879" s="3"/>
      <c r="GJM5879" s="3"/>
      <c r="GJN5879" s="3"/>
      <c r="GJO5879" s="3"/>
      <c r="GJP5879" s="3"/>
      <c r="GJQ5879" s="3"/>
      <c r="GJR5879" s="3"/>
      <c r="GJS5879" s="3"/>
      <c r="GJT5879" s="3"/>
      <c r="GJU5879" s="3"/>
      <c r="GJV5879" s="3"/>
    </row>
    <row r="5880" spans="5000:5014" x14ac:dyDescent="0.3">
      <c r="GJH5880" s="3"/>
      <c r="GJI5880" s="3"/>
      <c r="GJJ5880" s="3"/>
      <c r="GJK5880" s="3"/>
      <c r="GJL5880" s="3"/>
      <c r="GJM5880" s="3"/>
      <c r="GJN5880" s="3"/>
      <c r="GJO5880" s="3"/>
      <c r="GJP5880" s="3"/>
      <c r="GJQ5880" s="3"/>
      <c r="GJR5880" s="3"/>
      <c r="GJS5880" s="3"/>
      <c r="GJT5880" s="3"/>
      <c r="GJU5880" s="3"/>
      <c r="GJV5880" s="3"/>
    </row>
    <row r="5881" spans="5000:5014" x14ac:dyDescent="0.3">
      <c r="GJH5881" s="3"/>
      <c r="GJI5881" s="3"/>
      <c r="GJJ5881" s="3"/>
      <c r="GJK5881" s="3"/>
      <c r="GJL5881" s="3"/>
      <c r="GJM5881" s="3"/>
      <c r="GJN5881" s="3"/>
      <c r="GJO5881" s="3"/>
      <c r="GJP5881" s="3"/>
      <c r="GJQ5881" s="3"/>
      <c r="GJR5881" s="3"/>
      <c r="GJS5881" s="3"/>
      <c r="GJT5881" s="3"/>
      <c r="GJU5881" s="3"/>
      <c r="GJV5881" s="3"/>
    </row>
    <row r="5882" spans="5000:5014" x14ac:dyDescent="0.3">
      <c r="GJH5882" s="3"/>
      <c r="GJI5882" s="3"/>
      <c r="GJJ5882" s="3"/>
      <c r="GJK5882" s="3"/>
      <c r="GJL5882" s="3"/>
      <c r="GJM5882" s="3"/>
      <c r="GJN5882" s="3"/>
      <c r="GJO5882" s="3"/>
      <c r="GJP5882" s="3"/>
      <c r="GJQ5882" s="3"/>
      <c r="GJR5882" s="3"/>
      <c r="GJS5882" s="3"/>
      <c r="GJT5882" s="3"/>
      <c r="GJU5882" s="3"/>
      <c r="GJV5882" s="3"/>
    </row>
    <row r="5883" spans="5000:5014" x14ac:dyDescent="0.3">
      <c r="GJH5883" s="3"/>
      <c r="GJI5883" s="3"/>
      <c r="GJJ5883" s="3"/>
      <c r="GJK5883" s="3"/>
      <c r="GJL5883" s="3"/>
      <c r="GJM5883" s="3"/>
      <c r="GJN5883" s="3"/>
      <c r="GJO5883" s="3"/>
      <c r="GJP5883" s="3"/>
      <c r="GJQ5883" s="3"/>
      <c r="GJR5883" s="3"/>
      <c r="GJS5883" s="3"/>
      <c r="GJT5883" s="3"/>
      <c r="GJU5883" s="3"/>
      <c r="GJV5883" s="3"/>
    </row>
    <row r="5884" spans="5000:5014" x14ac:dyDescent="0.3">
      <c r="GJH5884" s="3"/>
      <c r="GJI5884" s="3"/>
      <c r="GJJ5884" s="3"/>
      <c r="GJK5884" s="3"/>
      <c r="GJL5884" s="3"/>
      <c r="GJM5884" s="3"/>
      <c r="GJN5884" s="3"/>
      <c r="GJO5884" s="3"/>
      <c r="GJP5884" s="3"/>
      <c r="GJQ5884" s="3"/>
      <c r="GJR5884" s="3"/>
      <c r="GJS5884" s="3"/>
      <c r="GJT5884" s="3"/>
      <c r="GJU5884" s="3"/>
      <c r="GJV5884" s="3"/>
    </row>
    <row r="5885" spans="5000:5014" x14ac:dyDescent="0.3">
      <c r="GJH5885" s="3"/>
      <c r="GJI5885" s="3"/>
      <c r="GJJ5885" s="3"/>
      <c r="GJK5885" s="3"/>
      <c r="GJL5885" s="3"/>
      <c r="GJM5885" s="3"/>
      <c r="GJN5885" s="3"/>
      <c r="GJO5885" s="3"/>
      <c r="GJP5885" s="3"/>
      <c r="GJQ5885" s="3"/>
      <c r="GJR5885" s="3"/>
      <c r="GJS5885" s="3"/>
      <c r="GJT5885" s="3"/>
      <c r="GJU5885" s="3"/>
      <c r="GJV5885" s="3"/>
    </row>
    <row r="5886" spans="5000:5014" x14ac:dyDescent="0.3">
      <c r="GJH5886" s="3"/>
      <c r="GJI5886" s="3"/>
      <c r="GJJ5886" s="3"/>
      <c r="GJK5886" s="3"/>
      <c r="GJL5886" s="3"/>
      <c r="GJM5886" s="3"/>
      <c r="GJN5886" s="3"/>
      <c r="GJO5886" s="3"/>
      <c r="GJP5886" s="3"/>
      <c r="GJQ5886" s="3"/>
      <c r="GJR5886" s="3"/>
      <c r="GJS5886" s="3"/>
      <c r="GJT5886" s="3"/>
      <c r="GJU5886" s="3"/>
      <c r="GJV5886" s="3"/>
    </row>
    <row r="5887" spans="5000:5014" x14ac:dyDescent="0.3">
      <c r="GJH5887" s="3"/>
      <c r="GJI5887" s="3"/>
      <c r="GJJ5887" s="3"/>
      <c r="GJK5887" s="3"/>
      <c r="GJL5887" s="3"/>
      <c r="GJM5887" s="3"/>
      <c r="GJN5887" s="3"/>
      <c r="GJO5887" s="3"/>
      <c r="GJP5887" s="3"/>
      <c r="GJQ5887" s="3"/>
      <c r="GJR5887" s="3"/>
      <c r="GJS5887" s="3"/>
      <c r="GJT5887" s="3"/>
      <c r="GJU5887" s="3"/>
      <c r="GJV5887" s="3"/>
    </row>
    <row r="5888" spans="5000:5014" x14ac:dyDescent="0.3">
      <c r="GJH5888" s="3"/>
      <c r="GJI5888" s="3"/>
      <c r="GJJ5888" s="3"/>
      <c r="GJK5888" s="3"/>
      <c r="GJL5888" s="3"/>
      <c r="GJM5888" s="3"/>
      <c r="GJN5888" s="3"/>
      <c r="GJO5888" s="3"/>
      <c r="GJP5888" s="3"/>
      <c r="GJQ5888" s="3"/>
      <c r="GJR5888" s="3"/>
      <c r="GJS5888" s="3"/>
      <c r="GJT5888" s="3"/>
      <c r="GJU5888" s="3"/>
      <c r="GJV5888" s="3"/>
    </row>
    <row r="5889" spans="5000:5014" x14ac:dyDescent="0.3">
      <c r="GJH5889" s="3"/>
      <c r="GJI5889" s="3"/>
      <c r="GJJ5889" s="3"/>
      <c r="GJK5889" s="3"/>
      <c r="GJL5889" s="3"/>
      <c r="GJM5889" s="3"/>
      <c r="GJN5889" s="3"/>
      <c r="GJO5889" s="3"/>
      <c r="GJP5889" s="3"/>
      <c r="GJQ5889" s="3"/>
      <c r="GJR5889" s="3"/>
      <c r="GJS5889" s="3"/>
      <c r="GJT5889" s="3"/>
      <c r="GJU5889" s="3"/>
      <c r="GJV5889" s="3"/>
    </row>
    <row r="5890" spans="5000:5014" x14ac:dyDescent="0.3">
      <c r="GJH5890" s="3"/>
      <c r="GJI5890" s="3"/>
      <c r="GJJ5890" s="3"/>
      <c r="GJK5890" s="3"/>
      <c r="GJL5890" s="3"/>
      <c r="GJM5890" s="3"/>
      <c r="GJN5890" s="3"/>
      <c r="GJO5890" s="3"/>
      <c r="GJP5890" s="3"/>
      <c r="GJQ5890" s="3"/>
      <c r="GJR5890" s="3"/>
      <c r="GJS5890" s="3"/>
      <c r="GJT5890" s="3"/>
      <c r="GJU5890" s="3"/>
      <c r="GJV5890" s="3"/>
    </row>
    <row r="5891" spans="5000:5014" x14ac:dyDescent="0.3">
      <c r="GJH5891" s="3"/>
      <c r="GJI5891" s="3"/>
      <c r="GJJ5891" s="3"/>
      <c r="GJK5891" s="3"/>
      <c r="GJL5891" s="3"/>
      <c r="GJM5891" s="3"/>
      <c r="GJN5891" s="3"/>
      <c r="GJO5891" s="3"/>
      <c r="GJP5891" s="3"/>
      <c r="GJQ5891" s="3"/>
      <c r="GJR5891" s="3"/>
      <c r="GJS5891" s="3"/>
      <c r="GJT5891" s="3"/>
      <c r="GJU5891" s="3"/>
      <c r="GJV5891" s="3"/>
    </row>
    <row r="5892" spans="5000:5014" x14ac:dyDescent="0.3">
      <c r="GJH5892" s="3"/>
      <c r="GJI5892" s="3"/>
      <c r="GJJ5892" s="3"/>
      <c r="GJK5892" s="3"/>
      <c r="GJL5892" s="3"/>
      <c r="GJM5892" s="3"/>
      <c r="GJN5892" s="3"/>
      <c r="GJO5892" s="3"/>
      <c r="GJP5892" s="3"/>
      <c r="GJQ5892" s="3"/>
      <c r="GJR5892" s="3"/>
      <c r="GJS5892" s="3"/>
      <c r="GJT5892" s="3"/>
      <c r="GJU5892" s="3"/>
      <c r="GJV5892" s="3"/>
    </row>
    <row r="5893" spans="5000:5014" x14ac:dyDescent="0.3">
      <c r="GJH5893" s="3"/>
      <c r="GJI5893" s="3"/>
      <c r="GJJ5893" s="3"/>
      <c r="GJK5893" s="3"/>
      <c r="GJL5893" s="3"/>
      <c r="GJM5893" s="3"/>
      <c r="GJN5893" s="3"/>
      <c r="GJO5893" s="3"/>
      <c r="GJP5893" s="3"/>
      <c r="GJQ5893" s="3"/>
      <c r="GJR5893" s="3"/>
      <c r="GJS5893" s="3"/>
      <c r="GJT5893" s="3"/>
      <c r="GJU5893" s="3"/>
      <c r="GJV5893" s="3"/>
    </row>
    <row r="5894" spans="5000:5014" x14ac:dyDescent="0.3">
      <c r="GJH5894" s="3"/>
      <c r="GJI5894" s="3"/>
      <c r="GJJ5894" s="3"/>
      <c r="GJK5894" s="3"/>
      <c r="GJL5894" s="3"/>
      <c r="GJM5894" s="3"/>
      <c r="GJN5894" s="3"/>
      <c r="GJO5894" s="3"/>
      <c r="GJP5894" s="3"/>
      <c r="GJQ5894" s="3"/>
      <c r="GJR5894" s="3"/>
      <c r="GJS5894" s="3"/>
      <c r="GJT5894" s="3"/>
      <c r="GJU5894" s="3"/>
      <c r="GJV5894" s="3"/>
    </row>
    <row r="5895" spans="5000:5014" x14ac:dyDescent="0.3">
      <c r="GJH5895" s="3"/>
      <c r="GJI5895" s="3"/>
      <c r="GJJ5895" s="3"/>
      <c r="GJK5895" s="3"/>
      <c r="GJL5895" s="3"/>
      <c r="GJM5895" s="3"/>
      <c r="GJN5895" s="3"/>
      <c r="GJO5895" s="3"/>
      <c r="GJP5895" s="3"/>
      <c r="GJQ5895" s="3"/>
      <c r="GJR5895" s="3"/>
      <c r="GJS5895" s="3"/>
      <c r="GJT5895" s="3"/>
      <c r="GJU5895" s="3"/>
      <c r="GJV5895" s="3"/>
    </row>
    <row r="5896" spans="5000:5014" x14ac:dyDescent="0.3">
      <c r="GJH5896" s="3"/>
      <c r="GJI5896" s="3"/>
      <c r="GJJ5896" s="3"/>
      <c r="GJK5896" s="3"/>
      <c r="GJL5896" s="3"/>
      <c r="GJM5896" s="3"/>
      <c r="GJN5896" s="3"/>
      <c r="GJO5896" s="3"/>
      <c r="GJP5896" s="3"/>
      <c r="GJQ5896" s="3"/>
      <c r="GJR5896" s="3"/>
      <c r="GJS5896" s="3"/>
      <c r="GJT5896" s="3"/>
      <c r="GJU5896" s="3"/>
      <c r="GJV5896" s="3"/>
    </row>
    <row r="5897" spans="5000:5014" x14ac:dyDescent="0.3">
      <c r="GJH5897" s="3"/>
      <c r="GJI5897" s="3"/>
      <c r="GJJ5897" s="3"/>
      <c r="GJK5897" s="3"/>
      <c r="GJL5897" s="3"/>
      <c r="GJM5897" s="3"/>
      <c r="GJN5897" s="3"/>
      <c r="GJO5897" s="3"/>
      <c r="GJP5897" s="3"/>
      <c r="GJQ5897" s="3"/>
      <c r="GJR5897" s="3"/>
      <c r="GJS5897" s="3"/>
      <c r="GJT5897" s="3"/>
      <c r="GJU5897" s="3"/>
      <c r="GJV5897" s="3"/>
    </row>
    <row r="5898" spans="5000:5014" x14ac:dyDescent="0.3">
      <c r="GJH5898" s="3"/>
      <c r="GJI5898" s="3"/>
      <c r="GJJ5898" s="3"/>
      <c r="GJK5898" s="3"/>
      <c r="GJL5898" s="3"/>
      <c r="GJM5898" s="3"/>
      <c r="GJN5898" s="3"/>
      <c r="GJO5898" s="3"/>
      <c r="GJP5898" s="3"/>
      <c r="GJQ5898" s="3"/>
      <c r="GJR5898" s="3"/>
      <c r="GJS5898" s="3"/>
      <c r="GJT5898" s="3"/>
      <c r="GJU5898" s="3"/>
      <c r="GJV5898" s="3"/>
    </row>
    <row r="5899" spans="5000:5014" x14ac:dyDescent="0.3">
      <c r="GJH5899" s="3"/>
      <c r="GJI5899" s="3"/>
      <c r="GJJ5899" s="3"/>
      <c r="GJK5899" s="3"/>
      <c r="GJL5899" s="3"/>
      <c r="GJM5899" s="3"/>
      <c r="GJN5899" s="3"/>
      <c r="GJO5899" s="3"/>
      <c r="GJP5899" s="3"/>
      <c r="GJQ5899" s="3"/>
      <c r="GJR5899" s="3"/>
      <c r="GJS5899" s="3"/>
      <c r="GJT5899" s="3"/>
      <c r="GJU5899" s="3"/>
      <c r="GJV5899" s="3"/>
    </row>
    <row r="5900" spans="5000:5014" x14ac:dyDescent="0.3">
      <c r="GJH5900" s="3"/>
      <c r="GJI5900" s="3"/>
      <c r="GJJ5900" s="3"/>
      <c r="GJK5900" s="3"/>
      <c r="GJL5900" s="3"/>
      <c r="GJM5900" s="3"/>
      <c r="GJN5900" s="3"/>
      <c r="GJO5900" s="3"/>
      <c r="GJP5900" s="3"/>
      <c r="GJQ5900" s="3"/>
      <c r="GJR5900" s="3"/>
      <c r="GJS5900" s="3"/>
      <c r="GJT5900" s="3"/>
      <c r="GJU5900" s="3"/>
      <c r="GJV5900" s="3"/>
    </row>
    <row r="5901" spans="5000:5014" x14ac:dyDescent="0.3">
      <c r="GJH5901" s="3"/>
      <c r="GJI5901" s="3"/>
      <c r="GJJ5901" s="3"/>
      <c r="GJK5901" s="3"/>
      <c r="GJL5901" s="3"/>
      <c r="GJM5901" s="3"/>
      <c r="GJN5901" s="3"/>
      <c r="GJO5901" s="3"/>
      <c r="GJP5901" s="3"/>
      <c r="GJQ5901" s="3"/>
      <c r="GJR5901" s="3"/>
      <c r="GJS5901" s="3"/>
      <c r="GJT5901" s="3"/>
      <c r="GJU5901" s="3"/>
      <c r="GJV5901" s="3"/>
    </row>
    <row r="5902" spans="5000:5014" x14ac:dyDescent="0.3">
      <c r="GJH5902" s="3"/>
      <c r="GJI5902" s="3"/>
      <c r="GJJ5902" s="3"/>
      <c r="GJK5902" s="3"/>
      <c r="GJL5902" s="3"/>
      <c r="GJM5902" s="3"/>
      <c r="GJN5902" s="3"/>
      <c r="GJO5902" s="3"/>
      <c r="GJP5902" s="3"/>
      <c r="GJQ5902" s="3"/>
      <c r="GJR5902" s="3"/>
      <c r="GJS5902" s="3"/>
      <c r="GJT5902" s="3"/>
      <c r="GJU5902" s="3"/>
      <c r="GJV5902" s="3"/>
    </row>
    <row r="5903" spans="5000:5014" x14ac:dyDescent="0.3">
      <c r="GJH5903" s="3"/>
      <c r="GJI5903" s="3"/>
      <c r="GJJ5903" s="3"/>
      <c r="GJK5903" s="3"/>
      <c r="GJL5903" s="3"/>
      <c r="GJM5903" s="3"/>
      <c r="GJN5903" s="3"/>
      <c r="GJO5903" s="3"/>
      <c r="GJP5903" s="3"/>
      <c r="GJQ5903" s="3"/>
      <c r="GJR5903" s="3"/>
      <c r="GJS5903" s="3"/>
      <c r="GJT5903" s="3"/>
      <c r="GJU5903" s="3"/>
      <c r="GJV5903" s="3"/>
    </row>
    <row r="5904" spans="5000:5014" x14ac:dyDescent="0.3">
      <c r="GJH5904" s="3"/>
      <c r="GJI5904" s="3"/>
      <c r="GJJ5904" s="3"/>
      <c r="GJK5904" s="3"/>
      <c r="GJL5904" s="3"/>
      <c r="GJM5904" s="3"/>
      <c r="GJN5904" s="3"/>
      <c r="GJO5904" s="3"/>
      <c r="GJP5904" s="3"/>
      <c r="GJQ5904" s="3"/>
      <c r="GJR5904" s="3"/>
      <c r="GJS5904" s="3"/>
      <c r="GJT5904" s="3"/>
      <c r="GJU5904" s="3"/>
      <c r="GJV5904" s="3"/>
    </row>
    <row r="5905" spans="5000:5014" x14ac:dyDescent="0.3">
      <c r="GJH5905" s="3"/>
      <c r="GJI5905" s="3"/>
      <c r="GJJ5905" s="3"/>
      <c r="GJK5905" s="3"/>
      <c r="GJL5905" s="3"/>
      <c r="GJM5905" s="3"/>
      <c r="GJN5905" s="3"/>
      <c r="GJO5905" s="3"/>
      <c r="GJP5905" s="3"/>
      <c r="GJQ5905" s="3"/>
      <c r="GJR5905" s="3"/>
      <c r="GJS5905" s="3"/>
      <c r="GJT5905" s="3"/>
      <c r="GJU5905" s="3"/>
      <c r="GJV5905" s="3"/>
    </row>
    <row r="5906" spans="5000:5014" x14ac:dyDescent="0.3">
      <c r="GJH5906" s="3"/>
      <c r="GJI5906" s="3"/>
      <c r="GJJ5906" s="3"/>
      <c r="GJK5906" s="3"/>
      <c r="GJL5906" s="3"/>
      <c r="GJM5906" s="3"/>
      <c r="GJN5906" s="3"/>
      <c r="GJO5906" s="3"/>
      <c r="GJP5906" s="3"/>
      <c r="GJQ5906" s="3"/>
      <c r="GJR5906" s="3"/>
      <c r="GJS5906" s="3"/>
      <c r="GJT5906" s="3"/>
      <c r="GJU5906" s="3"/>
      <c r="GJV5906" s="3"/>
    </row>
    <row r="5907" spans="5000:5014" x14ac:dyDescent="0.3">
      <c r="GJH5907" s="3"/>
      <c r="GJI5907" s="3"/>
      <c r="GJJ5907" s="3"/>
      <c r="GJK5907" s="3"/>
      <c r="GJL5907" s="3"/>
      <c r="GJM5907" s="3"/>
      <c r="GJN5907" s="3"/>
      <c r="GJO5907" s="3"/>
      <c r="GJP5907" s="3"/>
      <c r="GJQ5907" s="3"/>
      <c r="GJR5907" s="3"/>
      <c r="GJS5907" s="3"/>
      <c r="GJT5907" s="3"/>
      <c r="GJU5907" s="3"/>
      <c r="GJV5907" s="3"/>
    </row>
    <row r="5908" spans="5000:5014" x14ac:dyDescent="0.3">
      <c r="GJH5908" s="3"/>
      <c r="GJI5908" s="3"/>
      <c r="GJJ5908" s="3"/>
      <c r="GJK5908" s="3"/>
      <c r="GJL5908" s="3"/>
      <c r="GJM5908" s="3"/>
      <c r="GJN5908" s="3"/>
      <c r="GJO5908" s="3"/>
      <c r="GJP5908" s="3"/>
      <c r="GJQ5908" s="3"/>
      <c r="GJR5908" s="3"/>
      <c r="GJS5908" s="3"/>
      <c r="GJT5908" s="3"/>
      <c r="GJU5908" s="3"/>
      <c r="GJV5908" s="3"/>
    </row>
    <row r="5909" spans="5000:5014" x14ac:dyDescent="0.3">
      <c r="GJH5909" s="3"/>
      <c r="GJI5909" s="3"/>
      <c r="GJJ5909" s="3"/>
      <c r="GJK5909" s="3"/>
      <c r="GJL5909" s="3"/>
      <c r="GJM5909" s="3"/>
      <c r="GJN5909" s="3"/>
      <c r="GJO5909" s="3"/>
      <c r="GJP5909" s="3"/>
      <c r="GJQ5909" s="3"/>
      <c r="GJR5909" s="3"/>
      <c r="GJS5909" s="3"/>
      <c r="GJT5909" s="3"/>
      <c r="GJU5909" s="3"/>
      <c r="GJV5909" s="3"/>
    </row>
    <row r="5910" spans="5000:5014" x14ac:dyDescent="0.3">
      <c r="GJH5910" s="3"/>
      <c r="GJI5910" s="3"/>
      <c r="GJJ5910" s="3"/>
      <c r="GJK5910" s="3"/>
      <c r="GJL5910" s="3"/>
      <c r="GJM5910" s="3"/>
      <c r="GJN5910" s="3"/>
      <c r="GJO5910" s="3"/>
      <c r="GJP5910" s="3"/>
      <c r="GJQ5910" s="3"/>
      <c r="GJR5910" s="3"/>
      <c r="GJS5910" s="3"/>
      <c r="GJT5910" s="3"/>
      <c r="GJU5910" s="3"/>
      <c r="GJV5910" s="3"/>
    </row>
    <row r="5911" spans="5000:5014" x14ac:dyDescent="0.3">
      <c r="GJH5911" s="3"/>
      <c r="GJI5911" s="3"/>
      <c r="GJJ5911" s="3"/>
      <c r="GJK5911" s="3"/>
      <c r="GJL5911" s="3"/>
      <c r="GJM5911" s="3"/>
      <c r="GJN5911" s="3"/>
      <c r="GJO5911" s="3"/>
      <c r="GJP5911" s="3"/>
      <c r="GJQ5911" s="3"/>
      <c r="GJR5911" s="3"/>
      <c r="GJS5911" s="3"/>
      <c r="GJT5911" s="3"/>
      <c r="GJU5911" s="3"/>
      <c r="GJV5911" s="3"/>
    </row>
    <row r="5912" spans="5000:5014" x14ac:dyDescent="0.3">
      <c r="GJH5912" s="3"/>
      <c r="GJI5912" s="3"/>
      <c r="GJJ5912" s="3"/>
      <c r="GJK5912" s="3"/>
      <c r="GJL5912" s="3"/>
      <c r="GJM5912" s="3"/>
      <c r="GJN5912" s="3"/>
      <c r="GJO5912" s="3"/>
      <c r="GJP5912" s="3"/>
      <c r="GJQ5912" s="3"/>
      <c r="GJR5912" s="3"/>
      <c r="GJS5912" s="3"/>
      <c r="GJT5912" s="3"/>
      <c r="GJU5912" s="3"/>
      <c r="GJV5912" s="3"/>
    </row>
    <row r="5913" spans="5000:5014" x14ac:dyDescent="0.3">
      <c r="GJH5913" s="3"/>
      <c r="GJI5913" s="3"/>
      <c r="GJJ5913" s="3"/>
      <c r="GJK5913" s="3"/>
      <c r="GJL5913" s="3"/>
      <c r="GJM5913" s="3"/>
      <c r="GJN5913" s="3"/>
      <c r="GJO5913" s="3"/>
      <c r="GJP5913" s="3"/>
      <c r="GJQ5913" s="3"/>
      <c r="GJR5913" s="3"/>
      <c r="GJS5913" s="3"/>
      <c r="GJT5913" s="3"/>
      <c r="GJU5913" s="3"/>
      <c r="GJV5913" s="3"/>
    </row>
    <row r="5914" spans="5000:5014" x14ac:dyDescent="0.3">
      <c r="GJH5914" s="3"/>
      <c r="GJI5914" s="3"/>
      <c r="GJJ5914" s="3"/>
      <c r="GJK5914" s="3"/>
      <c r="GJL5914" s="3"/>
      <c r="GJM5914" s="3"/>
      <c r="GJN5914" s="3"/>
      <c r="GJO5914" s="3"/>
      <c r="GJP5914" s="3"/>
      <c r="GJQ5914" s="3"/>
      <c r="GJR5914" s="3"/>
      <c r="GJS5914" s="3"/>
      <c r="GJT5914" s="3"/>
      <c r="GJU5914" s="3"/>
      <c r="GJV5914" s="3"/>
    </row>
    <row r="5915" spans="5000:5014" x14ac:dyDescent="0.3">
      <c r="GJH5915" s="3"/>
      <c r="GJI5915" s="3"/>
      <c r="GJJ5915" s="3"/>
      <c r="GJK5915" s="3"/>
      <c r="GJL5915" s="3"/>
      <c r="GJM5915" s="3"/>
      <c r="GJN5915" s="3"/>
      <c r="GJO5915" s="3"/>
      <c r="GJP5915" s="3"/>
      <c r="GJQ5915" s="3"/>
      <c r="GJR5915" s="3"/>
      <c r="GJS5915" s="3"/>
      <c r="GJT5915" s="3"/>
      <c r="GJU5915" s="3"/>
      <c r="GJV5915" s="3"/>
    </row>
    <row r="5916" spans="5000:5014" x14ac:dyDescent="0.3">
      <c r="GJH5916" s="3"/>
      <c r="GJI5916" s="3"/>
      <c r="GJJ5916" s="3"/>
      <c r="GJK5916" s="3"/>
      <c r="GJL5916" s="3"/>
      <c r="GJM5916" s="3"/>
      <c r="GJN5916" s="3"/>
      <c r="GJO5916" s="3"/>
      <c r="GJP5916" s="3"/>
      <c r="GJQ5916" s="3"/>
      <c r="GJR5916" s="3"/>
      <c r="GJS5916" s="3"/>
      <c r="GJT5916" s="3"/>
      <c r="GJU5916" s="3"/>
      <c r="GJV5916" s="3"/>
    </row>
    <row r="5917" spans="5000:5014" x14ac:dyDescent="0.3">
      <c r="GJH5917" s="3"/>
      <c r="GJI5917" s="3"/>
      <c r="GJJ5917" s="3"/>
      <c r="GJK5917" s="3"/>
      <c r="GJL5917" s="3"/>
      <c r="GJM5917" s="3"/>
      <c r="GJN5917" s="3"/>
      <c r="GJO5917" s="3"/>
      <c r="GJP5917" s="3"/>
      <c r="GJQ5917" s="3"/>
      <c r="GJR5917" s="3"/>
      <c r="GJS5917" s="3"/>
      <c r="GJT5917" s="3"/>
      <c r="GJU5917" s="3"/>
      <c r="GJV5917" s="3"/>
    </row>
    <row r="5918" spans="5000:5014" x14ac:dyDescent="0.3">
      <c r="GJH5918" s="3"/>
      <c r="GJI5918" s="3"/>
      <c r="GJJ5918" s="3"/>
      <c r="GJK5918" s="3"/>
      <c r="GJL5918" s="3"/>
      <c r="GJM5918" s="3"/>
      <c r="GJN5918" s="3"/>
      <c r="GJO5918" s="3"/>
      <c r="GJP5918" s="3"/>
      <c r="GJQ5918" s="3"/>
      <c r="GJR5918" s="3"/>
      <c r="GJS5918" s="3"/>
      <c r="GJT5918" s="3"/>
      <c r="GJU5918" s="3"/>
      <c r="GJV5918" s="3"/>
    </row>
    <row r="5919" spans="5000:5014" x14ac:dyDescent="0.3">
      <c r="GJH5919" s="3"/>
      <c r="GJI5919" s="3"/>
      <c r="GJJ5919" s="3"/>
      <c r="GJK5919" s="3"/>
      <c r="GJL5919" s="3"/>
      <c r="GJM5919" s="3"/>
      <c r="GJN5919" s="3"/>
      <c r="GJO5919" s="3"/>
      <c r="GJP5919" s="3"/>
      <c r="GJQ5919" s="3"/>
      <c r="GJR5919" s="3"/>
      <c r="GJS5919" s="3"/>
      <c r="GJT5919" s="3"/>
      <c r="GJU5919" s="3"/>
      <c r="GJV5919" s="3"/>
    </row>
    <row r="5920" spans="5000:5014" x14ac:dyDescent="0.3">
      <c r="GJH5920" s="3"/>
      <c r="GJI5920" s="3"/>
      <c r="GJJ5920" s="3"/>
      <c r="GJK5920" s="3"/>
      <c r="GJL5920" s="3"/>
      <c r="GJM5920" s="3"/>
      <c r="GJN5920" s="3"/>
      <c r="GJO5920" s="3"/>
      <c r="GJP5920" s="3"/>
      <c r="GJQ5920" s="3"/>
      <c r="GJR5920" s="3"/>
      <c r="GJS5920" s="3"/>
      <c r="GJT5920" s="3"/>
      <c r="GJU5920" s="3"/>
      <c r="GJV5920" s="3"/>
    </row>
    <row r="5921" spans="5000:5014" x14ac:dyDescent="0.3">
      <c r="GJH5921" s="3"/>
      <c r="GJI5921" s="3"/>
      <c r="GJJ5921" s="3"/>
      <c r="GJK5921" s="3"/>
      <c r="GJL5921" s="3"/>
      <c r="GJM5921" s="3"/>
      <c r="GJN5921" s="3"/>
      <c r="GJO5921" s="3"/>
      <c r="GJP5921" s="3"/>
      <c r="GJQ5921" s="3"/>
      <c r="GJR5921" s="3"/>
      <c r="GJS5921" s="3"/>
      <c r="GJT5921" s="3"/>
      <c r="GJU5921" s="3"/>
      <c r="GJV5921" s="3"/>
    </row>
    <row r="5922" spans="5000:5014" x14ac:dyDescent="0.3">
      <c r="GJH5922" s="3"/>
      <c r="GJI5922" s="3"/>
      <c r="GJJ5922" s="3"/>
      <c r="GJK5922" s="3"/>
      <c r="GJL5922" s="3"/>
      <c r="GJM5922" s="3"/>
      <c r="GJN5922" s="3"/>
      <c r="GJO5922" s="3"/>
      <c r="GJP5922" s="3"/>
      <c r="GJQ5922" s="3"/>
      <c r="GJR5922" s="3"/>
      <c r="GJS5922" s="3"/>
      <c r="GJT5922" s="3"/>
      <c r="GJU5922" s="3"/>
      <c r="GJV5922" s="3"/>
    </row>
    <row r="5923" spans="5000:5014" x14ac:dyDescent="0.3">
      <c r="GJH5923" s="3"/>
      <c r="GJI5923" s="3"/>
      <c r="GJJ5923" s="3"/>
      <c r="GJK5923" s="3"/>
      <c r="GJL5923" s="3"/>
      <c r="GJM5923" s="3"/>
      <c r="GJN5923" s="3"/>
      <c r="GJO5923" s="3"/>
      <c r="GJP5923" s="3"/>
      <c r="GJQ5923" s="3"/>
      <c r="GJR5923" s="3"/>
      <c r="GJS5923" s="3"/>
      <c r="GJT5923" s="3"/>
      <c r="GJU5923" s="3"/>
      <c r="GJV5923" s="3"/>
    </row>
    <row r="5924" spans="5000:5014" x14ac:dyDescent="0.3">
      <c r="GJH5924" s="3"/>
      <c r="GJI5924" s="3"/>
      <c r="GJJ5924" s="3"/>
      <c r="GJK5924" s="3"/>
      <c r="GJL5924" s="3"/>
      <c r="GJM5924" s="3"/>
      <c r="GJN5924" s="3"/>
      <c r="GJO5924" s="3"/>
      <c r="GJP5924" s="3"/>
      <c r="GJQ5924" s="3"/>
      <c r="GJR5924" s="3"/>
      <c r="GJS5924" s="3"/>
      <c r="GJT5924" s="3"/>
      <c r="GJU5924" s="3"/>
      <c r="GJV5924" s="3"/>
    </row>
    <row r="5925" spans="5000:5014" x14ac:dyDescent="0.3">
      <c r="GJH5925" s="3"/>
      <c r="GJI5925" s="3"/>
      <c r="GJJ5925" s="3"/>
      <c r="GJK5925" s="3"/>
      <c r="GJL5925" s="3"/>
      <c r="GJM5925" s="3"/>
      <c r="GJN5925" s="3"/>
      <c r="GJO5925" s="3"/>
      <c r="GJP5925" s="3"/>
      <c r="GJQ5925" s="3"/>
      <c r="GJR5925" s="3"/>
      <c r="GJS5925" s="3"/>
      <c r="GJT5925" s="3"/>
      <c r="GJU5925" s="3"/>
      <c r="GJV5925" s="3"/>
    </row>
    <row r="5926" spans="5000:5014" x14ac:dyDescent="0.3">
      <c r="GJH5926" s="3"/>
      <c r="GJI5926" s="3"/>
      <c r="GJJ5926" s="3"/>
      <c r="GJK5926" s="3"/>
      <c r="GJL5926" s="3"/>
      <c r="GJM5926" s="3"/>
      <c r="GJN5926" s="3"/>
      <c r="GJO5926" s="3"/>
      <c r="GJP5926" s="3"/>
      <c r="GJQ5926" s="3"/>
      <c r="GJR5926" s="3"/>
      <c r="GJS5926" s="3"/>
      <c r="GJT5926" s="3"/>
      <c r="GJU5926" s="3"/>
      <c r="GJV5926" s="3"/>
    </row>
    <row r="5927" spans="5000:5014" x14ac:dyDescent="0.3">
      <c r="GJH5927" s="3"/>
      <c r="GJI5927" s="3"/>
      <c r="GJJ5927" s="3"/>
      <c r="GJK5927" s="3"/>
      <c r="GJL5927" s="3"/>
      <c r="GJM5927" s="3"/>
      <c r="GJN5927" s="3"/>
      <c r="GJO5927" s="3"/>
      <c r="GJP5927" s="3"/>
      <c r="GJQ5927" s="3"/>
      <c r="GJR5927" s="3"/>
      <c r="GJS5927" s="3"/>
      <c r="GJT5927" s="3"/>
      <c r="GJU5927" s="3"/>
      <c r="GJV5927" s="3"/>
    </row>
    <row r="5928" spans="5000:5014" x14ac:dyDescent="0.3">
      <c r="GJH5928" s="3"/>
      <c r="GJI5928" s="3"/>
      <c r="GJJ5928" s="3"/>
      <c r="GJK5928" s="3"/>
      <c r="GJL5928" s="3"/>
      <c r="GJM5928" s="3"/>
      <c r="GJN5928" s="3"/>
      <c r="GJO5928" s="3"/>
      <c r="GJP5928" s="3"/>
      <c r="GJQ5928" s="3"/>
      <c r="GJR5928" s="3"/>
      <c r="GJS5928" s="3"/>
      <c r="GJT5928" s="3"/>
      <c r="GJU5928" s="3"/>
      <c r="GJV5928" s="3"/>
    </row>
    <row r="5929" spans="5000:5014" x14ac:dyDescent="0.3">
      <c r="GJH5929" s="3"/>
      <c r="GJI5929" s="3"/>
      <c r="GJJ5929" s="3"/>
      <c r="GJK5929" s="3"/>
      <c r="GJL5929" s="3"/>
      <c r="GJM5929" s="3"/>
      <c r="GJN5929" s="3"/>
      <c r="GJO5929" s="3"/>
      <c r="GJP5929" s="3"/>
      <c r="GJQ5929" s="3"/>
      <c r="GJR5929" s="3"/>
      <c r="GJS5929" s="3"/>
      <c r="GJT5929" s="3"/>
      <c r="GJU5929" s="3"/>
      <c r="GJV5929" s="3"/>
    </row>
    <row r="5930" spans="5000:5014" x14ac:dyDescent="0.3">
      <c r="GJH5930" s="3"/>
      <c r="GJI5930" s="3"/>
      <c r="GJJ5930" s="3"/>
      <c r="GJK5930" s="3"/>
      <c r="GJL5930" s="3"/>
      <c r="GJM5930" s="3"/>
      <c r="GJN5930" s="3"/>
      <c r="GJO5930" s="3"/>
      <c r="GJP5930" s="3"/>
      <c r="GJQ5930" s="3"/>
      <c r="GJR5930" s="3"/>
      <c r="GJS5930" s="3"/>
      <c r="GJT5930" s="3"/>
      <c r="GJU5930" s="3"/>
      <c r="GJV5930" s="3"/>
    </row>
    <row r="5931" spans="5000:5014" x14ac:dyDescent="0.3">
      <c r="GJH5931" s="3"/>
      <c r="GJI5931" s="3"/>
      <c r="GJJ5931" s="3"/>
      <c r="GJK5931" s="3"/>
      <c r="GJL5931" s="3"/>
      <c r="GJM5931" s="3"/>
      <c r="GJN5931" s="3"/>
      <c r="GJO5931" s="3"/>
      <c r="GJP5931" s="3"/>
      <c r="GJQ5931" s="3"/>
      <c r="GJR5931" s="3"/>
      <c r="GJS5931" s="3"/>
      <c r="GJT5931" s="3"/>
      <c r="GJU5931" s="3"/>
      <c r="GJV5931" s="3"/>
    </row>
    <row r="5932" spans="5000:5014" x14ac:dyDescent="0.3">
      <c r="GJH5932" s="3"/>
      <c r="GJI5932" s="3"/>
      <c r="GJJ5932" s="3"/>
      <c r="GJK5932" s="3"/>
      <c r="GJL5932" s="3"/>
      <c r="GJM5932" s="3"/>
      <c r="GJN5932" s="3"/>
      <c r="GJO5932" s="3"/>
      <c r="GJP5932" s="3"/>
      <c r="GJQ5932" s="3"/>
      <c r="GJR5932" s="3"/>
      <c r="GJS5932" s="3"/>
      <c r="GJT5932" s="3"/>
      <c r="GJU5932" s="3"/>
      <c r="GJV5932" s="3"/>
    </row>
    <row r="5933" spans="5000:5014" x14ac:dyDescent="0.3">
      <c r="GJH5933" s="3"/>
      <c r="GJI5933" s="3"/>
      <c r="GJJ5933" s="3"/>
      <c r="GJK5933" s="3"/>
      <c r="GJL5933" s="3"/>
      <c r="GJM5933" s="3"/>
      <c r="GJN5933" s="3"/>
      <c r="GJO5933" s="3"/>
      <c r="GJP5933" s="3"/>
      <c r="GJQ5933" s="3"/>
      <c r="GJR5933" s="3"/>
      <c r="GJS5933" s="3"/>
      <c r="GJT5933" s="3"/>
      <c r="GJU5933" s="3"/>
      <c r="GJV5933" s="3"/>
    </row>
    <row r="5934" spans="5000:5014" x14ac:dyDescent="0.3">
      <c r="GJH5934" s="3"/>
      <c r="GJI5934" s="3"/>
      <c r="GJJ5934" s="3"/>
      <c r="GJK5934" s="3"/>
      <c r="GJL5934" s="3"/>
      <c r="GJM5934" s="3"/>
      <c r="GJN5934" s="3"/>
      <c r="GJO5934" s="3"/>
      <c r="GJP5934" s="3"/>
      <c r="GJQ5934" s="3"/>
      <c r="GJR5934" s="3"/>
      <c r="GJS5934" s="3"/>
      <c r="GJT5934" s="3"/>
      <c r="GJU5934" s="3"/>
      <c r="GJV5934" s="3"/>
    </row>
    <row r="5935" spans="5000:5014" x14ac:dyDescent="0.3">
      <c r="GJH5935" s="3"/>
      <c r="GJI5935" s="3"/>
      <c r="GJJ5935" s="3"/>
      <c r="GJK5935" s="3"/>
      <c r="GJL5935" s="3"/>
      <c r="GJM5935" s="3"/>
      <c r="GJN5935" s="3"/>
      <c r="GJO5935" s="3"/>
      <c r="GJP5935" s="3"/>
      <c r="GJQ5935" s="3"/>
      <c r="GJR5935" s="3"/>
      <c r="GJS5935" s="3"/>
      <c r="GJT5935" s="3"/>
      <c r="GJU5935" s="3"/>
      <c r="GJV5935" s="3"/>
    </row>
    <row r="5936" spans="5000:5014" x14ac:dyDescent="0.3">
      <c r="GJH5936" s="3"/>
      <c r="GJI5936" s="3"/>
      <c r="GJJ5936" s="3"/>
      <c r="GJK5936" s="3"/>
      <c r="GJL5936" s="3"/>
      <c r="GJM5936" s="3"/>
      <c r="GJN5936" s="3"/>
      <c r="GJO5936" s="3"/>
      <c r="GJP5936" s="3"/>
      <c r="GJQ5936" s="3"/>
      <c r="GJR5936" s="3"/>
      <c r="GJS5936" s="3"/>
      <c r="GJT5936" s="3"/>
      <c r="GJU5936" s="3"/>
      <c r="GJV5936" s="3"/>
    </row>
    <row r="5937" spans="5000:5014" x14ac:dyDescent="0.3">
      <c r="GJH5937" s="3"/>
      <c r="GJI5937" s="3"/>
      <c r="GJJ5937" s="3"/>
      <c r="GJK5937" s="3"/>
      <c r="GJL5937" s="3"/>
      <c r="GJM5937" s="3"/>
      <c r="GJN5937" s="3"/>
      <c r="GJO5937" s="3"/>
      <c r="GJP5937" s="3"/>
      <c r="GJQ5937" s="3"/>
      <c r="GJR5937" s="3"/>
      <c r="GJS5937" s="3"/>
      <c r="GJT5937" s="3"/>
      <c r="GJU5937" s="3"/>
      <c r="GJV5937" s="3"/>
    </row>
    <row r="5938" spans="5000:5014" x14ac:dyDescent="0.3">
      <c r="GJH5938" s="3"/>
      <c r="GJI5938" s="3"/>
      <c r="GJJ5938" s="3"/>
      <c r="GJK5938" s="3"/>
      <c r="GJL5938" s="3"/>
      <c r="GJM5938" s="3"/>
      <c r="GJN5938" s="3"/>
      <c r="GJO5938" s="3"/>
      <c r="GJP5938" s="3"/>
      <c r="GJQ5938" s="3"/>
      <c r="GJR5938" s="3"/>
      <c r="GJS5938" s="3"/>
      <c r="GJT5938" s="3"/>
      <c r="GJU5938" s="3"/>
      <c r="GJV5938" s="3"/>
    </row>
    <row r="5939" spans="5000:5014" x14ac:dyDescent="0.3">
      <c r="GJH5939" s="3"/>
      <c r="GJI5939" s="3"/>
      <c r="GJJ5939" s="3"/>
      <c r="GJK5939" s="3"/>
      <c r="GJL5939" s="3"/>
      <c r="GJM5939" s="3"/>
      <c r="GJN5939" s="3"/>
      <c r="GJO5939" s="3"/>
      <c r="GJP5939" s="3"/>
      <c r="GJQ5939" s="3"/>
      <c r="GJR5939" s="3"/>
      <c r="GJS5939" s="3"/>
      <c r="GJT5939" s="3"/>
      <c r="GJU5939" s="3"/>
      <c r="GJV5939" s="3"/>
    </row>
    <row r="5940" spans="5000:5014" x14ac:dyDescent="0.3">
      <c r="GJH5940" s="3"/>
      <c r="GJI5940" s="3"/>
      <c r="GJJ5940" s="3"/>
      <c r="GJK5940" s="3"/>
      <c r="GJL5940" s="3"/>
      <c r="GJM5940" s="3"/>
      <c r="GJN5940" s="3"/>
      <c r="GJO5940" s="3"/>
      <c r="GJP5940" s="3"/>
      <c r="GJQ5940" s="3"/>
      <c r="GJR5940" s="3"/>
      <c r="GJS5940" s="3"/>
      <c r="GJT5940" s="3"/>
      <c r="GJU5940" s="3"/>
      <c r="GJV5940" s="3"/>
    </row>
    <row r="5941" spans="5000:5014" x14ac:dyDescent="0.3">
      <c r="GJH5941" s="3"/>
      <c r="GJI5941" s="3"/>
      <c r="GJJ5941" s="3"/>
      <c r="GJK5941" s="3"/>
      <c r="GJL5941" s="3"/>
      <c r="GJM5941" s="3"/>
      <c r="GJN5941" s="3"/>
      <c r="GJO5941" s="3"/>
      <c r="GJP5941" s="3"/>
      <c r="GJQ5941" s="3"/>
      <c r="GJR5941" s="3"/>
      <c r="GJS5941" s="3"/>
      <c r="GJT5941" s="3"/>
      <c r="GJU5941" s="3"/>
      <c r="GJV5941" s="3"/>
    </row>
    <row r="5942" spans="5000:5014" x14ac:dyDescent="0.3">
      <c r="GJH5942" s="3"/>
      <c r="GJI5942" s="3"/>
      <c r="GJJ5942" s="3"/>
      <c r="GJK5942" s="3"/>
      <c r="GJL5942" s="3"/>
      <c r="GJM5942" s="3"/>
      <c r="GJN5942" s="3"/>
      <c r="GJO5942" s="3"/>
      <c r="GJP5942" s="3"/>
      <c r="GJQ5942" s="3"/>
      <c r="GJR5942" s="3"/>
      <c r="GJS5942" s="3"/>
      <c r="GJT5942" s="3"/>
      <c r="GJU5942" s="3"/>
      <c r="GJV5942" s="3"/>
    </row>
    <row r="5943" spans="5000:5014" x14ac:dyDescent="0.3">
      <c r="GJH5943" s="3"/>
      <c r="GJI5943" s="3"/>
      <c r="GJJ5943" s="3"/>
      <c r="GJK5943" s="3"/>
      <c r="GJL5943" s="3"/>
      <c r="GJM5943" s="3"/>
      <c r="GJN5943" s="3"/>
      <c r="GJO5943" s="3"/>
      <c r="GJP5943" s="3"/>
      <c r="GJQ5943" s="3"/>
      <c r="GJR5943" s="3"/>
      <c r="GJS5943" s="3"/>
      <c r="GJT5943" s="3"/>
      <c r="GJU5943" s="3"/>
      <c r="GJV5943" s="3"/>
    </row>
    <row r="5944" spans="5000:5014" x14ac:dyDescent="0.3">
      <c r="GJH5944" s="3"/>
      <c r="GJI5944" s="3"/>
      <c r="GJJ5944" s="3"/>
      <c r="GJK5944" s="3"/>
      <c r="GJL5944" s="3"/>
      <c r="GJM5944" s="3"/>
      <c r="GJN5944" s="3"/>
      <c r="GJO5944" s="3"/>
      <c r="GJP5944" s="3"/>
      <c r="GJQ5944" s="3"/>
      <c r="GJR5944" s="3"/>
      <c r="GJS5944" s="3"/>
      <c r="GJT5944" s="3"/>
      <c r="GJU5944" s="3"/>
      <c r="GJV5944" s="3"/>
    </row>
    <row r="5945" spans="5000:5014" x14ac:dyDescent="0.3">
      <c r="GJH5945" s="3"/>
      <c r="GJI5945" s="3"/>
      <c r="GJJ5945" s="3"/>
      <c r="GJK5945" s="3"/>
      <c r="GJL5945" s="3"/>
      <c r="GJM5945" s="3"/>
      <c r="GJN5945" s="3"/>
      <c r="GJO5945" s="3"/>
      <c r="GJP5945" s="3"/>
      <c r="GJQ5945" s="3"/>
      <c r="GJR5945" s="3"/>
      <c r="GJS5945" s="3"/>
      <c r="GJT5945" s="3"/>
      <c r="GJU5945" s="3"/>
      <c r="GJV5945" s="3"/>
    </row>
    <row r="5946" spans="5000:5014" x14ac:dyDescent="0.3">
      <c r="GJH5946" s="3"/>
      <c r="GJI5946" s="3"/>
      <c r="GJJ5946" s="3"/>
      <c r="GJK5946" s="3"/>
      <c r="GJL5946" s="3"/>
      <c r="GJM5946" s="3"/>
      <c r="GJN5946" s="3"/>
      <c r="GJO5946" s="3"/>
      <c r="GJP5946" s="3"/>
      <c r="GJQ5946" s="3"/>
      <c r="GJR5946" s="3"/>
      <c r="GJS5946" s="3"/>
      <c r="GJT5946" s="3"/>
      <c r="GJU5946" s="3"/>
      <c r="GJV5946" s="3"/>
    </row>
    <row r="5947" spans="5000:5014" x14ac:dyDescent="0.3">
      <c r="GJH5947" s="3"/>
      <c r="GJI5947" s="3"/>
      <c r="GJJ5947" s="3"/>
      <c r="GJK5947" s="3"/>
      <c r="GJL5947" s="3"/>
      <c r="GJM5947" s="3"/>
      <c r="GJN5947" s="3"/>
      <c r="GJO5947" s="3"/>
      <c r="GJP5947" s="3"/>
      <c r="GJQ5947" s="3"/>
      <c r="GJR5947" s="3"/>
      <c r="GJS5947" s="3"/>
      <c r="GJT5947" s="3"/>
      <c r="GJU5947" s="3"/>
      <c r="GJV5947" s="3"/>
    </row>
    <row r="5948" spans="5000:5014" x14ac:dyDescent="0.3">
      <c r="GJH5948" s="3"/>
      <c r="GJI5948" s="3"/>
      <c r="GJJ5948" s="3"/>
      <c r="GJK5948" s="3"/>
      <c r="GJL5948" s="3"/>
      <c r="GJM5948" s="3"/>
      <c r="GJN5948" s="3"/>
      <c r="GJO5948" s="3"/>
      <c r="GJP5948" s="3"/>
      <c r="GJQ5948" s="3"/>
      <c r="GJR5948" s="3"/>
      <c r="GJS5948" s="3"/>
      <c r="GJT5948" s="3"/>
      <c r="GJU5948" s="3"/>
      <c r="GJV5948" s="3"/>
    </row>
    <row r="5949" spans="5000:5014" x14ac:dyDescent="0.3">
      <c r="GJH5949" s="3"/>
      <c r="GJI5949" s="3"/>
      <c r="GJJ5949" s="3"/>
      <c r="GJK5949" s="3"/>
      <c r="GJL5949" s="3"/>
      <c r="GJM5949" s="3"/>
      <c r="GJN5949" s="3"/>
      <c r="GJO5949" s="3"/>
      <c r="GJP5949" s="3"/>
      <c r="GJQ5949" s="3"/>
      <c r="GJR5949" s="3"/>
      <c r="GJS5949" s="3"/>
      <c r="GJT5949" s="3"/>
      <c r="GJU5949" s="3"/>
      <c r="GJV5949" s="3"/>
    </row>
    <row r="5950" spans="5000:5014" x14ac:dyDescent="0.3">
      <c r="GJH5950" s="3"/>
      <c r="GJI5950" s="3"/>
      <c r="GJJ5950" s="3"/>
      <c r="GJK5950" s="3"/>
      <c r="GJL5950" s="3"/>
      <c r="GJM5950" s="3"/>
      <c r="GJN5950" s="3"/>
      <c r="GJO5950" s="3"/>
      <c r="GJP5950" s="3"/>
      <c r="GJQ5950" s="3"/>
      <c r="GJR5950" s="3"/>
      <c r="GJS5950" s="3"/>
      <c r="GJT5950" s="3"/>
      <c r="GJU5950" s="3"/>
      <c r="GJV5950" s="3"/>
    </row>
    <row r="5951" spans="5000:5014" x14ac:dyDescent="0.3">
      <c r="GJH5951" s="3"/>
      <c r="GJI5951" s="3"/>
      <c r="GJJ5951" s="3"/>
      <c r="GJK5951" s="3"/>
      <c r="GJL5951" s="3"/>
      <c r="GJM5951" s="3"/>
      <c r="GJN5951" s="3"/>
      <c r="GJO5951" s="3"/>
      <c r="GJP5951" s="3"/>
      <c r="GJQ5951" s="3"/>
      <c r="GJR5951" s="3"/>
      <c r="GJS5951" s="3"/>
      <c r="GJT5951" s="3"/>
      <c r="GJU5951" s="3"/>
      <c r="GJV5951" s="3"/>
    </row>
    <row r="5952" spans="5000:5014" x14ac:dyDescent="0.3">
      <c r="GJH5952" s="3"/>
      <c r="GJI5952" s="3"/>
      <c r="GJJ5952" s="3"/>
      <c r="GJK5952" s="3"/>
      <c r="GJL5952" s="3"/>
      <c r="GJM5952" s="3"/>
      <c r="GJN5952" s="3"/>
      <c r="GJO5952" s="3"/>
      <c r="GJP5952" s="3"/>
      <c r="GJQ5952" s="3"/>
      <c r="GJR5952" s="3"/>
      <c r="GJS5952" s="3"/>
      <c r="GJT5952" s="3"/>
      <c r="GJU5952" s="3"/>
      <c r="GJV5952" s="3"/>
    </row>
    <row r="5953" spans="5000:5014" x14ac:dyDescent="0.3">
      <c r="GJH5953" s="3"/>
      <c r="GJI5953" s="3"/>
      <c r="GJJ5953" s="3"/>
      <c r="GJK5953" s="3"/>
      <c r="GJL5953" s="3"/>
      <c r="GJM5953" s="3"/>
      <c r="GJN5953" s="3"/>
      <c r="GJO5953" s="3"/>
      <c r="GJP5953" s="3"/>
      <c r="GJQ5953" s="3"/>
      <c r="GJR5953" s="3"/>
      <c r="GJS5953" s="3"/>
      <c r="GJT5953" s="3"/>
      <c r="GJU5953" s="3"/>
      <c r="GJV5953" s="3"/>
    </row>
    <row r="5954" spans="5000:5014" x14ac:dyDescent="0.3">
      <c r="GJH5954" s="3"/>
      <c r="GJI5954" s="3"/>
      <c r="GJJ5954" s="3"/>
      <c r="GJK5954" s="3"/>
      <c r="GJL5954" s="3"/>
      <c r="GJM5954" s="3"/>
      <c r="GJN5954" s="3"/>
      <c r="GJO5954" s="3"/>
      <c r="GJP5954" s="3"/>
      <c r="GJQ5954" s="3"/>
      <c r="GJR5954" s="3"/>
      <c r="GJS5954" s="3"/>
      <c r="GJT5954" s="3"/>
      <c r="GJU5954" s="3"/>
      <c r="GJV5954" s="3"/>
    </row>
    <row r="5955" spans="5000:5014" x14ac:dyDescent="0.3">
      <c r="GJH5955" s="3"/>
      <c r="GJI5955" s="3"/>
      <c r="GJJ5955" s="3"/>
      <c r="GJK5955" s="3"/>
      <c r="GJL5955" s="3"/>
      <c r="GJM5955" s="3"/>
      <c r="GJN5955" s="3"/>
      <c r="GJO5955" s="3"/>
      <c r="GJP5955" s="3"/>
      <c r="GJQ5955" s="3"/>
      <c r="GJR5955" s="3"/>
      <c r="GJS5955" s="3"/>
      <c r="GJT5955" s="3"/>
      <c r="GJU5955" s="3"/>
      <c r="GJV5955" s="3"/>
    </row>
    <row r="5956" spans="5000:5014" x14ac:dyDescent="0.3">
      <c r="GJH5956" s="3"/>
      <c r="GJI5956" s="3"/>
      <c r="GJJ5956" s="3"/>
      <c r="GJK5956" s="3"/>
      <c r="GJL5956" s="3"/>
      <c r="GJM5956" s="3"/>
      <c r="GJN5956" s="3"/>
      <c r="GJO5956" s="3"/>
      <c r="GJP5956" s="3"/>
      <c r="GJQ5956" s="3"/>
      <c r="GJR5956" s="3"/>
      <c r="GJS5956" s="3"/>
      <c r="GJT5956" s="3"/>
      <c r="GJU5956" s="3"/>
      <c r="GJV5956" s="3"/>
    </row>
    <row r="5957" spans="5000:5014" x14ac:dyDescent="0.3">
      <c r="GJH5957" s="3"/>
      <c r="GJI5957" s="3"/>
      <c r="GJJ5957" s="3"/>
      <c r="GJK5957" s="3"/>
      <c r="GJL5957" s="3"/>
      <c r="GJM5957" s="3"/>
      <c r="GJN5957" s="3"/>
      <c r="GJO5957" s="3"/>
      <c r="GJP5957" s="3"/>
      <c r="GJQ5957" s="3"/>
      <c r="GJR5957" s="3"/>
      <c r="GJS5957" s="3"/>
      <c r="GJT5957" s="3"/>
      <c r="GJU5957" s="3"/>
      <c r="GJV5957" s="3"/>
    </row>
    <row r="5958" spans="5000:5014" x14ac:dyDescent="0.3">
      <c r="GJH5958" s="3"/>
      <c r="GJI5958" s="3"/>
      <c r="GJJ5958" s="3"/>
      <c r="GJK5958" s="3"/>
      <c r="GJL5958" s="3"/>
      <c r="GJM5958" s="3"/>
      <c r="GJN5958" s="3"/>
      <c r="GJO5958" s="3"/>
      <c r="GJP5958" s="3"/>
      <c r="GJQ5958" s="3"/>
      <c r="GJR5958" s="3"/>
      <c r="GJS5958" s="3"/>
      <c r="GJT5958" s="3"/>
      <c r="GJU5958" s="3"/>
      <c r="GJV5958" s="3"/>
    </row>
    <row r="5959" spans="5000:5014" x14ac:dyDescent="0.3">
      <c r="GJH5959" s="3"/>
      <c r="GJI5959" s="3"/>
      <c r="GJJ5959" s="3"/>
      <c r="GJK5959" s="3"/>
      <c r="GJL5959" s="3"/>
      <c r="GJM5959" s="3"/>
      <c r="GJN5959" s="3"/>
      <c r="GJO5959" s="3"/>
      <c r="GJP5959" s="3"/>
      <c r="GJQ5959" s="3"/>
      <c r="GJR5959" s="3"/>
      <c r="GJS5959" s="3"/>
      <c r="GJT5959" s="3"/>
      <c r="GJU5959" s="3"/>
      <c r="GJV5959" s="3"/>
    </row>
    <row r="5960" spans="5000:5014" x14ac:dyDescent="0.3">
      <c r="GJH5960" s="3"/>
      <c r="GJI5960" s="3"/>
      <c r="GJJ5960" s="3"/>
      <c r="GJK5960" s="3"/>
      <c r="GJL5960" s="3"/>
      <c r="GJM5960" s="3"/>
      <c r="GJN5960" s="3"/>
      <c r="GJO5960" s="3"/>
      <c r="GJP5960" s="3"/>
      <c r="GJQ5960" s="3"/>
      <c r="GJR5960" s="3"/>
      <c r="GJS5960" s="3"/>
      <c r="GJT5960" s="3"/>
      <c r="GJU5960" s="3"/>
      <c r="GJV5960" s="3"/>
    </row>
    <row r="5961" spans="5000:5014" x14ac:dyDescent="0.3">
      <c r="GJH5961" s="3"/>
      <c r="GJI5961" s="3"/>
      <c r="GJJ5961" s="3"/>
      <c r="GJK5961" s="3"/>
      <c r="GJL5961" s="3"/>
      <c r="GJM5961" s="3"/>
      <c r="GJN5961" s="3"/>
      <c r="GJO5961" s="3"/>
      <c r="GJP5961" s="3"/>
      <c r="GJQ5961" s="3"/>
      <c r="GJR5961" s="3"/>
      <c r="GJS5961" s="3"/>
      <c r="GJT5961" s="3"/>
      <c r="GJU5961" s="3"/>
      <c r="GJV5961" s="3"/>
    </row>
    <row r="5962" spans="5000:5014" x14ac:dyDescent="0.3">
      <c r="GJH5962" s="3"/>
      <c r="GJI5962" s="3"/>
      <c r="GJJ5962" s="3"/>
      <c r="GJK5962" s="3"/>
      <c r="GJL5962" s="3"/>
      <c r="GJM5962" s="3"/>
      <c r="GJN5962" s="3"/>
      <c r="GJO5962" s="3"/>
      <c r="GJP5962" s="3"/>
      <c r="GJQ5962" s="3"/>
      <c r="GJR5962" s="3"/>
      <c r="GJS5962" s="3"/>
      <c r="GJT5962" s="3"/>
      <c r="GJU5962" s="3"/>
      <c r="GJV5962" s="3"/>
    </row>
    <row r="5963" spans="5000:5014" x14ac:dyDescent="0.3">
      <c r="GJH5963" s="3"/>
      <c r="GJI5963" s="3"/>
      <c r="GJJ5963" s="3"/>
      <c r="GJK5963" s="3"/>
      <c r="GJL5963" s="3"/>
      <c r="GJM5963" s="3"/>
      <c r="GJN5963" s="3"/>
      <c r="GJO5963" s="3"/>
      <c r="GJP5963" s="3"/>
      <c r="GJQ5963" s="3"/>
      <c r="GJR5963" s="3"/>
      <c r="GJS5963" s="3"/>
      <c r="GJT5963" s="3"/>
      <c r="GJU5963" s="3"/>
      <c r="GJV5963" s="3"/>
    </row>
    <row r="5964" spans="5000:5014" x14ac:dyDescent="0.3">
      <c r="GJH5964" s="3"/>
      <c r="GJI5964" s="3"/>
      <c r="GJJ5964" s="3"/>
      <c r="GJK5964" s="3"/>
      <c r="GJL5964" s="3"/>
      <c r="GJM5964" s="3"/>
      <c r="GJN5964" s="3"/>
      <c r="GJO5964" s="3"/>
      <c r="GJP5964" s="3"/>
      <c r="GJQ5964" s="3"/>
      <c r="GJR5964" s="3"/>
      <c r="GJS5964" s="3"/>
      <c r="GJT5964" s="3"/>
      <c r="GJU5964" s="3"/>
      <c r="GJV5964" s="3"/>
    </row>
    <row r="5965" spans="5000:5014" x14ac:dyDescent="0.3">
      <c r="GJH5965" s="3"/>
      <c r="GJI5965" s="3"/>
      <c r="GJJ5965" s="3"/>
      <c r="GJK5965" s="3"/>
      <c r="GJL5965" s="3"/>
      <c r="GJM5965" s="3"/>
      <c r="GJN5965" s="3"/>
      <c r="GJO5965" s="3"/>
      <c r="GJP5965" s="3"/>
      <c r="GJQ5965" s="3"/>
      <c r="GJR5965" s="3"/>
      <c r="GJS5965" s="3"/>
      <c r="GJT5965" s="3"/>
      <c r="GJU5965" s="3"/>
      <c r="GJV5965" s="3"/>
    </row>
    <row r="5966" spans="5000:5014" x14ac:dyDescent="0.3">
      <c r="GJH5966" s="3"/>
      <c r="GJI5966" s="3"/>
      <c r="GJJ5966" s="3"/>
      <c r="GJK5966" s="3"/>
      <c r="GJL5966" s="3"/>
      <c r="GJM5966" s="3"/>
      <c r="GJN5966" s="3"/>
      <c r="GJO5966" s="3"/>
      <c r="GJP5966" s="3"/>
      <c r="GJQ5966" s="3"/>
      <c r="GJR5966" s="3"/>
      <c r="GJS5966" s="3"/>
      <c r="GJT5966" s="3"/>
      <c r="GJU5966" s="3"/>
      <c r="GJV5966" s="3"/>
    </row>
    <row r="5967" spans="5000:5014" x14ac:dyDescent="0.3">
      <c r="GJH5967" s="3"/>
      <c r="GJI5967" s="3"/>
      <c r="GJJ5967" s="3"/>
      <c r="GJK5967" s="3"/>
      <c r="GJL5967" s="3"/>
      <c r="GJM5967" s="3"/>
      <c r="GJN5967" s="3"/>
      <c r="GJO5967" s="3"/>
      <c r="GJP5967" s="3"/>
      <c r="GJQ5967" s="3"/>
      <c r="GJR5967" s="3"/>
      <c r="GJS5967" s="3"/>
      <c r="GJT5967" s="3"/>
      <c r="GJU5967" s="3"/>
      <c r="GJV5967" s="3"/>
    </row>
    <row r="5968" spans="5000:5014" x14ac:dyDescent="0.3">
      <c r="GJH5968" s="3"/>
      <c r="GJI5968" s="3"/>
      <c r="GJJ5968" s="3"/>
      <c r="GJK5968" s="3"/>
      <c r="GJL5968" s="3"/>
      <c r="GJM5968" s="3"/>
      <c r="GJN5968" s="3"/>
      <c r="GJO5968" s="3"/>
      <c r="GJP5968" s="3"/>
      <c r="GJQ5968" s="3"/>
      <c r="GJR5968" s="3"/>
      <c r="GJS5968" s="3"/>
      <c r="GJT5968" s="3"/>
      <c r="GJU5968" s="3"/>
      <c r="GJV5968" s="3"/>
    </row>
    <row r="5969" spans="5000:5014" x14ac:dyDescent="0.3">
      <c r="GJH5969" s="3"/>
      <c r="GJI5969" s="3"/>
      <c r="GJJ5969" s="3"/>
      <c r="GJK5969" s="3"/>
      <c r="GJL5969" s="3"/>
      <c r="GJM5969" s="3"/>
      <c r="GJN5969" s="3"/>
      <c r="GJO5969" s="3"/>
      <c r="GJP5969" s="3"/>
      <c r="GJQ5969" s="3"/>
      <c r="GJR5969" s="3"/>
      <c r="GJS5969" s="3"/>
      <c r="GJT5969" s="3"/>
      <c r="GJU5969" s="3"/>
      <c r="GJV5969" s="3"/>
    </row>
    <row r="5970" spans="5000:5014" x14ac:dyDescent="0.3">
      <c r="GJH5970" s="3"/>
      <c r="GJI5970" s="3"/>
      <c r="GJJ5970" s="3"/>
      <c r="GJK5970" s="3"/>
      <c r="GJL5970" s="3"/>
      <c r="GJM5970" s="3"/>
      <c r="GJN5970" s="3"/>
      <c r="GJO5970" s="3"/>
      <c r="GJP5970" s="3"/>
      <c r="GJQ5970" s="3"/>
      <c r="GJR5970" s="3"/>
      <c r="GJS5970" s="3"/>
      <c r="GJT5970" s="3"/>
      <c r="GJU5970" s="3"/>
      <c r="GJV5970" s="3"/>
    </row>
    <row r="5971" spans="5000:5014" x14ac:dyDescent="0.3">
      <c r="GJH5971" s="3"/>
      <c r="GJI5971" s="3"/>
      <c r="GJJ5971" s="3"/>
      <c r="GJK5971" s="3"/>
      <c r="GJL5971" s="3"/>
      <c r="GJM5971" s="3"/>
      <c r="GJN5971" s="3"/>
      <c r="GJO5971" s="3"/>
      <c r="GJP5971" s="3"/>
      <c r="GJQ5971" s="3"/>
      <c r="GJR5971" s="3"/>
      <c r="GJS5971" s="3"/>
      <c r="GJT5971" s="3"/>
      <c r="GJU5971" s="3"/>
      <c r="GJV5971" s="3"/>
    </row>
    <row r="5972" spans="5000:5014" x14ac:dyDescent="0.3">
      <c r="GJH5972" s="3"/>
      <c r="GJI5972" s="3"/>
      <c r="GJJ5972" s="3"/>
      <c r="GJK5972" s="3"/>
      <c r="GJL5972" s="3"/>
      <c r="GJM5972" s="3"/>
      <c r="GJN5972" s="3"/>
      <c r="GJO5972" s="3"/>
      <c r="GJP5972" s="3"/>
      <c r="GJQ5972" s="3"/>
      <c r="GJR5972" s="3"/>
      <c r="GJS5972" s="3"/>
      <c r="GJT5972" s="3"/>
      <c r="GJU5972" s="3"/>
      <c r="GJV5972" s="3"/>
    </row>
    <row r="5973" spans="5000:5014" x14ac:dyDescent="0.3">
      <c r="GJH5973" s="3"/>
      <c r="GJI5973" s="3"/>
      <c r="GJJ5973" s="3"/>
      <c r="GJK5973" s="3"/>
      <c r="GJL5973" s="3"/>
      <c r="GJM5973" s="3"/>
      <c r="GJN5973" s="3"/>
      <c r="GJO5973" s="3"/>
      <c r="GJP5973" s="3"/>
      <c r="GJQ5973" s="3"/>
      <c r="GJR5973" s="3"/>
      <c r="GJS5973" s="3"/>
      <c r="GJT5973" s="3"/>
      <c r="GJU5973" s="3"/>
      <c r="GJV5973" s="3"/>
    </row>
    <row r="5974" spans="5000:5014" x14ac:dyDescent="0.3">
      <c r="GJH5974" s="3"/>
      <c r="GJI5974" s="3"/>
      <c r="GJJ5974" s="3"/>
      <c r="GJK5974" s="3"/>
      <c r="GJL5974" s="3"/>
      <c r="GJM5974" s="3"/>
      <c r="GJN5974" s="3"/>
      <c r="GJO5974" s="3"/>
      <c r="GJP5974" s="3"/>
      <c r="GJQ5974" s="3"/>
      <c r="GJR5974" s="3"/>
      <c r="GJS5974" s="3"/>
      <c r="GJT5974" s="3"/>
      <c r="GJU5974" s="3"/>
      <c r="GJV5974" s="3"/>
    </row>
    <row r="5975" spans="5000:5014" x14ac:dyDescent="0.3">
      <c r="GJH5975" s="3"/>
      <c r="GJI5975" s="3"/>
      <c r="GJJ5975" s="3"/>
      <c r="GJK5975" s="3"/>
      <c r="GJL5975" s="3"/>
      <c r="GJM5975" s="3"/>
      <c r="GJN5975" s="3"/>
      <c r="GJO5975" s="3"/>
      <c r="GJP5975" s="3"/>
      <c r="GJQ5975" s="3"/>
      <c r="GJR5975" s="3"/>
      <c r="GJS5975" s="3"/>
      <c r="GJT5975" s="3"/>
      <c r="GJU5975" s="3"/>
      <c r="GJV5975" s="3"/>
    </row>
    <row r="5976" spans="5000:5014" x14ac:dyDescent="0.3">
      <c r="GJH5976" s="3"/>
      <c r="GJI5976" s="3"/>
      <c r="GJJ5976" s="3"/>
      <c r="GJK5976" s="3"/>
      <c r="GJL5976" s="3"/>
      <c r="GJM5976" s="3"/>
      <c r="GJN5976" s="3"/>
      <c r="GJO5976" s="3"/>
      <c r="GJP5976" s="3"/>
      <c r="GJQ5976" s="3"/>
      <c r="GJR5976" s="3"/>
      <c r="GJS5976" s="3"/>
      <c r="GJT5976" s="3"/>
      <c r="GJU5976" s="3"/>
      <c r="GJV5976" s="3"/>
    </row>
    <row r="5977" spans="5000:5014" x14ac:dyDescent="0.3">
      <c r="GJH5977" s="3"/>
      <c r="GJI5977" s="3"/>
      <c r="GJJ5977" s="3"/>
      <c r="GJK5977" s="3"/>
      <c r="GJL5977" s="3"/>
      <c r="GJM5977" s="3"/>
      <c r="GJN5977" s="3"/>
      <c r="GJO5977" s="3"/>
      <c r="GJP5977" s="3"/>
      <c r="GJQ5977" s="3"/>
      <c r="GJR5977" s="3"/>
      <c r="GJS5977" s="3"/>
      <c r="GJT5977" s="3"/>
      <c r="GJU5977" s="3"/>
      <c r="GJV5977" s="3"/>
    </row>
    <row r="5978" spans="5000:5014" x14ac:dyDescent="0.3">
      <c r="GJH5978" s="3"/>
      <c r="GJI5978" s="3"/>
      <c r="GJJ5978" s="3"/>
      <c r="GJK5978" s="3"/>
      <c r="GJL5978" s="3"/>
      <c r="GJM5978" s="3"/>
      <c r="GJN5978" s="3"/>
      <c r="GJO5978" s="3"/>
      <c r="GJP5978" s="3"/>
      <c r="GJQ5978" s="3"/>
      <c r="GJR5978" s="3"/>
      <c r="GJS5978" s="3"/>
      <c r="GJT5978" s="3"/>
      <c r="GJU5978" s="3"/>
      <c r="GJV5978" s="3"/>
    </row>
    <row r="5979" spans="5000:5014" x14ac:dyDescent="0.3">
      <c r="GJH5979" s="3"/>
      <c r="GJI5979" s="3"/>
      <c r="GJJ5979" s="3"/>
      <c r="GJK5979" s="3"/>
      <c r="GJL5979" s="3"/>
      <c r="GJM5979" s="3"/>
      <c r="GJN5979" s="3"/>
      <c r="GJO5979" s="3"/>
      <c r="GJP5979" s="3"/>
      <c r="GJQ5979" s="3"/>
      <c r="GJR5979" s="3"/>
      <c r="GJS5979" s="3"/>
      <c r="GJT5979" s="3"/>
      <c r="GJU5979" s="3"/>
      <c r="GJV5979" s="3"/>
    </row>
    <row r="5980" spans="5000:5014" x14ac:dyDescent="0.3">
      <c r="GJH5980" s="3"/>
      <c r="GJI5980" s="3"/>
      <c r="GJJ5980" s="3"/>
      <c r="GJK5980" s="3"/>
      <c r="GJL5980" s="3"/>
      <c r="GJM5980" s="3"/>
      <c r="GJN5980" s="3"/>
      <c r="GJO5980" s="3"/>
      <c r="GJP5980" s="3"/>
      <c r="GJQ5980" s="3"/>
      <c r="GJR5980" s="3"/>
      <c r="GJS5980" s="3"/>
      <c r="GJT5980" s="3"/>
      <c r="GJU5980" s="3"/>
      <c r="GJV5980" s="3"/>
    </row>
    <row r="5981" spans="5000:5014" x14ac:dyDescent="0.3">
      <c r="GJH5981" s="3"/>
      <c r="GJI5981" s="3"/>
      <c r="GJJ5981" s="3"/>
      <c r="GJK5981" s="3"/>
      <c r="GJL5981" s="3"/>
      <c r="GJM5981" s="3"/>
      <c r="GJN5981" s="3"/>
      <c r="GJO5981" s="3"/>
      <c r="GJP5981" s="3"/>
      <c r="GJQ5981" s="3"/>
      <c r="GJR5981" s="3"/>
      <c r="GJS5981" s="3"/>
      <c r="GJT5981" s="3"/>
      <c r="GJU5981" s="3"/>
      <c r="GJV5981" s="3"/>
    </row>
    <row r="5982" spans="5000:5014" x14ac:dyDescent="0.3">
      <c r="GJH5982" s="3"/>
      <c r="GJI5982" s="3"/>
      <c r="GJJ5982" s="3"/>
      <c r="GJK5982" s="3"/>
      <c r="GJL5982" s="3"/>
      <c r="GJM5982" s="3"/>
      <c r="GJN5982" s="3"/>
      <c r="GJO5982" s="3"/>
      <c r="GJP5982" s="3"/>
      <c r="GJQ5982" s="3"/>
      <c r="GJR5982" s="3"/>
      <c r="GJS5982" s="3"/>
      <c r="GJT5982" s="3"/>
      <c r="GJU5982" s="3"/>
      <c r="GJV5982" s="3"/>
    </row>
    <row r="5983" spans="5000:5014" x14ac:dyDescent="0.3">
      <c r="GJH5983" s="3"/>
      <c r="GJI5983" s="3"/>
      <c r="GJJ5983" s="3"/>
      <c r="GJK5983" s="3"/>
      <c r="GJL5983" s="3"/>
      <c r="GJM5983" s="3"/>
      <c r="GJN5983" s="3"/>
      <c r="GJO5983" s="3"/>
      <c r="GJP5983" s="3"/>
      <c r="GJQ5983" s="3"/>
      <c r="GJR5983" s="3"/>
      <c r="GJS5983" s="3"/>
      <c r="GJT5983" s="3"/>
      <c r="GJU5983" s="3"/>
      <c r="GJV5983" s="3"/>
    </row>
    <row r="5984" spans="5000:5014" x14ac:dyDescent="0.3">
      <c r="GJH5984" s="3"/>
      <c r="GJI5984" s="3"/>
      <c r="GJJ5984" s="3"/>
      <c r="GJK5984" s="3"/>
      <c r="GJL5984" s="3"/>
      <c r="GJM5984" s="3"/>
      <c r="GJN5984" s="3"/>
      <c r="GJO5984" s="3"/>
      <c r="GJP5984" s="3"/>
      <c r="GJQ5984" s="3"/>
      <c r="GJR5984" s="3"/>
      <c r="GJS5984" s="3"/>
      <c r="GJT5984" s="3"/>
      <c r="GJU5984" s="3"/>
      <c r="GJV5984" s="3"/>
    </row>
    <row r="5985" spans="5000:5014" x14ac:dyDescent="0.3">
      <c r="GJH5985" s="3"/>
      <c r="GJI5985" s="3"/>
      <c r="GJJ5985" s="3"/>
      <c r="GJK5985" s="3"/>
      <c r="GJL5985" s="3"/>
      <c r="GJM5985" s="3"/>
      <c r="GJN5985" s="3"/>
      <c r="GJO5985" s="3"/>
      <c r="GJP5985" s="3"/>
      <c r="GJQ5985" s="3"/>
      <c r="GJR5985" s="3"/>
      <c r="GJS5985" s="3"/>
      <c r="GJT5985" s="3"/>
      <c r="GJU5985" s="3"/>
      <c r="GJV5985" s="3"/>
    </row>
    <row r="5986" spans="5000:5014" x14ac:dyDescent="0.3">
      <c r="GJH5986" s="3"/>
      <c r="GJI5986" s="3"/>
      <c r="GJJ5986" s="3"/>
      <c r="GJK5986" s="3"/>
      <c r="GJL5986" s="3"/>
      <c r="GJM5986" s="3"/>
      <c r="GJN5986" s="3"/>
      <c r="GJO5986" s="3"/>
      <c r="GJP5986" s="3"/>
      <c r="GJQ5986" s="3"/>
      <c r="GJR5986" s="3"/>
      <c r="GJS5986" s="3"/>
      <c r="GJT5986" s="3"/>
      <c r="GJU5986" s="3"/>
      <c r="GJV5986" s="3"/>
    </row>
    <row r="5987" spans="5000:5014" x14ac:dyDescent="0.3">
      <c r="GJH5987" s="3"/>
      <c r="GJI5987" s="3"/>
      <c r="GJJ5987" s="3"/>
      <c r="GJK5987" s="3"/>
      <c r="GJL5987" s="3"/>
      <c r="GJM5987" s="3"/>
      <c r="GJN5987" s="3"/>
      <c r="GJO5987" s="3"/>
      <c r="GJP5987" s="3"/>
      <c r="GJQ5987" s="3"/>
      <c r="GJR5987" s="3"/>
      <c r="GJS5987" s="3"/>
      <c r="GJT5987" s="3"/>
      <c r="GJU5987" s="3"/>
      <c r="GJV5987" s="3"/>
    </row>
    <row r="5988" spans="5000:5014" x14ac:dyDescent="0.3">
      <c r="GJH5988" s="3"/>
      <c r="GJI5988" s="3"/>
      <c r="GJJ5988" s="3"/>
      <c r="GJK5988" s="3"/>
      <c r="GJL5988" s="3"/>
      <c r="GJM5988" s="3"/>
      <c r="GJN5988" s="3"/>
      <c r="GJO5988" s="3"/>
      <c r="GJP5988" s="3"/>
      <c r="GJQ5988" s="3"/>
      <c r="GJR5988" s="3"/>
      <c r="GJS5988" s="3"/>
      <c r="GJT5988" s="3"/>
      <c r="GJU5988" s="3"/>
      <c r="GJV5988" s="3"/>
    </row>
    <row r="5989" spans="5000:5014" x14ac:dyDescent="0.3">
      <c r="GJH5989" s="3"/>
      <c r="GJI5989" s="3"/>
      <c r="GJJ5989" s="3"/>
      <c r="GJK5989" s="3"/>
      <c r="GJL5989" s="3"/>
      <c r="GJM5989" s="3"/>
      <c r="GJN5989" s="3"/>
      <c r="GJO5989" s="3"/>
      <c r="GJP5989" s="3"/>
      <c r="GJQ5989" s="3"/>
      <c r="GJR5989" s="3"/>
      <c r="GJS5989" s="3"/>
      <c r="GJT5989" s="3"/>
      <c r="GJU5989" s="3"/>
      <c r="GJV5989" s="3"/>
    </row>
  </sheetData>
  <mergeCells count="11">
    <mergeCell ref="Y44:Y56"/>
    <mergeCell ref="Z44:AK44"/>
    <mergeCell ref="AH1:AI1"/>
    <mergeCell ref="AH12:AI12"/>
    <mergeCell ref="AH23:AI23"/>
    <mergeCell ref="Y1:AA1"/>
    <mergeCell ref="Y12:AA12"/>
    <mergeCell ref="Y23:AA23"/>
    <mergeCell ref="AD1:AE1"/>
    <mergeCell ref="AD12:AE12"/>
    <mergeCell ref="AD23:AE23"/>
  </mergeCells>
  <pageMargins left="0.7" right="0.7" top="0.75" bottom="0.75" header="0.3" footer="0.3"/>
  <pageSetup orientation="portrait" r:id="rId1"/>
  <headerFooter>
    <oddFooter>&amp;L&amp;L&amp;"Calibri"&amp;11&amp;BTreePlan Student License&amp;R&amp;R&amp;"Calibri"&amp;11&amp;BFor Education Only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B748-4E03-4F09-9704-C96238BF70D3}">
  <dimension ref="A1:GKH6000"/>
  <sheetViews>
    <sheetView showGridLines="0" zoomScale="36" zoomScaleNormal="54" workbookViewId="0">
      <selection activeCell="AJ11" sqref="AJ11:AJ13"/>
    </sheetView>
  </sheetViews>
  <sheetFormatPr defaultRowHeight="15.6" x14ac:dyDescent="0.3"/>
  <cols>
    <col min="1" max="1" width="28.8984375" bestFit="1" customWidth="1"/>
    <col min="2" max="2" width="2.69921875" bestFit="1" customWidth="1"/>
    <col min="3" max="3" width="5.69921875" customWidth="1"/>
    <col min="4" max="4" width="9.19921875" bestFit="1" customWidth="1"/>
    <col min="5" max="5" width="9.59765625" bestFit="1" customWidth="1"/>
    <col min="6" max="6" width="2.69921875" bestFit="1" customWidth="1"/>
    <col min="7" max="7" width="5.69921875" customWidth="1"/>
    <col min="8" max="8" width="8" bestFit="1" customWidth="1"/>
    <col min="9" max="9" width="9.59765625" bestFit="1" customWidth="1"/>
    <col min="10" max="10" width="2.69921875" bestFit="1" customWidth="1"/>
    <col min="11" max="11" width="5.69921875" customWidth="1"/>
    <col min="12" max="12" width="28" bestFit="1" customWidth="1"/>
    <col min="13" max="13" width="14.296875" bestFit="1" customWidth="1"/>
    <col min="14" max="14" width="2.69921875" bestFit="1" customWidth="1"/>
    <col min="15" max="15" width="5.69921875" customWidth="1"/>
    <col min="16" max="16" width="18.19921875" bestFit="1" customWidth="1"/>
    <col min="17" max="17" width="14.296875" bestFit="1" customWidth="1"/>
    <col min="18" max="18" width="2.69921875" customWidth="1"/>
    <col min="19" max="19" width="5.69921875" customWidth="1"/>
    <col min="20" max="20" width="19.3984375" bestFit="1" customWidth="1"/>
    <col min="21" max="21" width="9.59765625" bestFit="1" customWidth="1"/>
    <col min="22" max="22" width="2.69921875" customWidth="1"/>
    <col min="23" max="23" width="5.69921875" customWidth="1"/>
    <col min="24" max="24" width="13.09765625" bestFit="1" customWidth="1"/>
    <col min="25" max="25" width="9.59765625" bestFit="1" customWidth="1"/>
    <col min="26" max="26" width="2.69921875" customWidth="1"/>
    <col min="27" max="27" width="22.69921875" bestFit="1" customWidth="1"/>
    <col min="29" max="29" width="22" style="9" bestFit="1" customWidth="1"/>
    <col min="30" max="30" width="8.796875" style="9"/>
    <col min="31" max="31" width="13.3984375" style="9" bestFit="1" customWidth="1"/>
    <col min="32" max="32" width="22" style="9" bestFit="1" customWidth="1"/>
    <col min="33" max="33" width="18.69921875" style="9" bestFit="1" customWidth="1"/>
    <col min="34" max="34" width="22" style="9" bestFit="1" customWidth="1"/>
    <col min="35" max="35" width="17.796875" style="9" bestFit="1" customWidth="1"/>
    <col min="36" max="36" width="7.296875" style="9" bestFit="1" customWidth="1"/>
    <col min="37" max="37" width="12.296875" bestFit="1" customWidth="1"/>
    <col min="5011" max="5012" width="5" bestFit="1" customWidth="1"/>
    <col min="5013" max="5013" width="8.69921875" bestFit="1" customWidth="1"/>
    <col min="5014" max="5014" width="6.09765625" bestFit="1" customWidth="1"/>
    <col min="5015" max="5015" width="5.69921875" bestFit="1" customWidth="1"/>
    <col min="5016" max="5016" width="5.3984375" bestFit="1" customWidth="1"/>
    <col min="5017" max="5017" width="5.19921875" bestFit="1" customWidth="1"/>
    <col min="5018" max="5018" width="4.09765625" bestFit="1" customWidth="1"/>
    <col min="5019" max="5021" width="5" bestFit="1" customWidth="1"/>
    <col min="5022" max="5022" width="3.796875" bestFit="1" customWidth="1"/>
    <col min="5023" max="5023" width="3.59765625" bestFit="1" customWidth="1"/>
    <col min="5024" max="5024" width="5.3984375" bestFit="1" customWidth="1"/>
    <col min="5025" max="5025" width="4.5" bestFit="1" customWidth="1"/>
    <col min="5026" max="5026" width="7.296875" bestFit="1" customWidth="1"/>
  </cols>
  <sheetData>
    <row r="1" spans="29:36" x14ac:dyDescent="0.3">
      <c r="AC1" s="29" t="s">
        <v>81</v>
      </c>
      <c r="AG1" s="31" t="s">
        <v>75</v>
      </c>
      <c r="AH1" s="31"/>
      <c r="AI1" s="31"/>
    </row>
    <row r="2" spans="29:36" x14ac:dyDescent="0.3">
      <c r="AC2" s="29"/>
      <c r="AG2" s="10" t="s">
        <v>76</v>
      </c>
      <c r="AH2" s="10" t="s">
        <v>77</v>
      </c>
      <c r="AI2" s="10" t="s">
        <v>78</v>
      </c>
    </row>
    <row r="3" spans="29:36" x14ac:dyDescent="0.3">
      <c r="AC3" s="29"/>
      <c r="AG3" s="10">
        <v>0.2</v>
      </c>
      <c r="AH3" s="10">
        <v>0.7</v>
      </c>
      <c r="AI3" s="10">
        <v>0.1</v>
      </c>
    </row>
    <row r="4" spans="29:36" x14ac:dyDescent="0.3">
      <c r="AC4" s="29"/>
      <c r="AE4" s="24" t="s">
        <v>80</v>
      </c>
      <c r="AF4" s="10" t="s">
        <v>76</v>
      </c>
      <c r="AG4" s="10">
        <v>0.8</v>
      </c>
      <c r="AH4" s="10">
        <v>0.15</v>
      </c>
      <c r="AI4" s="10">
        <v>0.03</v>
      </c>
    </row>
    <row r="5" spans="29:36" x14ac:dyDescent="0.3">
      <c r="AC5" s="29"/>
      <c r="AE5" s="30"/>
      <c r="AF5" s="10" t="s">
        <v>77</v>
      </c>
      <c r="AG5" s="10">
        <v>0.15</v>
      </c>
      <c r="AH5" s="10">
        <v>0.8</v>
      </c>
      <c r="AI5" s="10">
        <v>7.0000000000000007E-2</v>
      </c>
    </row>
    <row r="6" spans="29:36" x14ac:dyDescent="0.3">
      <c r="AC6" s="29"/>
      <c r="AE6" s="30"/>
      <c r="AF6" s="10" t="s">
        <v>78</v>
      </c>
      <c r="AG6" s="10">
        <v>0.05</v>
      </c>
      <c r="AH6" s="10">
        <v>0.05</v>
      </c>
      <c r="AI6" s="10">
        <v>0.9</v>
      </c>
    </row>
    <row r="10" spans="29:36" x14ac:dyDescent="0.3">
      <c r="AC10" s="29" t="s">
        <v>82</v>
      </c>
      <c r="AG10" s="31" t="s">
        <v>75</v>
      </c>
      <c r="AH10" s="31"/>
      <c r="AI10" s="31"/>
    </row>
    <row r="11" spans="29:36" x14ac:dyDescent="0.3">
      <c r="AC11" s="29"/>
      <c r="AE11" s="30" t="s">
        <v>80</v>
      </c>
      <c r="AF11" s="10" t="s">
        <v>76</v>
      </c>
      <c r="AG11" s="10">
        <f>$AG$3*AG4</f>
        <v>0.16000000000000003</v>
      </c>
      <c r="AH11" s="10">
        <f>$AH$3*AH4</f>
        <v>0.105</v>
      </c>
      <c r="AI11" s="10">
        <f>$AI$3*AI4</f>
        <v>3.0000000000000001E-3</v>
      </c>
      <c r="AJ11" s="9">
        <f>SUM(AG11:AI11)</f>
        <v>0.26800000000000002</v>
      </c>
    </row>
    <row r="12" spans="29:36" x14ac:dyDescent="0.3">
      <c r="AC12" s="29"/>
      <c r="AE12" s="30"/>
      <c r="AF12" s="10" t="s">
        <v>77</v>
      </c>
      <c r="AG12" s="10">
        <f t="shared" ref="AG12:AG13" si="0">$AG$3*AG5</f>
        <v>0.03</v>
      </c>
      <c r="AH12" s="10">
        <f t="shared" ref="AH12:AH13" si="1">$AH$3*AH5</f>
        <v>0.55999999999999994</v>
      </c>
      <c r="AI12" s="10">
        <f t="shared" ref="AI12:AI13" si="2">$AI$3*AI5</f>
        <v>7.000000000000001E-3</v>
      </c>
      <c r="AJ12" s="9">
        <f t="shared" ref="AJ12:AJ13" si="3">SUM(AG12:AI12)</f>
        <v>0.59699999999999998</v>
      </c>
    </row>
    <row r="13" spans="29:36" x14ac:dyDescent="0.3">
      <c r="AC13" s="29"/>
      <c r="AE13" s="30"/>
      <c r="AF13" s="10" t="s">
        <v>78</v>
      </c>
      <c r="AG13" s="10">
        <f t="shared" si="0"/>
        <v>1.0000000000000002E-2</v>
      </c>
      <c r="AH13" s="10">
        <f t="shared" si="1"/>
        <v>3.4999999999999996E-2</v>
      </c>
      <c r="AI13" s="10">
        <f t="shared" si="2"/>
        <v>9.0000000000000011E-2</v>
      </c>
      <c r="AJ13" s="9">
        <f t="shared" si="3"/>
        <v>0.13500000000000001</v>
      </c>
    </row>
    <row r="16" spans="29:36" x14ac:dyDescent="0.3">
      <c r="AC16" s="29" t="s">
        <v>83</v>
      </c>
      <c r="AG16" s="31" t="s">
        <v>75</v>
      </c>
      <c r="AH16" s="31"/>
      <c r="AI16" s="31"/>
    </row>
    <row r="17" spans="1:35" x14ac:dyDescent="0.3">
      <c r="A17" s="6" t="s">
        <v>18</v>
      </c>
      <c r="T17" s="12">
        <v>0.2</v>
      </c>
      <c r="AA17" s="7" t="s">
        <v>19</v>
      </c>
      <c r="AC17" s="29"/>
      <c r="AE17" s="30" t="s">
        <v>80</v>
      </c>
      <c r="AF17" s="10" t="s">
        <v>76</v>
      </c>
      <c r="AG17" s="10">
        <f>AG11/$AJ$11</f>
        <v>0.59701492537313439</v>
      </c>
      <c r="AH17" s="10">
        <f t="shared" ref="AH17:AI17" si="4">AH11/$AJ$11</f>
        <v>0.39179104477611937</v>
      </c>
      <c r="AI17" s="10">
        <f t="shared" si="4"/>
        <v>1.1194029850746268E-2</v>
      </c>
    </row>
    <row r="18" spans="1:35" x14ac:dyDescent="0.3">
      <c r="T18" s="12" t="s">
        <v>23</v>
      </c>
      <c r="AC18" s="29"/>
      <c r="AE18" s="30"/>
      <c r="AF18" s="10" t="s">
        <v>77</v>
      </c>
      <c r="AG18" s="10">
        <f>AG12/$AJ$12</f>
        <v>5.0251256281407038E-2</v>
      </c>
      <c r="AH18" s="10">
        <f t="shared" ref="AH18:AI18" si="5">AH12/$AJ$12</f>
        <v>0.93802345058626457</v>
      </c>
      <c r="AI18" s="10">
        <f t="shared" si="5"/>
        <v>1.1725293132328311E-2</v>
      </c>
    </row>
    <row r="19" spans="1:35" x14ac:dyDescent="0.3">
      <c r="AA19" s="13">
        <f>SUM(D220,H85,L40,P25,T20)</f>
        <v>2450000</v>
      </c>
      <c r="AC19" s="29"/>
      <c r="AE19" s="30"/>
      <c r="AF19" s="10" t="s">
        <v>78</v>
      </c>
      <c r="AG19" s="10">
        <f>AG13/$AJ$13</f>
        <v>7.4074074074074084E-2</v>
      </c>
      <c r="AH19" s="10">
        <f t="shared" ref="AH19:AI19" si="6">AH13/$AJ$13</f>
        <v>0.25925925925925919</v>
      </c>
      <c r="AI19" s="10">
        <f t="shared" si="6"/>
        <v>0.66666666666666674</v>
      </c>
    </row>
    <row r="20" spans="1:35" x14ac:dyDescent="0.3">
      <c r="T20" s="12">
        <v>2500000</v>
      </c>
      <c r="U20" s="13">
        <f>AA19</f>
        <v>2450000</v>
      </c>
    </row>
    <row r="22" spans="1:35" x14ac:dyDescent="0.3">
      <c r="P22" s="12">
        <v>0.2</v>
      </c>
      <c r="T22" s="12">
        <v>0.25</v>
      </c>
    </row>
    <row r="23" spans="1:35" x14ac:dyDescent="0.3">
      <c r="P23" s="12" t="s">
        <v>27</v>
      </c>
      <c r="T23" s="12" t="s">
        <v>25</v>
      </c>
    </row>
    <row r="24" spans="1:35" x14ac:dyDescent="0.3">
      <c r="AA24" s="13">
        <f>SUM(D220,H85,L40,P25,T25)</f>
        <v>1450000</v>
      </c>
    </row>
    <row r="25" spans="1:35" x14ac:dyDescent="0.3">
      <c r="P25" s="12">
        <v>0</v>
      </c>
      <c r="Q25" s="13">
        <f>IF(ABS(1-(T17+T22+T27))&lt;=0.00001,T17*U20+T22*U25+T27*U30,NA())</f>
        <v>1375000</v>
      </c>
      <c r="T25" s="12">
        <v>1500000</v>
      </c>
      <c r="U25" s="13">
        <f>AA24</f>
        <v>1450000</v>
      </c>
    </row>
    <row r="27" spans="1:35" x14ac:dyDescent="0.3">
      <c r="T27" s="12">
        <v>0.55000000000000004</v>
      </c>
    </row>
    <row r="28" spans="1:35" x14ac:dyDescent="0.3">
      <c r="T28" s="12" t="s">
        <v>24</v>
      </c>
    </row>
    <row r="29" spans="1:35" x14ac:dyDescent="0.3">
      <c r="AA29" s="13">
        <f>SUM(D220,H85,L40,P25,T30)</f>
        <v>950000</v>
      </c>
    </row>
    <row r="30" spans="1:35" x14ac:dyDescent="0.3">
      <c r="T30" s="12">
        <v>1000000</v>
      </c>
      <c r="U30" s="13">
        <f>AA29</f>
        <v>950000</v>
      </c>
    </row>
    <row r="32" spans="1:35" x14ac:dyDescent="0.3">
      <c r="T32" s="12">
        <v>0.25</v>
      </c>
    </row>
    <row r="33" spans="12:27" x14ac:dyDescent="0.3">
      <c r="T33" s="12" t="s">
        <v>23</v>
      </c>
    </row>
    <row r="34" spans="12:27" x14ac:dyDescent="0.3">
      <c r="AA34" s="13">
        <f>SUM(D220,H85,L40,P40,T35)</f>
        <v>2450000</v>
      </c>
    </row>
    <row r="35" spans="12:27" x14ac:dyDescent="0.3">
      <c r="T35" s="12">
        <v>2500000</v>
      </c>
      <c r="U35" s="13">
        <f>AA34</f>
        <v>2450000</v>
      </c>
    </row>
    <row r="37" spans="12:27" x14ac:dyDescent="0.3">
      <c r="P37" s="12">
        <v>0.7</v>
      </c>
      <c r="T37" s="12">
        <v>0.3</v>
      </c>
    </row>
    <row r="38" spans="12:27" x14ac:dyDescent="0.3">
      <c r="L38" s="12" t="s">
        <v>29</v>
      </c>
      <c r="P38" s="12" t="s">
        <v>86</v>
      </c>
      <c r="T38" s="12" t="s">
        <v>25</v>
      </c>
    </row>
    <row r="39" spans="12:27" x14ac:dyDescent="0.3">
      <c r="AA39" s="13">
        <f>SUM(D220,H85,L40,P40,T40)</f>
        <v>1450000</v>
      </c>
    </row>
    <row r="40" spans="12:27" x14ac:dyDescent="0.3">
      <c r="L40" s="12">
        <v>0</v>
      </c>
      <c r="M40" s="13">
        <f>IF(ABS(1-(P22+P37+P52))&lt;=0.00001,P22*Q25+P37*Q40+P52*Q55,NA())</f>
        <v>1465000</v>
      </c>
      <c r="P40" s="12">
        <v>0</v>
      </c>
      <c r="Q40" s="13">
        <f>IF(ABS(1-(T32+T37+T42))&lt;=0.00001,T32*U35+T37*U40+T42*U45,NA())</f>
        <v>1475000</v>
      </c>
      <c r="T40" s="12">
        <v>1500000</v>
      </c>
      <c r="U40" s="13">
        <f>AA39</f>
        <v>1450000</v>
      </c>
    </row>
    <row r="42" spans="12:27" x14ac:dyDescent="0.3">
      <c r="T42" s="12">
        <v>0.45</v>
      </c>
    </row>
    <row r="43" spans="12:27" x14ac:dyDescent="0.3">
      <c r="T43" s="12" t="s">
        <v>24</v>
      </c>
    </row>
    <row r="44" spans="12:27" x14ac:dyDescent="0.3">
      <c r="AA44" s="13">
        <f>SUM(D220,H85,L40,P40,T45)</f>
        <v>950000</v>
      </c>
    </row>
    <row r="45" spans="12:27" x14ac:dyDescent="0.3">
      <c r="T45" s="12">
        <v>1000000</v>
      </c>
      <c r="U45" s="13">
        <f>AA44</f>
        <v>950000</v>
      </c>
    </row>
    <row r="47" spans="12:27" x14ac:dyDescent="0.3">
      <c r="T47" s="12">
        <v>0.3</v>
      </c>
    </row>
    <row r="48" spans="12:27" x14ac:dyDescent="0.3">
      <c r="T48" s="12" t="s">
        <v>23</v>
      </c>
    </row>
    <row r="49" spans="16:27" x14ac:dyDescent="0.3">
      <c r="AA49" s="13">
        <f>SUM(D220,H85,L40,P55,T50)</f>
        <v>2450000</v>
      </c>
    </row>
    <row r="50" spans="16:27" x14ac:dyDescent="0.3">
      <c r="T50" s="12">
        <v>2500000</v>
      </c>
      <c r="U50" s="13">
        <f>AA49</f>
        <v>2450000</v>
      </c>
    </row>
    <row r="52" spans="16:27" x14ac:dyDescent="0.3">
      <c r="P52" s="12">
        <v>0.1</v>
      </c>
      <c r="T52" s="12">
        <v>0.35</v>
      </c>
    </row>
    <row r="53" spans="16:27" x14ac:dyDescent="0.3">
      <c r="P53" s="12" t="s">
        <v>87</v>
      </c>
      <c r="T53" s="12" t="s">
        <v>25</v>
      </c>
    </row>
    <row r="54" spans="16:27" x14ac:dyDescent="0.3">
      <c r="AA54" s="13">
        <f>SUM(D220,H85,L40,P55,T55)</f>
        <v>1450000</v>
      </c>
    </row>
    <row r="55" spans="16:27" x14ac:dyDescent="0.3">
      <c r="P55" s="12">
        <v>0</v>
      </c>
      <c r="Q55" s="13">
        <f>IF(ABS(1-(T47+T52+T57))&lt;=0.00001,T47*U50+T52*U55+T57*U60,NA())</f>
        <v>1575000</v>
      </c>
      <c r="T55" s="12">
        <v>1500000</v>
      </c>
      <c r="U55" s="13">
        <f>AA54</f>
        <v>1450000</v>
      </c>
    </row>
    <row r="57" spans="16:27" x14ac:dyDescent="0.3">
      <c r="T57" s="12">
        <v>0.35</v>
      </c>
    </row>
    <row r="58" spans="16:27" x14ac:dyDescent="0.3">
      <c r="T58" s="12" t="s">
        <v>24</v>
      </c>
    </row>
    <row r="59" spans="16:27" x14ac:dyDescent="0.3">
      <c r="AA59" s="13">
        <f>SUM(D220,H85,L40,P55,T60)</f>
        <v>950000</v>
      </c>
    </row>
    <row r="60" spans="16:27" x14ac:dyDescent="0.3">
      <c r="T60" s="12">
        <v>1000000</v>
      </c>
      <c r="U60" s="13">
        <f>AA59</f>
        <v>950000</v>
      </c>
    </row>
    <row r="62" spans="16:27" x14ac:dyDescent="0.3">
      <c r="T62" s="12">
        <v>0.25</v>
      </c>
    </row>
    <row r="63" spans="16:27" x14ac:dyDescent="0.3">
      <c r="T63" s="12" t="s">
        <v>23</v>
      </c>
    </row>
    <row r="64" spans="16:27" x14ac:dyDescent="0.3">
      <c r="AA64" s="13">
        <f>SUM(D220,H85,L85,P70,T65)</f>
        <v>1950000</v>
      </c>
    </row>
    <row r="65" spans="16:27" x14ac:dyDescent="0.3">
      <c r="T65" s="12">
        <v>2000000</v>
      </c>
      <c r="U65" s="13">
        <f>AA64</f>
        <v>1950000</v>
      </c>
    </row>
    <row r="67" spans="16:27" x14ac:dyDescent="0.3">
      <c r="P67" s="12">
        <v>0.2</v>
      </c>
      <c r="T67" s="12">
        <v>0.35</v>
      </c>
    </row>
    <row r="68" spans="16:27" x14ac:dyDescent="0.3">
      <c r="P68" s="12" t="s">
        <v>27</v>
      </c>
      <c r="T68" s="12" t="s">
        <v>25</v>
      </c>
    </row>
    <row r="69" spans="16:27" x14ac:dyDescent="0.3">
      <c r="AA69" s="13">
        <f>SUM(D220,H85,L85,P70,T70)</f>
        <v>1150000</v>
      </c>
    </row>
    <row r="70" spans="16:27" x14ac:dyDescent="0.3">
      <c r="P70" s="12">
        <v>0</v>
      </c>
      <c r="Q70" s="13">
        <f>IF(ABS(1-(T62+T67+T72))&lt;=0.00001,T62*U65+T67*U70+T72*U75,NA())</f>
        <v>1190000</v>
      </c>
      <c r="T70" s="12">
        <v>1200000</v>
      </c>
      <c r="U70" s="13">
        <f>AA69</f>
        <v>1150000</v>
      </c>
    </row>
    <row r="72" spans="16:27" x14ac:dyDescent="0.3">
      <c r="T72" s="12">
        <v>0.4</v>
      </c>
    </row>
    <row r="73" spans="16:27" x14ac:dyDescent="0.3">
      <c r="T73" s="12" t="s">
        <v>24</v>
      </c>
    </row>
    <row r="74" spans="16:27" x14ac:dyDescent="0.3">
      <c r="AA74" s="13">
        <f>SUM(D220,H85,L85,P70,T75)</f>
        <v>750000</v>
      </c>
    </row>
    <row r="75" spans="16:27" x14ac:dyDescent="0.3">
      <c r="T75" s="12">
        <v>800000</v>
      </c>
      <c r="U75" s="13">
        <f>AA74</f>
        <v>750000</v>
      </c>
    </row>
    <row r="77" spans="16:27" x14ac:dyDescent="0.3">
      <c r="T77" s="12">
        <v>0.3</v>
      </c>
    </row>
    <row r="78" spans="16:27" x14ac:dyDescent="0.3">
      <c r="T78" s="12" t="s">
        <v>23</v>
      </c>
    </row>
    <row r="79" spans="16:27" x14ac:dyDescent="0.3">
      <c r="AA79" s="13">
        <f>SUM(D220,H85,L85,P85,T80)</f>
        <v>1950000</v>
      </c>
    </row>
    <row r="80" spans="16:27" x14ac:dyDescent="0.3">
      <c r="T80" s="12">
        <v>2000000</v>
      </c>
      <c r="U80" s="13">
        <f>AA79</f>
        <v>1950000</v>
      </c>
    </row>
    <row r="82" spans="8:27" x14ac:dyDescent="0.3">
      <c r="P82" s="12">
        <v>0.7</v>
      </c>
      <c r="T82" s="12">
        <v>0.4</v>
      </c>
    </row>
    <row r="83" spans="8:27" x14ac:dyDescent="0.3">
      <c r="H83" s="12" t="s">
        <v>84</v>
      </c>
      <c r="L83" s="12" t="s">
        <v>30</v>
      </c>
      <c r="P83" s="12" t="s">
        <v>86</v>
      </c>
      <c r="T83" s="12" t="s">
        <v>25</v>
      </c>
    </row>
    <row r="84" spans="8:27" x14ac:dyDescent="0.3">
      <c r="J84" s="14">
        <f>IF(I85=M40,1,IF(I85=M85,2,IF(I85=M130,3)))</f>
        <v>1</v>
      </c>
      <c r="AA84" s="13">
        <f>SUM(D220,H85,L85,P85,T85)</f>
        <v>1150000</v>
      </c>
    </row>
    <row r="85" spans="8:27" x14ac:dyDescent="0.3">
      <c r="H85" s="12">
        <v>0</v>
      </c>
      <c r="I85" s="13">
        <f>MAX(M40,M85,M130)</f>
        <v>1465000</v>
      </c>
      <c r="L85" s="12">
        <v>0</v>
      </c>
      <c r="M85" s="13">
        <f>IF(ABS(1-(P67+P82+P97))&lt;=0.00001,P67*Q70+P82*Q85+P97*Q100,NA())</f>
        <v>1270000</v>
      </c>
      <c r="P85" s="12">
        <v>0</v>
      </c>
      <c r="Q85" s="13">
        <f>IF(ABS(1-(T77+T82+T87))&lt;=0.00001,T77*U80+T82*U85+T87*U90,NA())</f>
        <v>1270000</v>
      </c>
      <c r="T85" s="12">
        <v>1200000</v>
      </c>
      <c r="U85" s="13">
        <f>AA84</f>
        <v>1150000</v>
      </c>
    </row>
    <row r="87" spans="8:27" x14ac:dyDescent="0.3">
      <c r="T87" s="12">
        <v>0.3</v>
      </c>
    </row>
    <row r="88" spans="8:27" x14ac:dyDescent="0.3">
      <c r="T88" s="12" t="s">
        <v>24</v>
      </c>
    </row>
    <row r="89" spans="8:27" x14ac:dyDescent="0.3">
      <c r="AA89" s="13">
        <f>SUM(D220,H85,L85,P85,T90)</f>
        <v>750000</v>
      </c>
    </row>
    <row r="90" spans="8:27" x14ac:dyDescent="0.3">
      <c r="T90" s="12">
        <v>800000</v>
      </c>
      <c r="U90" s="13">
        <f>AA89</f>
        <v>750000</v>
      </c>
    </row>
    <row r="92" spans="8:27" x14ac:dyDescent="0.3">
      <c r="T92" s="12">
        <v>0.4</v>
      </c>
    </row>
    <row r="93" spans="8:27" x14ac:dyDescent="0.3">
      <c r="T93" s="12" t="s">
        <v>23</v>
      </c>
    </row>
    <row r="94" spans="8:27" x14ac:dyDescent="0.3">
      <c r="AA94" s="13">
        <f>SUM(D220,H85,L85,P100,T95)</f>
        <v>1950000</v>
      </c>
    </row>
    <row r="95" spans="8:27" x14ac:dyDescent="0.3">
      <c r="T95" s="12">
        <v>2000000</v>
      </c>
      <c r="U95" s="13">
        <f>AA94</f>
        <v>1950000</v>
      </c>
    </row>
    <row r="97" spans="16:27" x14ac:dyDescent="0.3">
      <c r="P97" s="12">
        <v>0.1</v>
      </c>
      <c r="T97" s="12">
        <v>0.5</v>
      </c>
    </row>
    <row r="98" spans="16:27" x14ac:dyDescent="0.3">
      <c r="P98" s="12" t="s">
        <v>87</v>
      </c>
      <c r="T98" s="12" t="s">
        <v>25</v>
      </c>
    </row>
    <row r="99" spans="16:27" x14ac:dyDescent="0.3">
      <c r="AA99" s="13">
        <f>SUM(D220,H85,L85,P100,T100)</f>
        <v>1150000</v>
      </c>
    </row>
    <row r="100" spans="16:27" x14ac:dyDescent="0.3">
      <c r="P100" s="12">
        <v>0</v>
      </c>
      <c r="Q100" s="13">
        <f>IF(ABS(1-(T92+T97+T102))&lt;=0.00001,T92*U95+T97*U100+T102*U105,NA())</f>
        <v>1430000</v>
      </c>
      <c r="T100" s="12">
        <v>1200000</v>
      </c>
      <c r="U100" s="13">
        <f>AA99</f>
        <v>1150000</v>
      </c>
    </row>
    <row r="102" spans="16:27" x14ac:dyDescent="0.3">
      <c r="T102" s="12">
        <v>0.1</v>
      </c>
    </row>
    <row r="103" spans="16:27" x14ac:dyDescent="0.3">
      <c r="T103" s="12" t="s">
        <v>24</v>
      </c>
    </row>
    <row r="104" spans="16:27" x14ac:dyDescent="0.3">
      <c r="AA104" s="13">
        <f>SUM(D220,H85,L85,P100,T105)</f>
        <v>750000</v>
      </c>
    </row>
    <row r="105" spans="16:27" x14ac:dyDescent="0.3">
      <c r="T105" s="12">
        <v>800000</v>
      </c>
      <c r="U105" s="13">
        <f>AA104</f>
        <v>750000</v>
      </c>
    </row>
    <row r="107" spans="16:27" x14ac:dyDescent="0.3">
      <c r="T107" s="12">
        <v>0.35</v>
      </c>
    </row>
    <row r="108" spans="16:27" x14ac:dyDescent="0.3">
      <c r="T108" s="12" t="s">
        <v>23</v>
      </c>
    </row>
    <row r="109" spans="16:27" x14ac:dyDescent="0.3">
      <c r="AA109" s="13">
        <f>SUM(D220,H85,L130,P115,T110)</f>
        <v>1450000</v>
      </c>
    </row>
    <row r="110" spans="16:27" x14ac:dyDescent="0.3">
      <c r="T110" s="12">
        <v>1500000</v>
      </c>
      <c r="U110" s="13">
        <f>AA109</f>
        <v>1450000</v>
      </c>
    </row>
    <row r="112" spans="16:27" x14ac:dyDescent="0.3">
      <c r="P112" s="12">
        <v>0.2</v>
      </c>
      <c r="T112" s="12">
        <v>0.4</v>
      </c>
    </row>
    <row r="113" spans="12:27" x14ac:dyDescent="0.3">
      <c r="P113" s="12" t="s">
        <v>27</v>
      </c>
      <c r="T113" s="12" t="s">
        <v>25</v>
      </c>
    </row>
    <row r="114" spans="12:27" x14ac:dyDescent="0.3">
      <c r="AA114" s="13">
        <f>SUM(D220,H85,L130,P115,T115)</f>
        <v>850000</v>
      </c>
    </row>
    <row r="115" spans="12:27" x14ac:dyDescent="0.3">
      <c r="P115" s="12">
        <v>0</v>
      </c>
      <c r="Q115" s="13">
        <f>IF(ABS(1-(T107+T112+T117))&lt;=0.00001,T107*U110+T112*U115+T117*U120,NA())</f>
        <v>985000</v>
      </c>
      <c r="T115" s="12">
        <v>900000</v>
      </c>
      <c r="U115" s="13">
        <f>AA114</f>
        <v>850000</v>
      </c>
    </row>
    <row r="117" spans="12:27" x14ac:dyDescent="0.3">
      <c r="T117" s="12">
        <v>0.25</v>
      </c>
    </row>
    <row r="118" spans="12:27" x14ac:dyDescent="0.3">
      <c r="T118" s="12" t="s">
        <v>24</v>
      </c>
    </row>
    <row r="119" spans="12:27" x14ac:dyDescent="0.3">
      <c r="AA119" s="13">
        <f>SUM(D220,H85,L130,P115,T120)</f>
        <v>550000</v>
      </c>
    </row>
    <row r="120" spans="12:27" x14ac:dyDescent="0.3">
      <c r="T120" s="12">
        <v>600000</v>
      </c>
      <c r="U120" s="13">
        <f>AA119</f>
        <v>550000</v>
      </c>
    </row>
    <row r="122" spans="12:27" x14ac:dyDescent="0.3">
      <c r="T122" s="12">
        <v>0.4</v>
      </c>
    </row>
    <row r="123" spans="12:27" x14ac:dyDescent="0.3">
      <c r="T123" s="12" t="s">
        <v>23</v>
      </c>
    </row>
    <row r="124" spans="12:27" x14ac:dyDescent="0.3">
      <c r="AA124" s="13">
        <f>SUM(D220,H85,L130,P130,T125)</f>
        <v>1450000</v>
      </c>
    </row>
    <row r="125" spans="12:27" x14ac:dyDescent="0.3">
      <c r="T125" s="12">
        <v>1500000</v>
      </c>
      <c r="U125" s="13">
        <f>AA124</f>
        <v>1450000</v>
      </c>
    </row>
    <row r="127" spans="12:27" x14ac:dyDescent="0.3">
      <c r="P127" s="12">
        <v>0.7</v>
      </c>
      <c r="T127" s="12">
        <v>0.5</v>
      </c>
    </row>
    <row r="128" spans="12:27" x14ac:dyDescent="0.3">
      <c r="L128" s="12" t="s">
        <v>72</v>
      </c>
      <c r="P128" s="12" t="s">
        <v>86</v>
      </c>
      <c r="T128" s="12" t="s">
        <v>25</v>
      </c>
    </row>
    <row r="129" spans="12:27" x14ac:dyDescent="0.3">
      <c r="AA129" s="13">
        <f>SUM(D220,H85,L130,P130,T130)</f>
        <v>850000</v>
      </c>
    </row>
    <row r="130" spans="12:27" x14ac:dyDescent="0.3">
      <c r="L130" s="12">
        <v>0</v>
      </c>
      <c r="M130" s="13">
        <f>IF(ABS(1-(P112+P127+P142))&lt;=0.00001,P112*Q115+P127*Q130+P142*Q145,NA())</f>
        <v>1052500</v>
      </c>
      <c r="P130" s="12">
        <v>0</v>
      </c>
      <c r="Q130" s="13">
        <f>IF(ABS(1-(T122+T127+T132))&lt;=0.00001,T122*U125+T127*U130+T132*U135,NA())</f>
        <v>1060000</v>
      </c>
      <c r="T130" s="12">
        <v>900000</v>
      </c>
      <c r="U130" s="13">
        <f>AA129</f>
        <v>850000</v>
      </c>
    </row>
    <row r="132" spans="12:27" x14ac:dyDescent="0.3">
      <c r="T132" s="12">
        <v>0.1</v>
      </c>
    </row>
    <row r="133" spans="12:27" x14ac:dyDescent="0.3">
      <c r="T133" s="12" t="s">
        <v>24</v>
      </c>
    </row>
    <row r="134" spans="12:27" x14ac:dyDescent="0.3">
      <c r="AA134" s="13">
        <f>SUM(D220,H85,L130,P130,T135)</f>
        <v>550000</v>
      </c>
    </row>
    <row r="135" spans="12:27" x14ac:dyDescent="0.3">
      <c r="T135" s="12">
        <v>600000</v>
      </c>
      <c r="U135" s="13">
        <f>AA134</f>
        <v>550000</v>
      </c>
    </row>
    <row r="137" spans="12:27" x14ac:dyDescent="0.3">
      <c r="T137" s="12">
        <v>0.5</v>
      </c>
    </row>
    <row r="138" spans="12:27" x14ac:dyDescent="0.3">
      <c r="T138" s="12" t="s">
        <v>23</v>
      </c>
    </row>
    <row r="139" spans="12:27" x14ac:dyDescent="0.3">
      <c r="AA139" s="13">
        <f>SUM(D220,H85,L130,P145,T140)</f>
        <v>1450000</v>
      </c>
    </row>
    <row r="140" spans="12:27" x14ac:dyDescent="0.3">
      <c r="T140" s="12">
        <v>1500000</v>
      </c>
      <c r="U140" s="13">
        <f>AA139</f>
        <v>1450000</v>
      </c>
    </row>
    <row r="142" spans="12:27" x14ac:dyDescent="0.3">
      <c r="P142" s="12">
        <v>0.1</v>
      </c>
      <c r="T142" s="12">
        <v>0.45</v>
      </c>
    </row>
    <row r="143" spans="12:27" x14ac:dyDescent="0.3">
      <c r="P143" s="12" t="s">
        <v>87</v>
      </c>
      <c r="T143" s="12" t="s">
        <v>25</v>
      </c>
    </row>
    <row r="144" spans="12:27" x14ac:dyDescent="0.3">
      <c r="AA144" s="13">
        <f>SUM(D220,H85,L130,P145,T145)</f>
        <v>850000</v>
      </c>
    </row>
    <row r="145" spans="16:27" x14ac:dyDescent="0.3">
      <c r="P145" s="12">
        <v>0</v>
      </c>
      <c r="Q145" s="13">
        <f>IF(ABS(1-(T137+T142+T147))&lt;=0.00001,T137*U140+T142*U145+T147*U150,NA())</f>
        <v>1135000</v>
      </c>
      <c r="T145" s="12">
        <v>900000</v>
      </c>
      <c r="U145" s="13">
        <f>AA144</f>
        <v>850000</v>
      </c>
    </row>
    <row r="147" spans="16:27" x14ac:dyDescent="0.3">
      <c r="T147" s="12">
        <v>0.05</v>
      </c>
    </row>
    <row r="148" spans="16:27" x14ac:dyDescent="0.3">
      <c r="T148" s="12" t="s">
        <v>24</v>
      </c>
    </row>
    <row r="149" spans="16:27" x14ac:dyDescent="0.3">
      <c r="AA149" s="13">
        <f>SUM(D220,H85,L130,P145,T150)</f>
        <v>550000</v>
      </c>
    </row>
    <row r="150" spans="16:27" x14ac:dyDescent="0.3">
      <c r="T150" s="12">
        <v>600000</v>
      </c>
      <c r="U150" s="13">
        <f>AA149</f>
        <v>550000</v>
      </c>
    </row>
    <row r="152" spans="16:27" x14ac:dyDescent="0.3">
      <c r="X152" s="12">
        <v>0.2</v>
      </c>
    </row>
    <row r="153" spans="16:27" x14ac:dyDescent="0.3">
      <c r="X153" s="12" t="s">
        <v>23</v>
      </c>
    </row>
    <row r="154" spans="16:27" x14ac:dyDescent="0.3">
      <c r="AA154" s="13">
        <f>SUM(D220,H355,L220,P175,T160,X155)</f>
        <v>2440000</v>
      </c>
    </row>
    <row r="155" spans="16:27" x14ac:dyDescent="0.3">
      <c r="X155" s="12">
        <v>2500000</v>
      </c>
      <c r="Y155" s="13">
        <f>AA154</f>
        <v>2440000</v>
      </c>
    </row>
    <row r="157" spans="16:27" x14ac:dyDescent="0.3">
      <c r="T157" s="12">
        <v>0.59701492537313439</v>
      </c>
      <c r="X157" s="12">
        <v>0.25</v>
      </c>
    </row>
    <row r="158" spans="16:27" x14ac:dyDescent="0.3">
      <c r="T158" s="12" t="s">
        <v>91</v>
      </c>
      <c r="X158" s="12" t="s">
        <v>25</v>
      </c>
    </row>
    <row r="159" spans="16:27" x14ac:dyDescent="0.3">
      <c r="AA159" s="13">
        <f>SUM(D220,H355,L220,P175,T160,X160)</f>
        <v>1440000</v>
      </c>
    </row>
    <row r="160" spans="16:27" x14ac:dyDescent="0.3">
      <c r="T160" s="12">
        <v>0</v>
      </c>
      <c r="U160" s="13">
        <f>IF(ABS(1-(X152+X157+X162))&lt;=0.00001,X152*Y155+X157*Y160+X162*Y165,NA())</f>
        <v>1365000</v>
      </c>
      <c r="X160" s="12">
        <v>1500000</v>
      </c>
      <c r="Y160" s="13">
        <f>AA159</f>
        <v>1440000</v>
      </c>
    </row>
    <row r="162" spans="16:27" x14ac:dyDescent="0.3">
      <c r="X162" s="12">
        <v>0.55000000000000004</v>
      </c>
    </row>
    <row r="163" spans="16:27" x14ac:dyDescent="0.3">
      <c r="X163" s="12" t="s">
        <v>24</v>
      </c>
    </row>
    <row r="164" spans="16:27" x14ac:dyDescent="0.3">
      <c r="AA164" s="13">
        <f>SUM(D220,H355,L220,P175,T160,X165)</f>
        <v>940000</v>
      </c>
    </row>
    <row r="165" spans="16:27" x14ac:dyDescent="0.3">
      <c r="X165" s="12">
        <v>1000000</v>
      </c>
      <c r="Y165" s="13">
        <f>AA164</f>
        <v>940000</v>
      </c>
    </row>
    <row r="167" spans="16:27" x14ac:dyDescent="0.3">
      <c r="X167" s="12">
        <v>0.25</v>
      </c>
    </row>
    <row r="168" spans="16:27" x14ac:dyDescent="0.3">
      <c r="X168" s="12" t="s">
        <v>23</v>
      </c>
    </row>
    <row r="169" spans="16:27" x14ac:dyDescent="0.3">
      <c r="AA169" s="13">
        <f>SUM(D220,H355,L220,P175,T175,X170)</f>
        <v>2440000</v>
      </c>
    </row>
    <row r="170" spans="16:27" x14ac:dyDescent="0.3">
      <c r="X170" s="12">
        <v>2500000</v>
      </c>
      <c r="Y170" s="13">
        <f>AA169</f>
        <v>2440000</v>
      </c>
    </row>
    <row r="172" spans="16:27" x14ac:dyDescent="0.3">
      <c r="T172" s="12">
        <v>0.39179104477611937</v>
      </c>
      <c r="X172" s="12">
        <v>0.3</v>
      </c>
    </row>
    <row r="173" spans="16:27" x14ac:dyDescent="0.3">
      <c r="P173" s="12" t="s">
        <v>29</v>
      </c>
      <c r="T173" s="12" t="s">
        <v>92</v>
      </c>
      <c r="X173" s="12" t="s">
        <v>25</v>
      </c>
    </row>
    <row r="174" spans="16:27" x14ac:dyDescent="0.3">
      <c r="AA174" s="13">
        <f>SUM(D220,H355,L220,P175,T175,X175)</f>
        <v>1440000</v>
      </c>
    </row>
    <row r="175" spans="16:27" x14ac:dyDescent="0.3">
      <c r="P175" s="12">
        <v>0</v>
      </c>
      <c r="Q175" s="13">
        <f>IF(ABS(1-(T157+T172+T187))&lt;=0.00001,T157*U160+T172*U175+T187*U190,NA())</f>
        <v>1406417.9104477614</v>
      </c>
      <c r="T175" s="12">
        <v>0</v>
      </c>
      <c r="U175" s="13">
        <f>IF(ABS(1-(X167+X172+X177))&lt;=0.00001,X167*Y170+X172*Y175+X177*Y180,NA())</f>
        <v>1465000</v>
      </c>
      <c r="X175" s="12">
        <v>1500000</v>
      </c>
      <c r="Y175" s="13">
        <f>AA174</f>
        <v>1440000</v>
      </c>
    </row>
    <row r="177" spans="20:27" x14ac:dyDescent="0.3">
      <c r="X177" s="12">
        <v>0.45</v>
      </c>
    </row>
    <row r="178" spans="20:27" x14ac:dyDescent="0.3">
      <c r="X178" s="12" t="s">
        <v>24</v>
      </c>
    </row>
    <row r="179" spans="20:27" x14ac:dyDescent="0.3">
      <c r="AA179" s="13">
        <f>SUM(D220,H355,L220,P175,T175,X180)</f>
        <v>940000</v>
      </c>
    </row>
    <row r="180" spans="20:27" x14ac:dyDescent="0.3">
      <c r="X180" s="12">
        <v>1000000</v>
      </c>
      <c r="Y180" s="13">
        <f>AA179</f>
        <v>940000</v>
      </c>
    </row>
    <row r="182" spans="20:27" x14ac:dyDescent="0.3">
      <c r="X182" s="12">
        <v>0.3</v>
      </c>
    </row>
    <row r="183" spans="20:27" x14ac:dyDescent="0.3">
      <c r="X183" s="12" t="s">
        <v>23</v>
      </c>
    </row>
    <row r="184" spans="20:27" x14ac:dyDescent="0.3">
      <c r="AA184" s="13">
        <f>SUM(D220,H355,L220,P175,T190,X185)</f>
        <v>2440000</v>
      </c>
    </row>
    <row r="185" spans="20:27" x14ac:dyDescent="0.3">
      <c r="X185" s="12">
        <v>2500000</v>
      </c>
      <c r="Y185" s="13">
        <f>AA184</f>
        <v>2440000</v>
      </c>
    </row>
    <row r="187" spans="20:27" x14ac:dyDescent="0.3">
      <c r="T187" s="12">
        <v>1.1194029850746268E-2</v>
      </c>
      <c r="X187" s="12">
        <v>0.35</v>
      </c>
    </row>
    <row r="188" spans="20:27" x14ac:dyDescent="0.3">
      <c r="T188" s="12" t="s">
        <v>28</v>
      </c>
      <c r="X188" s="12" t="s">
        <v>25</v>
      </c>
    </row>
    <row r="189" spans="20:27" x14ac:dyDescent="0.3">
      <c r="AA189" s="13">
        <f>SUM(D220,H355,L220,P175,T190,X190)</f>
        <v>1440000</v>
      </c>
    </row>
    <row r="190" spans="20:27" x14ac:dyDescent="0.3">
      <c r="T190" s="12">
        <v>0</v>
      </c>
      <c r="U190" s="13">
        <f>IF(ABS(1-(X182+X187+X192))&lt;=0.00001,X182*Y185+X187*Y190+X192*Y195,NA())</f>
        <v>1565000</v>
      </c>
      <c r="X190" s="12">
        <v>1500000</v>
      </c>
      <c r="Y190" s="13">
        <f>AA189</f>
        <v>1440000</v>
      </c>
    </row>
    <row r="192" spans="20:27" x14ac:dyDescent="0.3">
      <c r="X192" s="12">
        <v>0.35</v>
      </c>
    </row>
    <row r="193" spans="20:27" x14ac:dyDescent="0.3">
      <c r="X193" s="12" t="s">
        <v>24</v>
      </c>
    </row>
    <row r="194" spans="20:27" x14ac:dyDescent="0.3">
      <c r="AA194" s="13">
        <f>SUM(D220,H355,L220,P175,T190,X195)</f>
        <v>940000</v>
      </c>
    </row>
    <row r="195" spans="20:27" x14ac:dyDescent="0.3">
      <c r="X195" s="12">
        <v>1000000</v>
      </c>
      <c r="Y195" s="13">
        <f>AA194</f>
        <v>940000</v>
      </c>
    </row>
    <row r="197" spans="20:27" x14ac:dyDescent="0.3">
      <c r="X197" s="12">
        <v>0.25</v>
      </c>
    </row>
    <row r="198" spans="20:27" x14ac:dyDescent="0.3">
      <c r="X198" s="12" t="s">
        <v>23</v>
      </c>
    </row>
    <row r="199" spans="20:27" x14ac:dyDescent="0.3">
      <c r="AA199" s="13">
        <f>SUM(D220,H355,L220,P220,T205,X200)</f>
        <v>1940000</v>
      </c>
    </row>
    <row r="200" spans="20:27" x14ac:dyDescent="0.3">
      <c r="X200" s="12">
        <v>2000000</v>
      </c>
      <c r="Y200" s="13">
        <f>AA199</f>
        <v>1940000</v>
      </c>
    </row>
    <row r="202" spans="20:27" x14ac:dyDescent="0.3">
      <c r="T202" s="12">
        <v>0.59701492537313439</v>
      </c>
      <c r="X202" s="12">
        <v>0.35</v>
      </c>
    </row>
    <row r="203" spans="20:27" x14ac:dyDescent="0.3">
      <c r="T203" s="12" t="s">
        <v>91</v>
      </c>
      <c r="X203" s="12" t="s">
        <v>25</v>
      </c>
    </row>
    <row r="204" spans="20:27" x14ac:dyDescent="0.3">
      <c r="AA204" s="13">
        <f>SUM(D220,H355,L220,P220,T205,X205)</f>
        <v>1140000</v>
      </c>
    </row>
    <row r="205" spans="20:27" x14ac:dyDescent="0.3">
      <c r="T205" s="12">
        <v>0</v>
      </c>
      <c r="U205" s="13">
        <f>IF(ABS(1-(X197+X202+X207))&lt;=0.00001,X197*Y200+X202*Y205+X207*Y210,NA())</f>
        <v>1180000</v>
      </c>
      <c r="X205" s="12">
        <v>1200000</v>
      </c>
      <c r="Y205" s="13">
        <f>AA204</f>
        <v>1140000</v>
      </c>
    </row>
    <row r="207" spans="20:27" x14ac:dyDescent="0.3">
      <c r="X207" s="12">
        <v>0.4</v>
      </c>
    </row>
    <row r="208" spans="20:27" x14ac:dyDescent="0.3">
      <c r="X208" s="12" t="s">
        <v>24</v>
      </c>
    </row>
    <row r="209" spans="4:27" x14ac:dyDescent="0.3">
      <c r="AA209" s="13">
        <f>SUM(D220,H355,L220,P220,T205,X210)</f>
        <v>740000</v>
      </c>
    </row>
    <row r="210" spans="4:27" x14ac:dyDescent="0.3">
      <c r="X210" s="12">
        <v>800000</v>
      </c>
      <c r="Y210" s="13">
        <f>AA209</f>
        <v>740000</v>
      </c>
    </row>
    <row r="212" spans="4:27" x14ac:dyDescent="0.3">
      <c r="X212" s="12">
        <v>0.3</v>
      </c>
    </row>
    <row r="213" spans="4:27" x14ac:dyDescent="0.3">
      <c r="X213" s="12" t="s">
        <v>23</v>
      </c>
    </row>
    <row r="214" spans="4:27" x14ac:dyDescent="0.3">
      <c r="AA214" s="13">
        <f>SUM(D220,H355,L220,P220,T220,X215)</f>
        <v>1940000</v>
      </c>
    </row>
    <row r="215" spans="4:27" x14ac:dyDescent="0.3">
      <c r="X215" s="12">
        <v>2000000</v>
      </c>
      <c r="Y215" s="13">
        <f>AA214</f>
        <v>1940000</v>
      </c>
    </row>
    <row r="217" spans="4:27" x14ac:dyDescent="0.3">
      <c r="L217" s="12">
        <v>0.26800000000000002</v>
      </c>
      <c r="T217" s="12">
        <v>0.39179104477611937</v>
      </c>
      <c r="X217" s="12">
        <v>0.4</v>
      </c>
    </row>
    <row r="218" spans="4:27" x14ac:dyDescent="0.3">
      <c r="D218" s="15" t="s">
        <v>22</v>
      </c>
      <c r="L218" s="12" t="s">
        <v>88</v>
      </c>
      <c r="P218" s="12" t="s">
        <v>30</v>
      </c>
      <c r="T218" s="12" t="s">
        <v>92</v>
      </c>
      <c r="X218" s="12" t="s">
        <v>25</v>
      </c>
    </row>
    <row r="219" spans="4:27" x14ac:dyDescent="0.3">
      <c r="F219" s="14">
        <f>IF(E220=I85,1,IF(E220=I355,2))</f>
        <v>1</v>
      </c>
      <c r="N219" s="14">
        <f>IF(M220=Q175,1,IF(M220=Q220,2,IF(M220=Q265,3)))</f>
        <v>1</v>
      </c>
      <c r="AA219" s="13">
        <f>SUM(D220,H355,L220,P220,T220,X220)</f>
        <v>1140000</v>
      </c>
    </row>
    <row r="220" spans="4:27" x14ac:dyDescent="0.3">
      <c r="D220" s="15">
        <v>-50000</v>
      </c>
      <c r="E220" s="13">
        <f>MAX(I85,I355)</f>
        <v>1465000</v>
      </c>
      <c r="L220" s="12">
        <v>0</v>
      </c>
      <c r="M220" s="13">
        <f>MAX(Q175,Q220,Q265)</f>
        <v>1406417.9104477614</v>
      </c>
      <c r="P220" s="12">
        <v>0</v>
      </c>
      <c r="Q220" s="13">
        <f>IF(ABS(1-(T202+T217+T232))&lt;=0.00001,T202*U205+T217*U220+T232*U235,NA())</f>
        <v>1214029.8507462686</v>
      </c>
      <c r="T220" s="12">
        <v>0</v>
      </c>
      <c r="U220" s="13">
        <f>IF(ABS(1-(X212+X217+X222))&lt;=0.00001,X212*Y215+X217*Y220+X222*Y225,NA())</f>
        <v>1260000</v>
      </c>
      <c r="X220" s="12">
        <v>1200000</v>
      </c>
      <c r="Y220" s="13">
        <f>AA219</f>
        <v>1140000</v>
      </c>
    </row>
    <row r="222" spans="4:27" x14ac:dyDescent="0.3">
      <c r="X222" s="12">
        <v>0.3</v>
      </c>
    </row>
    <row r="223" spans="4:27" x14ac:dyDescent="0.3">
      <c r="X223" s="12" t="s">
        <v>24</v>
      </c>
    </row>
    <row r="224" spans="4:27" x14ac:dyDescent="0.3">
      <c r="AA224" s="13">
        <f>SUM(D220,H355,L220,P220,T220,X225)</f>
        <v>740000</v>
      </c>
    </row>
    <row r="225" spans="20:27" x14ac:dyDescent="0.3">
      <c r="X225" s="12">
        <v>800000</v>
      </c>
      <c r="Y225" s="13">
        <f>AA224</f>
        <v>740000</v>
      </c>
    </row>
    <row r="227" spans="20:27" x14ac:dyDescent="0.3">
      <c r="X227" s="12">
        <v>0.4</v>
      </c>
    </row>
    <row r="228" spans="20:27" x14ac:dyDescent="0.3">
      <c r="X228" s="12" t="s">
        <v>23</v>
      </c>
    </row>
    <row r="229" spans="20:27" x14ac:dyDescent="0.3">
      <c r="AA229" s="13">
        <f>SUM(D220,H355,L220,P220,T235,X230)</f>
        <v>1940000</v>
      </c>
    </row>
    <row r="230" spans="20:27" x14ac:dyDescent="0.3">
      <c r="X230" s="12">
        <v>2000000</v>
      </c>
      <c r="Y230" s="13">
        <f>AA229</f>
        <v>1940000</v>
      </c>
    </row>
    <row r="232" spans="20:27" x14ac:dyDescent="0.3">
      <c r="T232" s="12">
        <v>1.1194029850746268E-2</v>
      </c>
      <c r="X232" s="12">
        <v>0.5</v>
      </c>
    </row>
    <row r="233" spans="20:27" x14ac:dyDescent="0.3">
      <c r="T233" s="12" t="s">
        <v>28</v>
      </c>
      <c r="X233" s="12" t="s">
        <v>25</v>
      </c>
    </row>
    <row r="234" spans="20:27" x14ac:dyDescent="0.3">
      <c r="AA234" s="13">
        <f>SUM(D220,H355,L220,P220,T235,X235)</f>
        <v>1140000</v>
      </c>
    </row>
    <row r="235" spans="20:27" x14ac:dyDescent="0.3">
      <c r="T235" s="12">
        <v>0</v>
      </c>
      <c r="U235" s="13">
        <f>IF(ABS(1-(X227+X232+X237))&lt;=0.00001,X227*Y230+X232*Y235+X237*Y240,NA())</f>
        <v>1420000</v>
      </c>
      <c r="X235" s="12">
        <v>1200000</v>
      </c>
      <c r="Y235" s="13">
        <f>AA234</f>
        <v>1140000</v>
      </c>
    </row>
    <row r="237" spans="20:27" x14ac:dyDescent="0.3">
      <c r="X237" s="12">
        <v>0.1</v>
      </c>
    </row>
    <row r="238" spans="20:27" x14ac:dyDescent="0.3">
      <c r="X238" s="12" t="s">
        <v>24</v>
      </c>
    </row>
    <row r="239" spans="20:27" x14ac:dyDescent="0.3">
      <c r="AA239" s="13">
        <f>SUM(D220,H355,L220,P220,T235,X240)</f>
        <v>740000</v>
      </c>
    </row>
    <row r="240" spans="20:27" x14ac:dyDescent="0.3">
      <c r="X240" s="12">
        <v>800000</v>
      </c>
      <c r="Y240" s="13">
        <f>AA239</f>
        <v>740000</v>
      </c>
    </row>
    <row r="242" spans="20:27" x14ac:dyDescent="0.3">
      <c r="X242" s="12">
        <v>0.35</v>
      </c>
    </row>
    <row r="243" spans="20:27" x14ac:dyDescent="0.3">
      <c r="X243" s="12" t="s">
        <v>23</v>
      </c>
    </row>
    <row r="244" spans="20:27" x14ac:dyDescent="0.3">
      <c r="AA244" s="13">
        <f>SUM(D220,H355,L220,P265,T250,X245)</f>
        <v>1440000</v>
      </c>
    </row>
    <row r="245" spans="20:27" x14ac:dyDescent="0.3">
      <c r="X245" s="12">
        <v>1500000</v>
      </c>
      <c r="Y245" s="13">
        <f>AA244</f>
        <v>1440000</v>
      </c>
    </row>
    <row r="247" spans="20:27" x14ac:dyDescent="0.3">
      <c r="T247" s="12">
        <v>0.59701492537313439</v>
      </c>
      <c r="X247" s="12">
        <v>0.4</v>
      </c>
    </row>
    <row r="248" spans="20:27" x14ac:dyDescent="0.3">
      <c r="T248" s="12" t="s">
        <v>91</v>
      </c>
      <c r="X248" s="12" t="s">
        <v>25</v>
      </c>
    </row>
    <row r="249" spans="20:27" x14ac:dyDescent="0.3">
      <c r="AA249" s="13">
        <f>SUM(D220,H355,L220,P265,T250,X250)</f>
        <v>840000</v>
      </c>
    </row>
    <row r="250" spans="20:27" x14ac:dyDescent="0.3">
      <c r="T250" s="12">
        <v>0</v>
      </c>
      <c r="U250" s="13">
        <f>IF(ABS(1-(X242+X247+X252))&lt;=0.00001,X242*Y245+X247*Y250+X252*Y255,NA())</f>
        <v>975000</v>
      </c>
      <c r="X250" s="12">
        <v>900000</v>
      </c>
      <c r="Y250" s="13">
        <f>AA249</f>
        <v>840000</v>
      </c>
    </row>
    <row r="252" spans="20:27" x14ac:dyDescent="0.3">
      <c r="X252" s="12">
        <v>0.25</v>
      </c>
    </row>
    <row r="253" spans="20:27" x14ac:dyDescent="0.3">
      <c r="X253" s="12" t="s">
        <v>24</v>
      </c>
    </row>
    <row r="254" spans="20:27" x14ac:dyDescent="0.3">
      <c r="AA254" s="13">
        <f>SUM(D220,H355,L220,P265,T250,X255)</f>
        <v>540000</v>
      </c>
    </row>
    <row r="255" spans="20:27" x14ac:dyDescent="0.3">
      <c r="X255" s="12">
        <v>600000</v>
      </c>
      <c r="Y255" s="13">
        <f>AA254</f>
        <v>540000</v>
      </c>
    </row>
    <row r="257" spans="16:27" x14ac:dyDescent="0.3">
      <c r="X257" s="12">
        <v>0.4</v>
      </c>
    </row>
    <row r="258" spans="16:27" x14ac:dyDescent="0.3">
      <c r="X258" s="12" t="s">
        <v>23</v>
      </c>
    </row>
    <row r="259" spans="16:27" x14ac:dyDescent="0.3">
      <c r="AA259" s="13">
        <f>SUM(D220,H355,L220,P265,T265,X260)</f>
        <v>1440000</v>
      </c>
    </row>
    <row r="260" spans="16:27" x14ac:dyDescent="0.3">
      <c r="X260" s="12">
        <v>1500000</v>
      </c>
      <c r="Y260" s="13">
        <f>AA259</f>
        <v>1440000</v>
      </c>
    </row>
    <row r="262" spans="16:27" x14ac:dyDescent="0.3">
      <c r="T262" s="12">
        <v>0.39179104477611937</v>
      </c>
      <c r="X262" s="12">
        <v>0.5</v>
      </c>
    </row>
    <row r="263" spans="16:27" x14ac:dyDescent="0.3">
      <c r="P263" s="12" t="s">
        <v>31</v>
      </c>
      <c r="T263" s="12" t="s">
        <v>92</v>
      </c>
      <c r="X263" s="12" t="s">
        <v>25</v>
      </c>
    </row>
    <row r="264" spans="16:27" x14ac:dyDescent="0.3">
      <c r="AA264" s="13">
        <f>SUM(D220,H355,L220,P265,T265,X265)</f>
        <v>840000</v>
      </c>
    </row>
    <row r="265" spans="16:27" x14ac:dyDescent="0.3">
      <c r="P265" s="12">
        <v>0</v>
      </c>
      <c r="Q265" s="13">
        <f>IF(ABS(1-(T247+T262+T277))&lt;=0.00001,T247*U250+T262*U265+T277*U280,NA())</f>
        <v>1006063.4328358209</v>
      </c>
      <c r="T265" s="12">
        <v>0</v>
      </c>
      <c r="U265" s="13">
        <f>IF(ABS(1-(X257+X262+X267))&lt;=0.00001,X257*Y260+X262*Y265+X267*Y270,NA())</f>
        <v>1050000</v>
      </c>
      <c r="X265" s="12">
        <v>900000</v>
      </c>
      <c r="Y265" s="13">
        <f>AA264</f>
        <v>840000</v>
      </c>
    </row>
    <row r="267" spans="16:27" x14ac:dyDescent="0.3">
      <c r="X267" s="12">
        <v>0.1</v>
      </c>
    </row>
    <row r="268" spans="16:27" x14ac:dyDescent="0.3">
      <c r="X268" s="12" t="s">
        <v>24</v>
      </c>
    </row>
    <row r="269" spans="16:27" x14ac:dyDescent="0.3">
      <c r="AA269" s="13">
        <f>SUM(D220,H355,L220,P265,T265,X270)</f>
        <v>540000</v>
      </c>
    </row>
    <row r="270" spans="16:27" x14ac:dyDescent="0.3">
      <c r="X270" s="12">
        <v>600000</v>
      </c>
      <c r="Y270" s="13">
        <f>AA269</f>
        <v>540000</v>
      </c>
    </row>
    <row r="272" spans="16:27" x14ac:dyDescent="0.3">
      <c r="X272" s="12">
        <v>0.5</v>
      </c>
    </row>
    <row r="273" spans="20:27" x14ac:dyDescent="0.3">
      <c r="X273" s="12" t="s">
        <v>23</v>
      </c>
    </row>
    <row r="274" spans="20:27" x14ac:dyDescent="0.3">
      <c r="AA274" s="13">
        <f>SUM(D220,H355,L220,P265,T280,X275)</f>
        <v>1440000</v>
      </c>
    </row>
    <row r="275" spans="20:27" x14ac:dyDescent="0.3">
      <c r="X275" s="12">
        <v>1500000</v>
      </c>
      <c r="Y275" s="13">
        <f>AA274</f>
        <v>1440000</v>
      </c>
    </row>
    <row r="277" spans="20:27" x14ac:dyDescent="0.3">
      <c r="T277" s="12">
        <v>1.1194029850746268E-2</v>
      </c>
      <c r="X277" s="12">
        <v>0.45</v>
      </c>
    </row>
    <row r="278" spans="20:27" x14ac:dyDescent="0.3">
      <c r="T278" s="12" t="s">
        <v>28</v>
      </c>
      <c r="X278" s="12" t="s">
        <v>25</v>
      </c>
    </row>
    <row r="279" spans="20:27" x14ac:dyDescent="0.3">
      <c r="AA279" s="13">
        <f>SUM(D220,H355,L220,P265,T280,X280)</f>
        <v>840000</v>
      </c>
    </row>
    <row r="280" spans="20:27" x14ac:dyDescent="0.3">
      <c r="T280" s="12">
        <v>0</v>
      </c>
      <c r="U280" s="13">
        <f>IF(ABS(1-(X272+X277+X282))&lt;=0.00001,X272*Y275+X277*Y280+X282*Y285,NA())</f>
        <v>1125000</v>
      </c>
      <c r="X280" s="12">
        <v>900000</v>
      </c>
      <c r="Y280" s="13">
        <f>AA279</f>
        <v>840000</v>
      </c>
    </row>
    <row r="282" spans="20:27" x14ac:dyDescent="0.3">
      <c r="X282" s="12">
        <v>0.05</v>
      </c>
    </row>
    <row r="283" spans="20:27" x14ac:dyDescent="0.3">
      <c r="X283" s="12" t="s">
        <v>24</v>
      </c>
    </row>
    <row r="284" spans="20:27" x14ac:dyDescent="0.3">
      <c r="AA284" s="13">
        <f>SUM(D220,H355,L220,P265,T280,X285)</f>
        <v>540000</v>
      </c>
    </row>
    <row r="285" spans="20:27" x14ac:dyDescent="0.3">
      <c r="X285" s="12">
        <v>600000</v>
      </c>
      <c r="Y285" s="13">
        <f>AA284</f>
        <v>540000</v>
      </c>
    </row>
    <row r="287" spans="20:27" x14ac:dyDescent="0.3">
      <c r="X287" s="12">
        <v>0.2</v>
      </c>
    </row>
    <row r="288" spans="20:27" x14ac:dyDescent="0.3">
      <c r="X288" s="12" t="s">
        <v>23</v>
      </c>
    </row>
    <row r="289" spans="20:27" x14ac:dyDescent="0.3">
      <c r="AA289" s="13">
        <f>SUM(D220,H355,L355,P310,T295,X290)</f>
        <v>2440000</v>
      </c>
    </row>
    <row r="290" spans="20:27" x14ac:dyDescent="0.3">
      <c r="X290" s="12">
        <v>2500000</v>
      </c>
      <c r="Y290" s="13">
        <f>AA289</f>
        <v>2440000</v>
      </c>
    </row>
    <row r="292" spans="20:27" x14ac:dyDescent="0.3">
      <c r="T292" s="12">
        <v>5.0251256281407038E-2</v>
      </c>
      <c r="X292" s="12">
        <v>0.25</v>
      </c>
    </row>
    <row r="293" spans="20:27" x14ac:dyDescent="0.3">
      <c r="T293" s="12" t="s">
        <v>91</v>
      </c>
      <c r="X293" s="12" t="s">
        <v>25</v>
      </c>
    </row>
    <row r="294" spans="20:27" x14ac:dyDescent="0.3">
      <c r="AA294" s="13">
        <f>SUM(D220,H355,L355,P310,T295,X295)</f>
        <v>1440000</v>
      </c>
    </row>
    <row r="295" spans="20:27" x14ac:dyDescent="0.3">
      <c r="T295" s="12">
        <v>0</v>
      </c>
      <c r="U295" s="13">
        <f>IF(ABS(1-(X287+X292+X297))&lt;=0.00001,X287*Y290+X292*Y295+X297*Y300,NA())</f>
        <v>1365000</v>
      </c>
      <c r="X295" s="12">
        <v>1500000</v>
      </c>
      <c r="Y295" s="13">
        <f>AA294</f>
        <v>1440000</v>
      </c>
    </row>
    <row r="297" spans="20:27" x14ac:dyDescent="0.3">
      <c r="X297" s="12">
        <v>0.55000000000000004</v>
      </c>
    </row>
    <row r="298" spans="20:27" x14ac:dyDescent="0.3">
      <c r="X298" s="12" t="s">
        <v>24</v>
      </c>
    </row>
    <row r="299" spans="20:27" x14ac:dyDescent="0.3">
      <c r="AA299" s="13">
        <f>SUM(D220,H355,L355,P310,T295,X300)</f>
        <v>940000</v>
      </c>
    </row>
    <row r="300" spans="20:27" x14ac:dyDescent="0.3">
      <c r="X300" s="12">
        <v>1000000</v>
      </c>
      <c r="Y300" s="13">
        <f>AA299</f>
        <v>940000</v>
      </c>
    </row>
    <row r="302" spans="20:27" x14ac:dyDescent="0.3">
      <c r="X302" s="12">
        <v>0.25</v>
      </c>
    </row>
    <row r="303" spans="20:27" x14ac:dyDescent="0.3">
      <c r="X303" s="12" t="s">
        <v>23</v>
      </c>
    </row>
    <row r="304" spans="20:27" x14ac:dyDescent="0.3">
      <c r="AA304" s="13">
        <f>SUM(D220,H355,L355,P310,T310,X305)</f>
        <v>2440000</v>
      </c>
    </row>
    <row r="305" spans="16:27" x14ac:dyDescent="0.3">
      <c r="X305" s="12">
        <v>2500000</v>
      </c>
      <c r="Y305" s="13">
        <f>AA304</f>
        <v>2440000</v>
      </c>
    </row>
    <row r="307" spans="16:27" x14ac:dyDescent="0.3">
      <c r="T307" s="12">
        <v>0.93802345058626457</v>
      </c>
      <c r="X307" s="12">
        <v>0.3</v>
      </c>
    </row>
    <row r="308" spans="16:27" x14ac:dyDescent="0.3">
      <c r="P308" s="12" t="s">
        <v>29</v>
      </c>
      <c r="T308" s="12" t="s">
        <v>92</v>
      </c>
      <c r="X308" s="12" t="s">
        <v>25</v>
      </c>
    </row>
    <row r="309" spans="16:27" x14ac:dyDescent="0.3">
      <c r="AA309" s="13">
        <f>SUM(D220,H355,L355,P310,T310,X310)</f>
        <v>1440000</v>
      </c>
    </row>
    <row r="310" spans="16:27" x14ac:dyDescent="0.3">
      <c r="P310" s="12">
        <v>0</v>
      </c>
      <c r="Q310" s="13">
        <f>IF(ABS(1-(T292+T307+T322))&lt;=0.00001,T292*U295+T307*U310+T322*U325,NA())</f>
        <v>1461147.403685092</v>
      </c>
      <c r="T310" s="12">
        <v>0</v>
      </c>
      <c r="U310" s="13">
        <f>IF(ABS(1-(X302+X307+X312))&lt;=0.00001,X302*Y305+X307*Y310+X312*Y315,NA())</f>
        <v>1465000</v>
      </c>
      <c r="X310" s="12">
        <v>1500000</v>
      </c>
      <c r="Y310" s="13">
        <f>AA309</f>
        <v>1440000</v>
      </c>
    </row>
    <row r="312" spans="16:27" x14ac:dyDescent="0.3">
      <c r="X312" s="12">
        <v>0.45</v>
      </c>
    </row>
    <row r="313" spans="16:27" x14ac:dyDescent="0.3">
      <c r="X313" s="12" t="s">
        <v>24</v>
      </c>
    </row>
    <row r="314" spans="16:27" x14ac:dyDescent="0.3">
      <c r="AA314" s="13">
        <f>SUM(D220,H355,L355,P310,T310,X315)</f>
        <v>940000</v>
      </c>
    </row>
    <row r="315" spans="16:27" x14ac:dyDescent="0.3">
      <c r="X315" s="12">
        <v>1000000</v>
      </c>
      <c r="Y315" s="13">
        <f>AA314</f>
        <v>940000</v>
      </c>
    </row>
    <row r="317" spans="16:27" x14ac:dyDescent="0.3">
      <c r="X317" s="12">
        <v>0.3</v>
      </c>
    </row>
    <row r="318" spans="16:27" x14ac:dyDescent="0.3">
      <c r="X318" s="12" t="s">
        <v>23</v>
      </c>
    </row>
    <row r="319" spans="16:27" x14ac:dyDescent="0.3">
      <c r="AA319" s="13">
        <f>SUM(D220,H355,L355,P310,T325,X320)</f>
        <v>2440000</v>
      </c>
    </row>
    <row r="320" spans="16:27" x14ac:dyDescent="0.3">
      <c r="X320" s="12">
        <v>2500000</v>
      </c>
      <c r="Y320" s="13">
        <f>AA319</f>
        <v>2440000</v>
      </c>
    </row>
    <row r="322" spans="20:27" x14ac:dyDescent="0.3">
      <c r="T322" s="12">
        <v>1.1725293132328311E-2</v>
      </c>
      <c r="X322" s="12">
        <v>0.35</v>
      </c>
    </row>
    <row r="323" spans="20:27" x14ac:dyDescent="0.3">
      <c r="T323" s="12" t="s">
        <v>28</v>
      </c>
      <c r="X323" s="12" t="s">
        <v>25</v>
      </c>
    </row>
    <row r="324" spans="20:27" x14ac:dyDescent="0.3">
      <c r="AA324" s="13">
        <f>SUM(D220,H355,L355,P310,T325,X325)</f>
        <v>1440000</v>
      </c>
    </row>
    <row r="325" spans="20:27" x14ac:dyDescent="0.3">
      <c r="T325" s="12">
        <v>0</v>
      </c>
      <c r="U325" s="13">
        <f>IF(ABS(1-(X317+X322+X327))&lt;=0.00001,X317*Y320+X322*Y325+X327*Y330,NA())</f>
        <v>1565000</v>
      </c>
      <c r="X325" s="12">
        <v>1500000</v>
      </c>
      <c r="Y325" s="13">
        <f>AA324</f>
        <v>1440000</v>
      </c>
    </row>
    <row r="327" spans="20:27" x14ac:dyDescent="0.3">
      <c r="X327" s="12">
        <v>0.35</v>
      </c>
    </row>
    <row r="328" spans="20:27" x14ac:dyDescent="0.3">
      <c r="X328" s="12" t="s">
        <v>24</v>
      </c>
    </row>
    <row r="329" spans="20:27" x14ac:dyDescent="0.3">
      <c r="AA329" s="13">
        <f>SUM(D220,H355,L355,P310,T325,X330)</f>
        <v>940000</v>
      </c>
    </row>
    <row r="330" spans="20:27" x14ac:dyDescent="0.3">
      <c r="X330" s="12">
        <v>1000000</v>
      </c>
      <c r="Y330" s="13">
        <f>AA329</f>
        <v>940000</v>
      </c>
    </row>
    <row r="332" spans="20:27" x14ac:dyDescent="0.3">
      <c r="X332" s="12">
        <v>0.25</v>
      </c>
    </row>
    <row r="333" spans="20:27" x14ac:dyDescent="0.3">
      <c r="X333" s="12" t="s">
        <v>23</v>
      </c>
    </row>
    <row r="334" spans="20:27" x14ac:dyDescent="0.3">
      <c r="AA334" s="13">
        <f>SUM(D220,H355,L355,P355,T340,X335)</f>
        <v>1940000</v>
      </c>
    </row>
    <row r="335" spans="20:27" x14ac:dyDescent="0.3">
      <c r="X335" s="12">
        <v>2000000</v>
      </c>
      <c r="Y335" s="13">
        <f>AA334</f>
        <v>1940000</v>
      </c>
    </row>
    <row r="337" spans="12:27" x14ac:dyDescent="0.3">
      <c r="T337" s="12">
        <v>5.0251256281407038E-2</v>
      </c>
      <c r="X337" s="12">
        <v>0.35</v>
      </c>
    </row>
    <row r="338" spans="12:27" x14ac:dyDescent="0.3">
      <c r="T338" s="12" t="s">
        <v>91</v>
      </c>
      <c r="X338" s="12" t="s">
        <v>25</v>
      </c>
    </row>
    <row r="339" spans="12:27" x14ac:dyDescent="0.3">
      <c r="AA339" s="13">
        <f>SUM(D220,H355,L355,P355,T340,X340)</f>
        <v>1140000</v>
      </c>
    </row>
    <row r="340" spans="12:27" x14ac:dyDescent="0.3">
      <c r="T340" s="12">
        <v>0</v>
      </c>
      <c r="U340" s="13">
        <f>IF(ABS(1-(X332+X337+X342))&lt;=0.00001,X332*Y335+X337*Y340+X342*Y345,NA())</f>
        <v>1180000</v>
      </c>
      <c r="X340" s="12">
        <v>1200000</v>
      </c>
      <c r="Y340" s="13">
        <f>AA339</f>
        <v>1140000</v>
      </c>
    </row>
    <row r="342" spans="12:27" x14ac:dyDescent="0.3">
      <c r="X342" s="12">
        <v>0.4</v>
      </c>
    </row>
    <row r="343" spans="12:27" x14ac:dyDescent="0.3">
      <c r="X343" s="12" t="s">
        <v>24</v>
      </c>
    </row>
    <row r="344" spans="12:27" x14ac:dyDescent="0.3">
      <c r="AA344" s="13">
        <f>SUM(D220,H355,L355,P355,T340,X345)</f>
        <v>740000</v>
      </c>
    </row>
    <row r="345" spans="12:27" x14ac:dyDescent="0.3">
      <c r="X345" s="12">
        <v>800000</v>
      </c>
      <c r="Y345" s="13">
        <f>AA344</f>
        <v>740000</v>
      </c>
    </row>
    <row r="347" spans="12:27" x14ac:dyDescent="0.3">
      <c r="X347" s="12">
        <v>0.3</v>
      </c>
    </row>
    <row r="348" spans="12:27" x14ac:dyDescent="0.3">
      <c r="X348" s="12" t="s">
        <v>23</v>
      </c>
    </row>
    <row r="349" spans="12:27" x14ac:dyDescent="0.3">
      <c r="AA349" s="13">
        <f>SUM(D220,H355,L355,P355,T355,X350)</f>
        <v>1940000</v>
      </c>
    </row>
    <row r="350" spans="12:27" x14ac:dyDescent="0.3">
      <c r="X350" s="12">
        <v>2000000</v>
      </c>
      <c r="Y350" s="13">
        <f>AA349</f>
        <v>1940000</v>
      </c>
    </row>
    <row r="352" spans="12:27" x14ac:dyDescent="0.3">
      <c r="L352" s="12">
        <v>0.59699999999999998</v>
      </c>
      <c r="T352" s="12">
        <v>0.93802345058626457</v>
      </c>
      <c r="X352" s="12">
        <v>0.4</v>
      </c>
    </row>
    <row r="353" spans="8:27" x14ac:dyDescent="0.3">
      <c r="H353" s="12" t="s">
        <v>85</v>
      </c>
      <c r="L353" s="12" t="s">
        <v>89</v>
      </c>
      <c r="P353" s="12" t="s">
        <v>30</v>
      </c>
      <c r="T353" s="12" t="s">
        <v>92</v>
      </c>
      <c r="X353" s="12" t="s">
        <v>25</v>
      </c>
    </row>
    <row r="354" spans="8:27" x14ac:dyDescent="0.3">
      <c r="N354" s="14">
        <f>IF(M355=Q310,1,IF(M355=Q355,2,IF(M355=Q400,3)))</f>
        <v>1</v>
      </c>
      <c r="AA354" s="13">
        <f>SUM(D220,H355,L355,P355,T355,X355)</f>
        <v>1140000</v>
      </c>
    </row>
    <row r="355" spans="8:27" x14ac:dyDescent="0.3">
      <c r="H355" s="12">
        <v>-10000</v>
      </c>
      <c r="I355" s="13">
        <f>IF(ABS(1-(L217+L352+L487))&lt;=0.00001,L217*M220+L352*M355+L487*M490,NA())</f>
        <v>1455000</v>
      </c>
      <c r="L355" s="12">
        <v>0</v>
      </c>
      <c r="M355" s="13">
        <f>MAX(Q310,Q355,Q400)</f>
        <v>1461147.403685092</v>
      </c>
      <c r="P355" s="12">
        <v>0</v>
      </c>
      <c r="Q355" s="13">
        <f>IF(ABS(1-(T337+T352+T367))&lt;=0.00001,T337*U340+T352*U355+T367*U370,NA())</f>
        <v>1257855.9463986598</v>
      </c>
      <c r="T355" s="12">
        <v>0</v>
      </c>
      <c r="U355" s="13">
        <f>IF(ABS(1-(X347+X352+X357))&lt;=0.00001,X347*Y350+X352*Y355+X357*Y360,NA())</f>
        <v>1260000</v>
      </c>
      <c r="X355" s="12">
        <v>1200000</v>
      </c>
      <c r="Y355" s="13">
        <f>AA354</f>
        <v>1140000</v>
      </c>
    </row>
    <row r="357" spans="8:27" x14ac:dyDescent="0.3">
      <c r="X357" s="12">
        <v>0.3</v>
      </c>
    </row>
    <row r="358" spans="8:27" x14ac:dyDescent="0.3">
      <c r="X358" s="12" t="s">
        <v>24</v>
      </c>
    </row>
    <row r="359" spans="8:27" x14ac:dyDescent="0.3">
      <c r="AA359" s="13">
        <f>SUM(D220,H355,L355,P355,T355,X360)</f>
        <v>740000</v>
      </c>
    </row>
    <row r="360" spans="8:27" x14ac:dyDescent="0.3">
      <c r="X360" s="12">
        <v>800000</v>
      </c>
      <c r="Y360" s="13">
        <f>AA359</f>
        <v>740000</v>
      </c>
    </row>
    <row r="362" spans="8:27" x14ac:dyDescent="0.3">
      <c r="X362" s="12">
        <v>0.4</v>
      </c>
    </row>
    <row r="363" spans="8:27" x14ac:dyDescent="0.3">
      <c r="X363" s="12" t="s">
        <v>23</v>
      </c>
    </row>
    <row r="364" spans="8:27" x14ac:dyDescent="0.3">
      <c r="AA364" s="13">
        <f>SUM(D220,H355,L355,P355,T370,X365)</f>
        <v>1940000</v>
      </c>
    </row>
    <row r="365" spans="8:27" x14ac:dyDescent="0.3">
      <c r="X365" s="12">
        <v>2000000</v>
      </c>
      <c r="Y365" s="13">
        <f>AA364</f>
        <v>1940000</v>
      </c>
    </row>
    <row r="367" spans="8:27" x14ac:dyDescent="0.3">
      <c r="T367" s="12">
        <v>1.1725293132328311E-2</v>
      </c>
      <c r="X367" s="12">
        <v>0.5</v>
      </c>
    </row>
    <row r="368" spans="8:27" x14ac:dyDescent="0.3">
      <c r="T368" s="12" t="s">
        <v>28</v>
      </c>
      <c r="X368" s="12" t="s">
        <v>25</v>
      </c>
    </row>
    <row r="369" spans="20:27" x14ac:dyDescent="0.3">
      <c r="AA369" s="13">
        <f>SUM(D220,H355,L355,P355,T370,X370)</f>
        <v>1140000</v>
      </c>
    </row>
    <row r="370" spans="20:27" x14ac:dyDescent="0.3">
      <c r="T370" s="12">
        <v>0</v>
      </c>
      <c r="U370" s="13">
        <f>IF(ABS(1-(X362+X367+X372))&lt;=0.00001,X362*Y365+X367*Y370+X372*Y375,NA())</f>
        <v>1420000</v>
      </c>
      <c r="X370" s="12">
        <v>1200000</v>
      </c>
      <c r="Y370" s="13">
        <f>AA369</f>
        <v>1140000</v>
      </c>
    </row>
    <row r="372" spans="20:27" x14ac:dyDescent="0.3">
      <c r="X372" s="12">
        <v>0.1</v>
      </c>
    </row>
    <row r="373" spans="20:27" x14ac:dyDescent="0.3">
      <c r="X373" s="12" t="s">
        <v>24</v>
      </c>
    </row>
    <row r="374" spans="20:27" x14ac:dyDescent="0.3">
      <c r="AA374" s="13">
        <f>SUM(D220,H355,L355,P355,T370,X375)</f>
        <v>740000</v>
      </c>
    </row>
    <row r="375" spans="20:27" x14ac:dyDescent="0.3">
      <c r="X375" s="12">
        <v>800000</v>
      </c>
      <c r="Y375" s="13">
        <f>AA374</f>
        <v>740000</v>
      </c>
    </row>
    <row r="377" spans="20:27" x14ac:dyDescent="0.3">
      <c r="X377" s="12">
        <v>0.35</v>
      </c>
    </row>
    <row r="378" spans="20:27" x14ac:dyDescent="0.3">
      <c r="X378" s="12" t="s">
        <v>23</v>
      </c>
    </row>
    <row r="379" spans="20:27" x14ac:dyDescent="0.3">
      <c r="AA379" s="13">
        <f>SUM(D220,H355,L355,P400,T385,X380)</f>
        <v>1440000</v>
      </c>
    </row>
    <row r="380" spans="20:27" x14ac:dyDescent="0.3">
      <c r="X380" s="12">
        <v>1500000</v>
      </c>
      <c r="Y380" s="13">
        <f>AA379</f>
        <v>1440000</v>
      </c>
    </row>
    <row r="382" spans="20:27" x14ac:dyDescent="0.3">
      <c r="T382" s="12">
        <v>5.0251256281407038E-2</v>
      </c>
      <c r="X382" s="12">
        <v>0.4</v>
      </c>
    </row>
    <row r="383" spans="20:27" x14ac:dyDescent="0.3">
      <c r="T383" s="12" t="s">
        <v>91</v>
      </c>
      <c r="X383" s="12" t="s">
        <v>25</v>
      </c>
    </row>
    <row r="384" spans="20:27" x14ac:dyDescent="0.3">
      <c r="AA384" s="13">
        <f>SUM(D220,H355,L355,P400,T385,X385)</f>
        <v>840000</v>
      </c>
    </row>
    <row r="385" spans="1:27" x14ac:dyDescent="0.3">
      <c r="T385" s="12">
        <v>0</v>
      </c>
      <c r="U385" s="13">
        <f>IF(ABS(1-(X377+X382+X387))&lt;=0.00001,X377*Y380+X382*Y385+X387*Y390,NA())</f>
        <v>975000</v>
      </c>
      <c r="X385" s="12">
        <v>900000</v>
      </c>
      <c r="Y385" s="13">
        <f>AA384</f>
        <v>840000</v>
      </c>
    </row>
    <row r="387" spans="1:27" x14ac:dyDescent="0.3">
      <c r="X387" s="12">
        <v>0.25</v>
      </c>
    </row>
    <row r="388" spans="1:27" x14ac:dyDescent="0.3">
      <c r="X388" s="12" t="s">
        <v>24</v>
      </c>
    </row>
    <row r="389" spans="1:27" x14ac:dyDescent="0.3">
      <c r="B389" s="14">
        <f>IF(A390=E220,1,IF(A390=E560,2))</f>
        <v>1</v>
      </c>
      <c r="AA389" s="13">
        <f>SUM(D220,H355,L355,P400,T385,X390)</f>
        <v>540000</v>
      </c>
    </row>
    <row r="390" spans="1:27" x14ac:dyDescent="0.3">
      <c r="A390" s="13">
        <f>MAX(E220,E560)</f>
        <v>1465000</v>
      </c>
      <c r="X390" s="12">
        <v>600000</v>
      </c>
      <c r="Y390" s="13">
        <f>AA389</f>
        <v>540000</v>
      </c>
    </row>
    <row r="392" spans="1:27" x14ac:dyDescent="0.3">
      <c r="X392" s="12">
        <v>0.4</v>
      </c>
    </row>
    <row r="393" spans="1:27" x14ac:dyDescent="0.3">
      <c r="X393" s="12" t="s">
        <v>23</v>
      </c>
    </row>
    <row r="394" spans="1:27" x14ac:dyDescent="0.3">
      <c r="AA394" s="13">
        <f>SUM(D220,H355,L355,P400,T400,X395)</f>
        <v>1440000</v>
      </c>
    </row>
    <row r="395" spans="1:27" x14ac:dyDescent="0.3">
      <c r="X395" s="12">
        <v>1500000</v>
      </c>
      <c r="Y395" s="13">
        <f>AA394</f>
        <v>1440000</v>
      </c>
    </row>
    <row r="397" spans="1:27" x14ac:dyDescent="0.3">
      <c r="T397" s="12">
        <v>0.93802345058626457</v>
      </c>
      <c r="X397" s="12">
        <v>0.5</v>
      </c>
    </row>
    <row r="398" spans="1:27" x14ac:dyDescent="0.3">
      <c r="P398" s="12" t="s">
        <v>31</v>
      </c>
      <c r="T398" s="12" t="s">
        <v>92</v>
      </c>
      <c r="X398" s="12" t="s">
        <v>25</v>
      </c>
    </row>
    <row r="399" spans="1:27" x14ac:dyDescent="0.3">
      <c r="AA399" s="13">
        <f>SUM(D220,H355,L355,P400,T400,X400)</f>
        <v>840000</v>
      </c>
    </row>
    <row r="400" spans="1:27" x14ac:dyDescent="0.3">
      <c r="P400" s="12">
        <v>0</v>
      </c>
      <c r="Q400" s="13">
        <f>IF(ABS(1-(T382+T397+T412))&lt;=0.00001,T382*U385+T397*U400+T412*U415,NA())</f>
        <v>1047110.5527638191</v>
      </c>
      <c r="T400" s="12">
        <v>0</v>
      </c>
      <c r="U400" s="13">
        <f>IF(ABS(1-(X392+X397+X402))&lt;=0.00001,X392*Y395+X397*Y400+X402*Y405,NA())</f>
        <v>1050000</v>
      </c>
      <c r="X400" s="12">
        <v>900000</v>
      </c>
      <c r="Y400" s="13">
        <f>AA399</f>
        <v>840000</v>
      </c>
    </row>
    <row r="402" spans="20:27" x14ac:dyDescent="0.3">
      <c r="X402" s="12">
        <v>0.1</v>
      </c>
    </row>
    <row r="403" spans="20:27" x14ac:dyDescent="0.3">
      <c r="X403" s="12" t="s">
        <v>24</v>
      </c>
    </row>
    <row r="404" spans="20:27" x14ac:dyDescent="0.3">
      <c r="AA404" s="13">
        <f>SUM(D220,H355,L355,P400,T400,X405)</f>
        <v>540000</v>
      </c>
    </row>
    <row r="405" spans="20:27" x14ac:dyDescent="0.3">
      <c r="X405" s="12">
        <v>600000</v>
      </c>
      <c r="Y405" s="13">
        <f>AA404</f>
        <v>540000</v>
      </c>
    </row>
    <row r="407" spans="20:27" x14ac:dyDescent="0.3">
      <c r="X407" s="12">
        <v>0.5</v>
      </c>
    </row>
    <row r="408" spans="20:27" x14ac:dyDescent="0.3">
      <c r="X408" s="12" t="s">
        <v>23</v>
      </c>
    </row>
    <row r="409" spans="20:27" x14ac:dyDescent="0.3">
      <c r="AA409" s="13">
        <f>SUM(D220,H355,L355,P400,T415,X410)</f>
        <v>1440000</v>
      </c>
    </row>
    <row r="410" spans="20:27" x14ac:dyDescent="0.3">
      <c r="X410" s="12">
        <v>1500000</v>
      </c>
      <c r="Y410" s="13">
        <f>AA409</f>
        <v>1440000</v>
      </c>
    </row>
    <row r="412" spans="20:27" x14ac:dyDescent="0.3">
      <c r="T412" s="12">
        <v>1.1725293132328311E-2</v>
      </c>
      <c r="X412" s="12">
        <v>0.45</v>
      </c>
    </row>
    <row r="413" spans="20:27" x14ac:dyDescent="0.3">
      <c r="T413" s="12" t="s">
        <v>28</v>
      </c>
      <c r="X413" s="12" t="s">
        <v>25</v>
      </c>
    </row>
    <row r="414" spans="20:27" x14ac:dyDescent="0.3">
      <c r="AA414" s="13">
        <f>SUM(D220,H355,L355,P400,T415,X415)</f>
        <v>840000</v>
      </c>
    </row>
    <row r="415" spans="20:27" x14ac:dyDescent="0.3">
      <c r="T415" s="12">
        <v>0</v>
      </c>
      <c r="U415" s="13">
        <f>IF(ABS(1-(X407+X412+X417))&lt;=0.00001,X407*Y410+X412*Y415+X417*Y420,NA())</f>
        <v>1125000</v>
      </c>
      <c r="X415" s="12">
        <v>900000</v>
      </c>
      <c r="Y415" s="13">
        <f>AA414</f>
        <v>840000</v>
      </c>
    </row>
    <row r="417" spans="20:27" x14ac:dyDescent="0.3">
      <c r="X417" s="12">
        <v>0.05</v>
      </c>
    </row>
    <row r="418" spans="20:27" x14ac:dyDescent="0.3">
      <c r="X418" s="12" t="s">
        <v>24</v>
      </c>
    </row>
    <row r="419" spans="20:27" x14ac:dyDescent="0.3">
      <c r="AA419" s="13">
        <f>SUM(D220,H355,L355,P400,T415,X420)</f>
        <v>540000</v>
      </c>
    </row>
    <row r="420" spans="20:27" x14ac:dyDescent="0.3">
      <c r="X420" s="12">
        <v>600000</v>
      </c>
      <c r="Y420" s="13">
        <f>AA419</f>
        <v>540000</v>
      </c>
    </row>
    <row r="422" spans="20:27" x14ac:dyDescent="0.3">
      <c r="X422" s="12">
        <v>0.2</v>
      </c>
    </row>
    <row r="423" spans="20:27" x14ac:dyDescent="0.3">
      <c r="X423" s="12" t="s">
        <v>23</v>
      </c>
    </row>
    <row r="424" spans="20:27" x14ac:dyDescent="0.3">
      <c r="AA424" s="13">
        <f>SUM(D220,H355,L490,P445,T430,X425)</f>
        <v>2440000</v>
      </c>
    </row>
    <row r="425" spans="20:27" x14ac:dyDescent="0.3">
      <c r="X425" s="12">
        <v>2500000</v>
      </c>
      <c r="Y425" s="13">
        <f>AA424</f>
        <v>2440000</v>
      </c>
    </row>
    <row r="427" spans="20:27" x14ac:dyDescent="0.3">
      <c r="T427" s="12">
        <v>7.4074074074074084E-2</v>
      </c>
      <c r="X427" s="12">
        <v>0.25</v>
      </c>
    </row>
    <row r="428" spans="20:27" x14ac:dyDescent="0.3">
      <c r="T428" s="12" t="s">
        <v>91</v>
      </c>
      <c r="X428" s="12" t="s">
        <v>25</v>
      </c>
    </row>
    <row r="429" spans="20:27" x14ac:dyDescent="0.3">
      <c r="AA429" s="13">
        <f>SUM(D220,H355,L490,P445,T430,X430)</f>
        <v>1440000</v>
      </c>
    </row>
    <row r="430" spans="20:27" x14ac:dyDescent="0.3">
      <c r="T430" s="12">
        <v>0</v>
      </c>
      <c r="U430" s="13">
        <f>IF(ABS(1-(X422+X427+X432))&lt;=0.00001,X422*Y425+X427*Y430+X432*Y435,NA())</f>
        <v>1365000</v>
      </c>
      <c r="X430" s="12">
        <v>1500000</v>
      </c>
      <c r="Y430" s="13">
        <f>AA429</f>
        <v>1440000</v>
      </c>
    </row>
    <row r="432" spans="20:27" x14ac:dyDescent="0.3">
      <c r="X432" s="12">
        <v>0.55000000000000004</v>
      </c>
    </row>
    <row r="433" spans="16:27" x14ac:dyDescent="0.3">
      <c r="X433" s="12" t="s">
        <v>24</v>
      </c>
    </row>
    <row r="434" spans="16:27" x14ac:dyDescent="0.3">
      <c r="AA434" s="13">
        <f>SUM(D220,H355,L490,P445,T430,X435)</f>
        <v>940000</v>
      </c>
    </row>
    <row r="435" spans="16:27" x14ac:dyDescent="0.3">
      <c r="X435" s="12">
        <v>1000000</v>
      </c>
      <c r="Y435" s="13">
        <f>AA434</f>
        <v>940000</v>
      </c>
    </row>
    <row r="437" spans="16:27" x14ac:dyDescent="0.3">
      <c r="X437" s="12">
        <v>0.25</v>
      </c>
    </row>
    <row r="438" spans="16:27" x14ac:dyDescent="0.3">
      <c r="X438" s="12" t="s">
        <v>23</v>
      </c>
    </row>
    <row r="439" spans="16:27" x14ac:dyDescent="0.3">
      <c r="AA439" s="13">
        <f>SUM(D220,H355,L490,P445,T445,X440)</f>
        <v>2440000</v>
      </c>
    </row>
    <row r="440" spans="16:27" x14ac:dyDescent="0.3">
      <c r="X440" s="12">
        <v>2500000</v>
      </c>
      <c r="Y440" s="13">
        <f>AA439</f>
        <v>2440000</v>
      </c>
    </row>
    <row r="442" spans="16:27" x14ac:dyDescent="0.3">
      <c r="T442" s="12">
        <v>0.25925925925925919</v>
      </c>
      <c r="X442" s="12">
        <v>0.3</v>
      </c>
    </row>
    <row r="443" spans="16:27" x14ac:dyDescent="0.3">
      <c r="P443" s="12" t="s">
        <v>29</v>
      </c>
      <c r="T443" s="12" t="s">
        <v>92</v>
      </c>
      <c r="X443" s="12" t="s">
        <v>25</v>
      </c>
    </row>
    <row r="444" spans="16:27" x14ac:dyDescent="0.3">
      <c r="AA444" s="13">
        <f>SUM(D220,H355,L490,P445,T445,X445)</f>
        <v>1440000</v>
      </c>
    </row>
    <row r="445" spans="16:27" x14ac:dyDescent="0.3">
      <c r="P445" s="12">
        <v>0</v>
      </c>
      <c r="Q445" s="13">
        <f>IF(ABS(1-(T427+T442+T457))&lt;=0.00001,T427*U430+T442*U445+T457*U460,NA())</f>
        <v>1524259.2592592593</v>
      </c>
      <c r="T445" s="12">
        <v>0</v>
      </c>
      <c r="U445" s="13">
        <f>IF(ABS(1-(X437+X442+X447))&lt;=0.00001,X437*Y440+X442*Y445+X447*Y450,NA())</f>
        <v>1465000</v>
      </c>
      <c r="X445" s="12">
        <v>1500000</v>
      </c>
      <c r="Y445" s="13">
        <f>AA444</f>
        <v>1440000</v>
      </c>
    </row>
    <row r="447" spans="16:27" x14ac:dyDescent="0.3">
      <c r="X447" s="12">
        <v>0.45</v>
      </c>
    </row>
    <row r="448" spans="16:27" x14ac:dyDescent="0.3">
      <c r="X448" s="12" t="s">
        <v>24</v>
      </c>
    </row>
    <row r="449" spans="20:27" x14ac:dyDescent="0.3">
      <c r="AA449" s="13">
        <f>SUM(D220,H355,L490,P445,T445,X450)</f>
        <v>940000</v>
      </c>
    </row>
    <row r="450" spans="20:27" x14ac:dyDescent="0.3">
      <c r="X450" s="12">
        <v>1000000</v>
      </c>
      <c r="Y450" s="13">
        <f>AA449</f>
        <v>940000</v>
      </c>
    </row>
    <row r="452" spans="20:27" x14ac:dyDescent="0.3">
      <c r="X452" s="12">
        <v>0.3</v>
      </c>
    </row>
    <row r="453" spans="20:27" x14ac:dyDescent="0.3">
      <c r="X453" s="12" t="s">
        <v>23</v>
      </c>
    </row>
    <row r="454" spans="20:27" x14ac:dyDescent="0.3">
      <c r="AA454" s="13">
        <f>SUM(D220,H355,L490,P445,T460,X455)</f>
        <v>2440000</v>
      </c>
    </row>
    <row r="455" spans="20:27" x14ac:dyDescent="0.3">
      <c r="X455" s="12">
        <v>2500000</v>
      </c>
      <c r="Y455" s="13">
        <f>AA454</f>
        <v>2440000</v>
      </c>
    </row>
    <row r="457" spans="20:27" x14ac:dyDescent="0.3">
      <c r="T457" s="12">
        <v>0.66666666666666674</v>
      </c>
      <c r="X457" s="12">
        <v>0.35</v>
      </c>
    </row>
    <row r="458" spans="20:27" x14ac:dyDescent="0.3">
      <c r="T458" s="12" t="s">
        <v>28</v>
      </c>
      <c r="X458" s="12" t="s">
        <v>25</v>
      </c>
    </row>
    <row r="459" spans="20:27" x14ac:dyDescent="0.3">
      <c r="AA459" s="13">
        <f>SUM(D220,H355,L490,P445,T460,X460)</f>
        <v>1440000</v>
      </c>
    </row>
    <row r="460" spans="20:27" x14ac:dyDescent="0.3">
      <c r="T460" s="12">
        <v>0</v>
      </c>
      <c r="U460" s="13">
        <f>IF(ABS(1-(X452+X457+X462))&lt;=0.00001,X452*Y455+X457*Y460+X462*Y465,NA())</f>
        <v>1565000</v>
      </c>
      <c r="X460" s="12">
        <v>1500000</v>
      </c>
      <c r="Y460" s="13">
        <f>AA459</f>
        <v>1440000</v>
      </c>
    </row>
    <row r="462" spans="20:27" x14ac:dyDescent="0.3">
      <c r="X462" s="12">
        <v>0.35</v>
      </c>
    </row>
    <row r="463" spans="20:27" x14ac:dyDescent="0.3">
      <c r="X463" s="12" t="s">
        <v>24</v>
      </c>
    </row>
    <row r="464" spans="20:27" x14ac:dyDescent="0.3">
      <c r="AA464" s="13">
        <f>SUM(D220,H355,L490,P445,T460,X465)</f>
        <v>940000</v>
      </c>
    </row>
    <row r="465" spans="20:27" x14ac:dyDescent="0.3">
      <c r="X465" s="12">
        <v>1000000</v>
      </c>
      <c r="Y465" s="13">
        <f>AA464</f>
        <v>940000</v>
      </c>
    </row>
    <row r="467" spans="20:27" x14ac:dyDescent="0.3">
      <c r="X467" s="12">
        <v>0.25</v>
      </c>
    </row>
    <row r="468" spans="20:27" x14ac:dyDescent="0.3">
      <c r="X468" s="12" t="s">
        <v>23</v>
      </c>
    </row>
    <row r="469" spans="20:27" x14ac:dyDescent="0.3">
      <c r="AA469" s="13">
        <f>SUM(D220,H355,L490,P490,T475,X470)</f>
        <v>1940000</v>
      </c>
    </row>
    <row r="470" spans="20:27" x14ac:dyDescent="0.3">
      <c r="X470" s="12">
        <v>2000000</v>
      </c>
      <c r="Y470" s="13">
        <f>AA469</f>
        <v>1940000</v>
      </c>
    </row>
    <row r="472" spans="20:27" x14ac:dyDescent="0.3">
      <c r="T472" s="12">
        <v>7.4074074074074084E-2</v>
      </c>
      <c r="X472" s="12">
        <v>0.35</v>
      </c>
    </row>
    <row r="473" spans="20:27" x14ac:dyDescent="0.3">
      <c r="T473" s="12" t="s">
        <v>91</v>
      </c>
      <c r="X473" s="12" t="s">
        <v>25</v>
      </c>
    </row>
    <row r="474" spans="20:27" x14ac:dyDescent="0.3">
      <c r="AA474" s="13">
        <f>SUM(D220,H355,L490,P490,T475,X475)</f>
        <v>1140000</v>
      </c>
    </row>
    <row r="475" spans="20:27" x14ac:dyDescent="0.3">
      <c r="T475" s="12">
        <v>0</v>
      </c>
      <c r="U475" s="13">
        <f>IF(ABS(1-(X467+X472+X477))&lt;=0.00001,X467*Y470+X472*Y475+X477*Y480,NA())</f>
        <v>1180000</v>
      </c>
      <c r="X475" s="12">
        <v>1200000</v>
      </c>
      <c r="Y475" s="13">
        <f>AA474</f>
        <v>1140000</v>
      </c>
    </row>
    <row r="477" spans="20:27" x14ac:dyDescent="0.3">
      <c r="X477" s="12">
        <v>0.4</v>
      </c>
    </row>
    <row r="478" spans="20:27" x14ac:dyDescent="0.3">
      <c r="X478" s="12" t="s">
        <v>24</v>
      </c>
    </row>
    <row r="479" spans="20:27" x14ac:dyDescent="0.3">
      <c r="AA479" s="13">
        <f>SUM(D220,H355,L490,P490,T475,X480)</f>
        <v>740000</v>
      </c>
    </row>
    <row r="480" spans="20:27" x14ac:dyDescent="0.3">
      <c r="X480" s="12">
        <v>800000</v>
      </c>
      <c r="Y480" s="13">
        <f>AA479</f>
        <v>740000</v>
      </c>
    </row>
    <row r="482" spans="12:27" x14ac:dyDescent="0.3">
      <c r="X482" s="12">
        <v>0.3</v>
      </c>
    </row>
    <row r="483" spans="12:27" x14ac:dyDescent="0.3">
      <c r="X483" s="12" t="s">
        <v>23</v>
      </c>
    </row>
    <row r="484" spans="12:27" x14ac:dyDescent="0.3">
      <c r="AA484" s="13">
        <f>SUM(D220,H355,L490,P490,T490,X485)</f>
        <v>1940000</v>
      </c>
    </row>
    <row r="485" spans="12:27" x14ac:dyDescent="0.3">
      <c r="X485" s="12">
        <v>2000000</v>
      </c>
      <c r="Y485" s="13">
        <f>AA484</f>
        <v>1940000</v>
      </c>
    </row>
    <row r="487" spans="12:27" x14ac:dyDescent="0.3">
      <c r="L487" s="12">
        <v>0.13500000000000001</v>
      </c>
      <c r="T487" s="12">
        <v>0.25925925925925919</v>
      </c>
      <c r="X487" s="12">
        <v>0.4</v>
      </c>
    </row>
    <row r="488" spans="12:27" x14ac:dyDescent="0.3">
      <c r="L488" s="12" t="s">
        <v>90</v>
      </c>
      <c r="P488" s="12" t="s">
        <v>30</v>
      </c>
      <c r="T488" s="12" t="s">
        <v>92</v>
      </c>
      <c r="X488" s="12" t="s">
        <v>25</v>
      </c>
    </row>
    <row r="489" spans="12:27" x14ac:dyDescent="0.3">
      <c r="N489" s="14">
        <f>IF(M490=Q445,1,IF(M490=Q490,2,IF(M490=Q535,3)))</f>
        <v>1</v>
      </c>
      <c r="AA489" s="13">
        <f>SUM(D220,H355,L490,P490,T490,X490)</f>
        <v>1140000</v>
      </c>
    </row>
    <row r="490" spans="12:27" x14ac:dyDescent="0.3">
      <c r="L490" s="12">
        <v>0</v>
      </c>
      <c r="M490" s="13">
        <f>MAX(Q445,Q490,Q535)</f>
        <v>1524259.2592592593</v>
      </c>
      <c r="P490" s="12">
        <v>0</v>
      </c>
      <c r="Q490" s="13">
        <f>IF(ABS(1-(T472+T487+T502))&lt;=0.00001,T472*U475+T487*U490+T502*U505,NA())</f>
        <v>1360740.7407407407</v>
      </c>
      <c r="T490" s="12">
        <v>0</v>
      </c>
      <c r="U490" s="13">
        <f>IF(ABS(1-(X482+X487+X492))&lt;=0.00001,X482*Y485+X487*Y490+X492*Y495,NA())</f>
        <v>1260000</v>
      </c>
      <c r="X490" s="12">
        <v>1200000</v>
      </c>
      <c r="Y490" s="13">
        <f>AA489</f>
        <v>1140000</v>
      </c>
    </row>
    <row r="492" spans="12:27" x14ac:dyDescent="0.3">
      <c r="X492" s="12">
        <v>0.3</v>
      </c>
    </row>
    <row r="493" spans="12:27" x14ac:dyDescent="0.3">
      <c r="X493" s="12" t="s">
        <v>24</v>
      </c>
    </row>
    <row r="494" spans="12:27" x14ac:dyDescent="0.3">
      <c r="AA494" s="13">
        <f>SUM(D220,H355,L490,P490,T490,X495)</f>
        <v>740000</v>
      </c>
    </row>
    <row r="495" spans="12:27" x14ac:dyDescent="0.3">
      <c r="X495" s="12">
        <v>800000</v>
      </c>
      <c r="Y495" s="13">
        <f>AA494</f>
        <v>740000</v>
      </c>
    </row>
    <row r="497" spans="20:27" x14ac:dyDescent="0.3">
      <c r="X497" s="12">
        <v>0.4</v>
      </c>
    </row>
    <row r="498" spans="20:27" x14ac:dyDescent="0.3">
      <c r="X498" s="12" t="s">
        <v>23</v>
      </c>
    </row>
    <row r="499" spans="20:27" x14ac:dyDescent="0.3">
      <c r="AA499" s="13">
        <f>SUM(D220,H355,L490,P490,T505,X500)</f>
        <v>1940000</v>
      </c>
    </row>
    <row r="500" spans="20:27" x14ac:dyDescent="0.3">
      <c r="X500" s="12">
        <v>2000000</v>
      </c>
      <c r="Y500" s="13">
        <f>AA499</f>
        <v>1940000</v>
      </c>
    </row>
    <row r="502" spans="20:27" x14ac:dyDescent="0.3">
      <c r="T502" s="12">
        <v>0.66666666666666674</v>
      </c>
      <c r="X502" s="12">
        <v>0.5</v>
      </c>
    </row>
    <row r="503" spans="20:27" x14ac:dyDescent="0.3">
      <c r="T503" s="12" t="s">
        <v>28</v>
      </c>
      <c r="X503" s="12" t="s">
        <v>25</v>
      </c>
    </row>
    <row r="504" spans="20:27" x14ac:dyDescent="0.3">
      <c r="AA504" s="13">
        <f>SUM(D220,H355,L490,P490,T505,X505)</f>
        <v>1140000</v>
      </c>
    </row>
    <row r="505" spans="20:27" x14ac:dyDescent="0.3">
      <c r="T505" s="12">
        <v>0</v>
      </c>
      <c r="U505" s="13">
        <f>IF(ABS(1-(X497+X502+X507))&lt;=0.00001,X497*Y500+X502*Y505+X507*Y510,NA())</f>
        <v>1420000</v>
      </c>
      <c r="X505" s="12">
        <v>1200000</v>
      </c>
      <c r="Y505" s="13">
        <f>AA504</f>
        <v>1140000</v>
      </c>
    </row>
    <row r="507" spans="20:27" x14ac:dyDescent="0.3">
      <c r="X507" s="12">
        <v>0.1</v>
      </c>
    </row>
    <row r="508" spans="20:27" x14ac:dyDescent="0.3">
      <c r="X508" s="12" t="s">
        <v>24</v>
      </c>
    </row>
    <row r="509" spans="20:27" x14ac:dyDescent="0.3">
      <c r="AA509" s="13">
        <f>SUM(D220,H355,L490,P490,T505,X510)</f>
        <v>740000</v>
      </c>
    </row>
    <row r="510" spans="20:27" x14ac:dyDescent="0.3">
      <c r="X510" s="12">
        <v>800000</v>
      </c>
      <c r="Y510" s="13">
        <f>AA509</f>
        <v>740000</v>
      </c>
    </row>
    <row r="512" spans="20:27" x14ac:dyDescent="0.3">
      <c r="X512" s="12">
        <v>0.35</v>
      </c>
    </row>
    <row r="513" spans="20:27" x14ac:dyDescent="0.3">
      <c r="X513" s="12" t="s">
        <v>23</v>
      </c>
    </row>
    <row r="514" spans="20:27" x14ac:dyDescent="0.3">
      <c r="AA514" s="13">
        <f>SUM(D220,H355,L490,P535,T520,X515)</f>
        <v>1440000</v>
      </c>
    </row>
    <row r="515" spans="20:27" x14ac:dyDescent="0.3">
      <c r="X515" s="12">
        <v>1500000</v>
      </c>
      <c r="Y515" s="13">
        <f>AA514</f>
        <v>1440000</v>
      </c>
    </row>
    <row r="517" spans="20:27" x14ac:dyDescent="0.3">
      <c r="T517" s="12">
        <v>7.4074074074074084E-2</v>
      </c>
      <c r="X517" s="12">
        <v>0.4</v>
      </c>
    </row>
    <row r="518" spans="20:27" x14ac:dyDescent="0.3">
      <c r="T518" s="12" t="s">
        <v>91</v>
      </c>
      <c r="X518" s="12" t="s">
        <v>25</v>
      </c>
    </row>
    <row r="519" spans="20:27" x14ac:dyDescent="0.3">
      <c r="AA519" s="13">
        <f>SUM(D220,H355,L490,P535,T520,X520)</f>
        <v>840000</v>
      </c>
    </row>
    <row r="520" spans="20:27" x14ac:dyDescent="0.3">
      <c r="T520" s="12">
        <v>0</v>
      </c>
      <c r="U520" s="13">
        <f>IF(ABS(1-(X512+X517+X522))&lt;=0.00001,X512*Y515+X517*Y520+X522*Y525,NA())</f>
        <v>975000</v>
      </c>
      <c r="X520" s="12">
        <v>900000</v>
      </c>
      <c r="Y520" s="13">
        <f>AA519</f>
        <v>840000</v>
      </c>
    </row>
    <row r="522" spans="20:27" x14ac:dyDescent="0.3">
      <c r="X522" s="12">
        <v>0.25</v>
      </c>
    </row>
    <row r="523" spans="20:27" x14ac:dyDescent="0.3">
      <c r="X523" s="12" t="s">
        <v>24</v>
      </c>
    </row>
    <row r="524" spans="20:27" x14ac:dyDescent="0.3">
      <c r="AA524" s="13">
        <f>SUM(D220,H355,L490,P535,T520,X525)</f>
        <v>540000</v>
      </c>
    </row>
    <row r="525" spans="20:27" x14ac:dyDescent="0.3">
      <c r="X525" s="12">
        <v>600000</v>
      </c>
      <c r="Y525" s="13">
        <f>AA524</f>
        <v>540000</v>
      </c>
    </row>
    <row r="527" spans="20:27" x14ac:dyDescent="0.3">
      <c r="X527" s="12">
        <v>0.4</v>
      </c>
    </row>
    <row r="528" spans="20:27" x14ac:dyDescent="0.3">
      <c r="X528" s="12" t="s">
        <v>23</v>
      </c>
    </row>
    <row r="529" spans="16:27" x14ac:dyDescent="0.3">
      <c r="AA529" s="13">
        <f>SUM(D220,H355,L490,P535,T535,X530)</f>
        <v>1440000</v>
      </c>
    </row>
    <row r="530" spans="16:27" x14ac:dyDescent="0.3">
      <c r="X530" s="12">
        <v>1500000</v>
      </c>
      <c r="Y530" s="13">
        <f>AA529</f>
        <v>1440000</v>
      </c>
    </row>
    <row r="532" spans="16:27" x14ac:dyDescent="0.3">
      <c r="T532" s="12">
        <v>0.25925925925925919</v>
      </c>
      <c r="X532" s="12">
        <v>0.5</v>
      </c>
    </row>
    <row r="533" spans="16:27" x14ac:dyDescent="0.3">
      <c r="P533" s="12" t="s">
        <v>31</v>
      </c>
      <c r="T533" s="12" t="s">
        <v>92</v>
      </c>
      <c r="X533" s="12" t="s">
        <v>25</v>
      </c>
    </row>
    <row r="534" spans="16:27" x14ac:dyDescent="0.3">
      <c r="AA534" s="13">
        <f>SUM(D220,H355,L490,P535,T535,X535)</f>
        <v>840000</v>
      </c>
    </row>
    <row r="535" spans="16:27" x14ac:dyDescent="0.3">
      <c r="P535" s="12">
        <v>0</v>
      </c>
      <c r="Q535" s="13">
        <f>IF(ABS(1-(T517+T532+T547))&lt;=0.00001,T517*U520+T532*U535+T547*U550,NA())</f>
        <v>1094444.4444444445</v>
      </c>
      <c r="T535" s="12">
        <v>0</v>
      </c>
      <c r="U535" s="13">
        <f>IF(ABS(1-(X527+X532+X537))&lt;=0.00001,X527*Y530+X532*Y535+X537*Y540,NA())</f>
        <v>1050000</v>
      </c>
      <c r="X535" s="12">
        <v>900000</v>
      </c>
      <c r="Y535" s="13">
        <f>AA534</f>
        <v>840000</v>
      </c>
    </row>
    <row r="537" spans="16:27" x14ac:dyDescent="0.3">
      <c r="X537" s="12">
        <v>0.1</v>
      </c>
    </row>
    <row r="538" spans="16:27" x14ac:dyDescent="0.3">
      <c r="X538" s="12" t="s">
        <v>24</v>
      </c>
    </row>
    <row r="539" spans="16:27" x14ac:dyDescent="0.3">
      <c r="AA539" s="13">
        <f>SUM(D220,H355,L490,P535,T535,X540)</f>
        <v>540000</v>
      </c>
    </row>
    <row r="540" spans="16:27" x14ac:dyDescent="0.3">
      <c r="X540" s="12">
        <v>600000</v>
      </c>
      <c r="Y540" s="13">
        <f>AA539</f>
        <v>540000</v>
      </c>
    </row>
    <row r="542" spans="16:27" x14ac:dyDescent="0.3">
      <c r="X542" s="12">
        <v>0.5</v>
      </c>
    </row>
    <row r="543" spans="16:27" x14ac:dyDescent="0.3">
      <c r="X543" s="12" t="s">
        <v>23</v>
      </c>
    </row>
    <row r="544" spans="16:27" x14ac:dyDescent="0.3">
      <c r="AA544" s="13">
        <f>SUM(D220,H355,L490,P535,T550,X545)</f>
        <v>1440000</v>
      </c>
    </row>
    <row r="545" spans="4:27" x14ac:dyDescent="0.3">
      <c r="X545" s="12">
        <v>1500000</v>
      </c>
      <c r="Y545" s="13">
        <f>AA544</f>
        <v>1440000</v>
      </c>
    </row>
    <row r="547" spans="4:27" x14ac:dyDescent="0.3">
      <c r="T547" s="12">
        <v>0.66666666666666674</v>
      </c>
      <c r="X547" s="12">
        <v>0.45</v>
      </c>
    </row>
    <row r="548" spans="4:27" x14ac:dyDescent="0.3">
      <c r="T548" s="12" t="s">
        <v>28</v>
      </c>
      <c r="X548" s="12" t="s">
        <v>25</v>
      </c>
    </row>
    <row r="549" spans="4:27" x14ac:dyDescent="0.3">
      <c r="AA549" s="13">
        <f>SUM(D220,H355,L490,P535,T550,X550)</f>
        <v>840000</v>
      </c>
    </row>
    <row r="550" spans="4:27" x14ac:dyDescent="0.3">
      <c r="T550" s="12">
        <v>0</v>
      </c>
      <c r="U550" s="13">
        <f>IF(ABS(1-(X542+X547+X552))&lt;=0.00001,X542*Y545+X547*Y550+X552*Y555,NA())</f>
        <v>1125000</v>
      </c>
      <c r="X550" s="12">
        <v>900000</v>
      </c>
      <c r="Y550" s="13">
        <f>AA549</f>
        <v>840000</v>
      </c>
    </row>
    <row r="552" spans="4:27" x14ac:dyDescent="0.3">
      <c r="X552" s="12">
        <v>0.05</v>
      </c>
    </row>
    <row r="553" spans="4:27" x14ac:dyDescent="0.3">
      <c r="X553" s="12" t="s">
        <v>24</v>
      </c>
    </row>
    <row r="554" spans="4:27" x14ac:dyDescent="0.3">
      <c r="AA554" s="13">
        <f>SUM(D220,H355,L490,P535,T550,X555)</f>
        <v>540000</v>
      </c>
    </row>
    <row r="555" spans="4:27" x14ac:dyDescent="0.3">
      <c r="X555" s="12">
        <v>600000</v>
      </c>
      <c r="Y555" s="13">
        <f>AA554</f>
        <v>540000</v>
      </c>
    </row>
    <row r="558" spans="4:27" x14ac:dyDescent="0.3">
      <c r="D558" s="15" t="s">
        <v>21</v>
      </c>
    </row>
    <row r="559" spans="4:27" x14ac:dyDescent="0.3">
      <c r="AA559" s="13">
        <f>SUM(D560)</f>
        <v>-800000</v>
      </c>
    </row>
    <row r="560" spans="4:27" x14ac:dyDescent="0.3">
      <c r="D560" s="15">
        <v>-800000</v>
      </c>
      <c r="E560" s="13">
        <f>AA559</f>
        <v>-800000</v>
      </c>
    </row>
    <row r="4999" spans="5011:5026" x14ac:dyDescent="0.3">
      <c r="GJT4999" s="1" t="s">
        <v>0</v>
      </c>
      <c r="GJU4999" s="1" t="s">
        <v>1</v>
      </c>
      <c r="GJV4999" s="1" t="s">
        <v>2</v>
      </c>
      <c r="GJW4999" s="1" t="s">
        <v>3</v>
      </c>
      <c r="GJX4999" s="1" t="s">
        <v>4</v>
      </c>
      <c r="GJY4999" s="1" t="s">
        <v>5</v>
      </c>
      <c r="GJZ4999" s="1" t="s">
        <v>6</v>
      </c>
      <c r="GKA4999" s="1" t="s">
        <v>7</v>
      </c>
      <c r="GKB4999" s="1" t="s">
        <v>8</v>
      </c>
      <c r="GKC4999" s="1" t="s">
        <v>9</v>
      </c>
      <c r="GKD4999" s="1" t="s">
        <v>10</v>
      </c>
      <c r="GKE4999" s="1" t="s">
        <v>11</v>
      </c>
      <c r="GKF4999" s="1" t="s">
        <v>12</v>
      </c>
      <c r="GKG4999" s="1" t="s">
        <v>13</v>
      </c>
      <c r="GKH4999" s="1" t="s">
        <v>14</v>
      </c>
    </row>
    <row r="5000" spans="5011:5026" x14ac:dyDescent="0.3">
      <c r="GJS5000">
        <v>0</v>
      </c>
      <c r="GJT5000" s="1">
        <v>0</v>
      </c>
      <c r="GJU5000" s="1" t="s">
        <v>15</v>
      </c>
      <c r="GJV5000" s="1">
        <v>0</v>
      </c>
      <c r="GJW5000" s="1">
        <v>0</v>
      </c>
      <c r="GJX5000" s="1">
        <v>0</v>
      </c>
      <c r="GJY5000" s="1" t="s">
        <v>16</v>
      </c>
      <c r="GJZ5000" s="1">
        <v>2</v>
      </c>
      <c r="GKA5000" s="1">
        <v>1</v>
      </c>
      <c r="GKB5000" s="1">
        <v>2</v>
      </c>
      <c r="GKC5000" s="1">
        <v>0</v>
      </c>
      <c r="GKD5000" s="1">
        <v>0</v>
      </c>
      <c r="GKE5000" s="1">
        <v>0</v>
      </c>
      <c r="GKF5000" s="2">
        <v>372</v>
      </c>
      <c r="GKG5000" s="2">
        <v>1</v>
      </c>
      <c r="GKH5000" s="2" t="b">
        <v>1</v>
      </c>
    </row>
    <row r="5001" spans="5011:5026" x14ac:dyDescent="0.3">
      <c r="GJS5001">
        <v>0</v>
      </c>
      <c r="GJT5001" s="1">
        <v>1</v>
      </c>
      <c r="GJW5001" s="1">
        <v>0</v>
      </c>
      <c r="GJX5001" s="1">
        <v>0</v>
      </c>
      <c r="GJY5001" s="1" t="s">
        <v>16</v>
      </c>
      <c r="GJZ5001" s="1">
        <v>2</v>
      </c>
      <c r="GKA5001" s="1">
        <v>3</v>
      </c>
      <c r="GKB5001" s="1">
        <v>4</v>
      </c>
      <c r="GKC5001" s="1">
        <v>0</v>
      </c>
      <c r="GKD5001" s="1">
        <v>0</v>
      </c>
      <c r="GKE5001" s="1">
        <v>0</v>
      </c>
      <c r="GKF5001" s="2">
        <v>202</v>
      </c>
      <c r="GKG5001" s="2">
        <v>5</v>
      </c>
      <c r="GKH5001" s="2" t="b">
        <v>1</v>
      </c>
    </row>
    <row r="5002" spans="5011:5026" x14ac:dyDescent="0.3">
      <c r="GJS5002">
        <v>0</v>
      </c>
      <c r="GJT5002" s="1">
        <v>2</v>
      </c>
      <c r="GJW5002" s="1">
        <v>0</v>
      </c>
      <c r="GJX5002" s="1">
        <v>0</v>
      </c>
      <c r="GJY5002" s="1" t="s">
        <v>17</v>
      </c>
      <c r="GJZ5002" s="1">
        <v>0</v>
      </c>
      <c r="GKA5002" s="1">
        <v>0</v>
      </c>
      <c r="GKB5002" s="1">
        <v>0</v>
      </c>
      <c r="GKC5002" s="1">
        <v>0</v>
      </c>
      <c r="GKD5002" s="1">
        <v>0</v>
      </c>
      <c r="GKE5002" s="1">
        <v>0</v>
      </c>
      <c r="GKF5002" s="2">
        <v>542</v>
      </c>
      <c r="GKG5002" s="2">
        <v>5</v>
      </c>
      <c r="GKH5002" s="2" t="b">
        <v>1</v>
      </c>
    </row>
    <row r="5003" spans="5011:5026" x14ac:dyDescent="0.3">
      <c r="GJS5003">
        <v>0</v>
      </c>
      <c r="GJT5003" s="3">
        <v>3</v>
      </c>
      <c r="GJW5003" s="3">
        <v>0</v>
      </c>
      <c r="GJX5003" s="3">
        <v>1</v>
      </c>
      <c r="GJY5003" s="3" t="s">
        <v>16</v>
      </c>
      <c r="GJZ5003" s="3">
        <v>3</v>
      </c>
      <c r="GKA5003" s="3">
        <v>5</v>
      </c>
      <c r="GKB5003" s="3">
        <v>6</v>
      </c>
      <c r="GKC5003" s="3">
        <v>7</v>
      </c>
      <c r="GKD5003" s="3">
        <v>0</v>
      </c>
      <c r="GKE5003" s="3">
        <v>0</v>
      </c>
      <c r="GKF5003" s="3">
        <v>67</v>
      </c>
      <c r="GKG5003" s="3">
        <v>9</v>
      </c>
      <c r="GKH5003" s="3" t="b">
        <v>1</v>
      </c>
    </row>
    <row r="5004" spans="5011:5026" x14ac:dyDescent="0.3">
      <c r="GJS5004">
        <v>0</v>
      </c>
      <c r="GJT5004" s="3">
        <v>4</v>
      </c>
      <c r="GJW5004" s="3">
        <v>0</v>
      </c>
      <c r="GJX5004" s="3">
        <v>1</v>
      </c>
      <c r="GJY5004" s="3" t="s">
        <v>20</v>
      </c>
      <c r="GJZ5004" s="3">
        <v>3</v>
      </c>
      <c r="GKA5004" s="3">
        <v>44</v>
      </c>
      <c r="GKB5004" s="3">
        <v>45</v>
      </c>
      <c r="GKC5004" s="3">
        <v>46</v>
      </c>
      <c r="GKD5004" s="3">
        <v>0</v>
      </c>
      <c r="GKE5004" s="3">
        <v>0</v>
      </c>
      <c r="GKF5004" s="3">
        <v>337</v>
      </c>
      <c r="GKG5004" s="3">
        <v>9</v>
      </c>
      <c r="GKH5004" s="3" t="b">
        <v>1</v>
      </c>
    </row>
    <row r="5005" spans="5011:5026" x14ac:dyDescent="0.3">
      <c r="GJS5005">
        <v>0</v>
      </c>
      <c r="GJT5005" s="3">
        <v>5</v>
      </c>
      <c r="GJW5005" s="3">
        <v>0</v>
      </c>
      <c r="GJX5005" s="3">
        <v>3</v>
      </c>
      <c r="GJY5005" s="3" t="s">
        <v>20</v>
      </c>
      <c r="GJZ5005" s="3">
        <v>3</v>
      </c>
      <c r="GKA5005" s="3">
        <v>8</v>
      </c>
      <c r="GKB5005" s="3">
        <v>9</v>
      </c>
      <c r="GKC5005" s="3">
        <v>10</v>
      </c>
      <c r="GKD5005" s="3">
        <v>0</v>
      </c>
      <c r="GKE5005" s="3">
        <v>0</v>
      </c>
      <c r="GKF5005" s="3">
        <v>22</v>
      </c>
      <c r="GKG5005" s="3">
        <v>13</v>
      </c>
      <c r="GKH5005" s="3" t="b">
        <v>1</v>
      </c>
    </row>
    <row r="5006" spans="5011:5026" x14ac:dyDescent="0.3">
      <c r="GJS5006">
        <v>0</v>
      </c>
      <c r="GJT5006" s="3">
        <v>6</v>
      </c>
      <c r="GJW5006" s="3">
        <v>0</v>
      </c>
      <c r="GJX5006" s="3">
        <v>3</v>
      </c>
      <c r="GJY5006" s="3" t="s">
        <v>20</v>
      </c>
      <c r="GJZ5006" s="3">
        <v>3</v>
      </c>
      <c r="GKA5006" s="3">
        <v>11</v>
      </c>
      <c r="GKB5006" s="3">
        <v>12</v>
      </c>
      <c r="GKC5006" s="3">
        <v>13</v>
      </c>
      <c r="GKD5006" s="3">
        <v>0</v>
      </c>
      <c r="GKE5006" s="3">
        <v>0</v>
      </c>
      <c r="GKF5006" s="3">
        <v>67</v>
      </c>
      <c r="GKG5006" s="3">
        <v>13</v>
      </c>
      <c r="GKH5006" s="3" t="b">
        <v>1</v>
      </c>
    </row>
    <row r="5007" spans="5011:5026" x14ac:dyDescent="0.3">
      <c r="GJS5007">
        <v>0</v>
      </c>
      <c r="GJT5007" s="3">
        <v>7</v>
      </c>
      <c r="GJW5007" s="3">
        <v>0</v>
      </c>
      <c r="GJX5007" s="3">
        <v>3</v>
      </c>
      <c r="GJY5007" s="3" t="s">
        <v>20</v>
      </c>
      <c r="GJZ5007" s="3">
        <v>3</v>
      </c>
      <c r="GKA5007" s="3">
        <v>14</v>
      </c>
      <c r="GKB5007" s="3">
        <v>15</v>
      </c>
      <c r="GKC5007" s="3">
        <v>16</v>
      </c>
      <c r="GKD5007" s="3">
        <v>0</v>
      </c>
      <c r="GKE5007" s="3">
        <v>0</v>
      </c>
      <c r="GKF5007" s="3">
        <v>112</v>
      </c>
      <c r="GKG5007" s="3">
        <v>13</v>
      </c>
      <c r="GKH5007" s="3" t="b">
        <v>1</v>
      </c>
    </row>
    <row r="5008" spans="5011:5026" x14ac:dyDescent="0.3">
      <c r="GJS5008">
        <v>0</v>
      </c>
      <c r="GJT5008" s="3">
        <v>8</v>
      </c>
      <c r="GJX5008" s="3">
        <v>5</v>
      </c>
      <c r="GJY5008" s="3" t="s">
        <v>20</v>
      </c>
      <c r="GJZ5008" s="3">
        <v>3</v>
      </c>
      <c r="GKA5008" s="3">
        <v>17</v>
      </c>
      <c r="GKB5008" s="3">
        <v>18</v>
      </c>
      <c r="GKC5008" s="3">
        <v>19</v>
      </c>
      <c r="GKD5008" s="3">
        <v>0</v>
      </c>
      <c r="GKE5008" s="3">
        <v>0</v>
      </c>
      <c r="GKF5008" s="3">
        <v>7</v>
      </c>
      <c r="GKG5008" s="3">
        <v>17</v>
      </c>
      <c r="GKH5008" s="3" t="b">
        <v>1</v>
      </c>
    </row>
    <row r="5009" spans="5011:5026" x14ac:dyDescent="0.3">
      <c r="GJS5009">
        <v>0</v>
      </c>
      <c r="GJT5009" s="3">
        <v>9</v>
      </c>
      <c r="GJX5009" s="3">
        <v>5</v>
      </c>
      <c r="GJY5009" s="3" t="s">
        <v>20</v>
      </c>
      <c r="GJZ5009" s="3">
        <v>3</v>
      </c>
      <c r="GKA5009">
        <v>20</v>
      </c>
      <c r="GKB5009">
        <v>21</v>
      </c>
      <c r="GKC5009">
        <v>22</v>
      </c>
      <c r="GKD5009" s="3">
        <v>0</v>
      </c>
      <c r="GKE5009" s="3">
        <v>0</v>
      </c>
      <c r="GKF5009" s="3">
        <v>22</v>
      </c>
      <c r="GKG5009" s="3">
        <v>17</v>
      </c>
      <c r="GKH5009" s="3" t="b">
        <v>1</v>
      </c>
    </row>
    <row r="5010" spans="5011:5026" x14ac:dyDescent="0.3">
      <c r="GJS5010">
        <v>0</v>
      </c>
      <c r="GJT5010" s="3">
        <v>10</v>
      </c>
      <c r="GJX5010" s="3">
        <v>5</v>
      </c>
      <c r="GJY5010" s="3" t="s">
        <v>20</v>
      </c>
      <c r="GJZ5010" s="3">
        <v>3</v>
      </c>
      <c r="GKA5010">
        <v>23</v>
      </c>
      <c r="GKB5010">
        <v>24</v>
      </c>
      <c r="GKC5010">
        <v>25</v>
      </c>
      <c r="GKD5010" s="3">
        <v>0</v>
      </c>
      <c r="GKE5010" s="3">
        <v>0</v>
      </c>
      <c r="GKF5010" s="3">
        <v>37</v>
      </c>
      <c r="GKG5010" s="3">
        <v>17</v>
      </c>
      <c r="GKH5010" s="3" t="b">
        <v>1</v>
      </c>
    </row>
    <row r="5011" spans="5011:5026" x14ac:dyDescent="0.3">
      <c r="GJS5011">
        <v>0</v>
      </c>
      <c r="GJT5011" s="3">
        <v>11</v>
      </c>
      <c r="GJX5011" s="3">
        <v>6</v>
      </c>
      <c r="GJY5011" s="3" t="s">
        <v>20</v>
      </c>
      <c r="GJZ5011" s="3">
        <v>3</v>
      </c>
      <c r="GKA5011">
        <v>26</v>
      </c>
      <c r="GKB5011">
        <v>27</v>
      </c>
      <c r="GKC5011">
        <v>28</v>
      </c>
      <c r="GKD5011" s="3">
        <v>0</v>
      </c>
      <c r="GKE5011" s="3">
        <v>0</v>
      </c>
      <c r="GKF5011" s="3">
        <v>52</v>
      </c>
      <c r="GKG5011" s="3">
        <v>17</v>
      </c>
      <c r="GKH5011" s="3" t="b">
        <v>1</v>
      </c>
    </row>
    <row r="5012" spans="5011:5026" x14ac:dyDescent="0.3">
      <c r="GJS5012">
        <v>0</v>
      </c>
      <c r="GJT5012" s="3">
        <v>12</v>
      </c>
      <c r="GJX5012" s="3">
        <v>6</v>
      </c>
      <c r="GJY5012" s="3" t="s">
        <v>20</v>
      </c>
      <c r="GJZ5012" s="3">
        <v>3</v>
      </c>
      <c r="GKA5012">
        <v>29</v>
      </c>
      <c r="GKB5012">
        <v>30</v>
      </c>
      <c r="GKC5012">
        <v>31</v>
      </c>
      <c r="GKD5012" s="3">
        <v>0</v>
      </c>
      <c r="GKE5012" s="3">
        <v>0</v>
      </c>
      <c r="GKF5012" s="3">
        <v>67</v>
      </c>
      <c r="GKG5012" s="3">
        <v>17</v>
      </c>
      <c r="GKH5012" s="3" t="b">
        <v>1</v>
      </c>
    </row>
    <row r="5013" spans="5011:5026" x14ac:dyDescent="0.3">
      <c r="GJS5013">
        <v>0</v>
      </c>
      <c r="GJT5013" s="3">
        <v>13</v>
      </c>
      <c r="GJX5013" s="3">
        <v>6</v>
      </c>
      <c r="GJY5013" s="3" t="s">
        <v>20</v>
      </c>
      <c r="GJZ5013" s="3">
        <v>3</v>
      </c>
      <c r="GKA5013">
        <v>32</v>
      </c>
      <c r="GKB5013">
        <v>33</v>
      </c>
      <c r="GKC5013">
        <v>34</v>
      </c>
      <c r="GKD5013" s="3">
        <v>0</v>
      </c>
      <c r="GKE5013" s="3">
        <v>0</v>
      </c>
      <c r="GKF5013" s="3">
        <v>82</v>
      </c>
      <c r="GKG5013" s="3">
        <v>17</v>
      </c>
      <c r="GKH5013" s="3" t="b">
        <v>1</v>
      </c>
    </row>
    <row r="5014" spans="5011:5026" x14ac:dyDescent="0.3">
      <c r="GJS5014">
        <v>0</v>
      </c>
      <c r="GJT5014" s="3">
        <v>14</v>
      </c>
      <c r="GJX5014" s="3">
        <v>7</v>
      </c>
      <c r="GJY5014" s="3" t="s">
        <v>20</v>
      </c>
      <c r="GJZ5014" s="3">
        <v>3</v>
      </c>
      <c r="GKA5014">
        <v>35</v>
      </c>
      <c r="GKB5014">
        <v>36</v>
      </c>
      <c r="GKC5014">
        <v>37</v>
      </c>
      <c r="GKD5014" s="3">
        <v>0</v>
      </c>
      <c r="GKE5014" s="3">
        <v>0</v>
      </c>
      <c r="GKF5014" s="3">
        <v>97</v>
      </c>
      <c r="GKG5014" s="3">
        <v>17</v>
      </c>
      <c r="GKH5014" s="3" t="b">
        <v>1</v>
      </c>
    </row>
    <row r="5015" spans="5011:5026" x14ac:dyDescent="0.3">
      <c r="GJS5015">
        <v>0</v>
      </c>
      <c r="GJT5015" s="3">
        <v>15</v>
      </c>
      <c r="GJX5015" s="3">
        <v>7</v>
      </c>
      <c r="GJY5015" s="3" t="s">
        <v>20</v>
      </c>
      <c r="GJZ5015" s="3">
        <v>3</v>
      </c>
      <c r="GKA5015">
        <v>38</v>
      </c>
      <c r="GKB5015">
        <v>39</v>
      </c>
      <c r="GKC5015">
        <v>40</v>
      </c>
      <c r="GKD5015" s="3">
        <v>0</v>
      </c>
      <c r="GKE5015" s="3">
        <v>0</v>
      </c>
      <c r="GKF5015" s="3">
        <v>112</v>
      </c>
      <c r="GKG5015" s="3">
        <v>17</v>
      </c>
      <c r="GKH5015" s="3" t="b">
        <v>1</v>
      </c>
    </row>
    <row r="5016" spans="5011:5026" x14ac:dyDescent="0.3">
      <c r="GJS5016">
        <v>0</v>
      </c>
      <c r="GJT5016" s="3">
        <v>16</v>
      </c>
      <c r="GJX5016" s="3">
        <v>7</v>
      </c>
      <c r="GJY5016" s="3" t="s">
        <v>20</v>
      </c>
      <c r="GJZ5016" s="3">
        <v>3</v>
      </c>
      <c r="GKA5016">
        <v>41</v>
      </c>
      <c r="GKB5016">
        <v>42</v>
      </c>
      <c r="GKC5016">
        <v>43</v>
      </c>
      <c r="GKD5016" s="3">
        <v>0</v>
      </c>
      <c r="GKE5016" s="3">
        <v>0</v>
      </c>
      <c r="GKF5016" s="3">
        <v>127</v>
      </c>
      <c r="GKG5016" s="3">
        <v>17</v>
      </c>
      <c r="GKH5016" s="3" t="b">
        <v>1</v>
      </c>
    </row>
    <row r="5017" spans="5011:5026" x14ac:dyDescent="0.3">
      <c r="GJS5017">
        <v>0</v>
      </c>
      <c r="GJT5017" s="3">
        <v>17</v>
      </c>
      <c r="GJX5017" s="3">
        <v>8</v>
      </c>
      <c r="GJY5017" s="3" t="s">
        <v>17</v>
      </c>
      <c r="GJZ5017" s="3">
        <v>0</v>
      </c>
      <c r="GKA5017" s="3">
        <v>0</v>
      </c>
      <c r="GKB5017" s="3">
        <v>0</v>
      </c>
      <c r="GKC5017" s="3">
        <v>0</v>
      </c>
      <c r="GKD5017" s="3">
        <v>0</v>
      </c>
      <c r="GKE5017" s="3">
        <v>0</v>
      </c>
      <c r="GKF5017" s="3">
        <v>2</v>
      </c>
      <c r="GKG5017" s="3">
        <v>21</v>
      </c>
      <c r="GKH5017" s="3" t="b">
        <v>1</v>
      </c>
    </row>
    <row r="5018" spans="5011:5026" x14ac:dyDescent="0.3">
      <c r="GJS5018">
        <v>0</v>
      </c>
      <c r="GJT5018" s="3">
        <v>18</v>
      </c>
      <c r="GJX5018" s="3">
        <v>8</v>
      </c>
      <c r="GJY5018" s="3" t="s">
        <v>17</v>
      </c>
      <c r="GJZ5018" s="3">
        <v>0</v>
      </c>
      <c r="GKA5018" s="3">
        <v>0</v>
      </c>
      <c r="GKB5018" s="3">
        <v>0</v>
      </c>
      <c r="GKC5018" s="3">
        <v>0</v>
      </c>
      <c r="GKD5018" s="3">
        <v>0</v>
      </c>
      <c r="GKE5018" s="3">
        <v>0</v>
      </c>
      <c r="GKF5018" s="3">
        <v>7</v>
      </c>
      <c r="GKG5018" s="3">
        <v>21</v>
      </c>
      <c r="GKH5018" s="3" t="b">
        <v>1</v>
      </c>
    </row>
    <row r="5019" spans="5011:5026" x14ac:dyDescent="0.3">
      <c r="GJS5019">
        <v>0</v>
      </c>
      <c r="GJT5019" s="3">
        <v>19</v>
      </c>
      <c r="GJX5019" s="3">
        <v>8</v>
      </c>
      <c r="GJY5019" s="3" t="s">
        <v>17</v>
      </c>
      <c r="GJZ5019" s="3">
        <v>0</v>
      </c>
      <c r="GKA5019" s="3">
        <v>0</v>
      </c>
      <c r="GKB5019" s="3">
        <v>0</v>
      </c>
      <c r="GKC5019" s="3">
        <v>0</v>
      </c>
      <c r="GKD5019" s="3">
        <v>0</v>
      </c>
      <c r="GKE5019" s="3">
        <v>0</v>
      </c>
      <c r="GKF5019" s="3">
        <v>12</v>
      </c>
      <c r="GKG5019" s="3">
        <v>21</v>
      </c>
      <c r="GKH5019" s="3" t="b">
        <v>1</v>
      </c>
    </row>
    <row r="5020" spans="5011:5026" x14ac:dyDescent="0.3">
      <c r="GJS5020">
        <v>0</v>
      </c>
      <c r="GJT5020" s="3">
        <v>20</v>
      </c>
      <c r="GJX5020">
        <v>9</v>
      </c>
      <c r="GJY5020" s="3" t="s">
        <v>17</v>
      </c>
      <c r="GJZ5020" s="3">
        <v>0</v>
      </c>
      <c r="GKA5020" s="3">
        <v>0</v>
      </c>
      <c r="GKB5020" s="3">
        <v>0</v>
      </c>
      <c r="GKC5020" s="3">
        <v>0</v>
      </c>
      <c r="GKD5020" s="3">
        <v>0</v>
      </c>
      <c r="GKE5020" s="3">
        <v>0</v>
      </c>
      <c r="GKF5020" s="3">
        <v>17</v>
      </c>
      <c r="GKG5020" s="3">
        <v>21</v>
      </c>
      <c r="GKH5020" s="3" t="b">
        <v>1</v>
      </c>
    </row>
    <row r="5021" spans="5011:5026" x14ac:dyDescent="0.3">
      <c r="GJS5021">
        <v>0</v>
      </c>
      <c r="GJT5021" s="3">
        <v>21</v>
      </c>
      <c r="GJX5021">
        <v>9</v>
      </c>
      <c r="GJY5021" s="3" t="s">
        <v>17</v>
      </c>
      <c r="GJZ5021" s="3">
        <v>0</v>
      </c>
      <c r="GKA5021" s="3">
        <v>0</v>
      </c>
      <c r="GKB5021" s="3">
        <v>0</v>
      </c>
      <c r="GKC5021" s="3">
        <v>0</v>
      </c>
      <c r="GKD5021" s="3">
        <v>0</v>
      </c>
      <c r="GKE5021" s="3">
        <v>0</v>
      </c>
      <c r="GKF5021" s="3">
        <v>22</v>
      </c>
      <c r="GKG5021" s="3">
        <v>21</v>
      </c>
      <c r="GKH5021" s="3" t="b">
        <v>1</v>
      </c>
    </row>
    <row r="5022" spans="5011:5026" x14ac:dyDescent="0.3">
      <c r="GJS5022">
        <v>0</v>
      </c>
      <c r="GJT5022" s="3">
        <v>22</v>
      </c>
      <c r="GJX5022">
        <v>9</v>
      </c>
      <c r="GJY5022" s="3" t="s">
        <v>17</v>
      </c>
      <c r="GJZ5022" s="3">
        <v>0</v>
      </c>
      <c r="GKA5022" s="3">
        <v>0</v>
      </c>
      <c r="GKB5022" s="3">
        <v>0</v>
      </c>
      <c r="GKC5022" s="3">
        <v>0</v>
      </c>
      <c r="GKD5022" s="3">
        <v>0</v>
      </c>
      <c r="GKE5022" s="3">
        <v>0</v>
      </c>
      <c r="GKF5022" s="3">
        <v>27</v>
      </c>
      <c r="GKG5022" s="3">
        <v>21</v>
      </c>
      <c r="GKH5022" s="3" t="b">
        <v>1</v>
      </c>
    </row>
    <row r="5023" spans="5011:5026" x14ac:dyDescent="0.3">
      <c r="GJS5023">
        <v>0</v>
      </c>
      <c r="GJT5023" s="3">
        <v>23</v>
      </c>
      <c r="GJX5023">
        <v>10</v>
      </c>
      <c r="GJY5023" s="3" t="s">
        <v>17</v>
      </c>
      <c r="GJZ5023" s="3">
        <v>0</v>
      </c>
      <c r="GKA5023" s="3">
        <v>0</v>
      </c>
      <c r="GKB5023" s="3">
        <v>0</v>
      </c>
      <c r="GKC5023" s="3">
        <v>0</v>
      </c>
      <c r="GKD5023" s="3">
        <v>0</v>
      </c>
      <c r="GKE5023" s="3">
        <v>0</v>
      </c>
      <c r="GKF5023" s="3">
        <v>32</v>
      </c>
      <c r="GKG5023" s="3">
        <v>21</v>
      </c>
      <c r="GKH5023" s="3" t="b">
        <v>1</v>
      </c>
    </row>
    <row r="5024" spans="5011:5026" x14ac:dyDescent="0.3">
      <c r="GJS5024">
        <v>0</v>
      </c>
      <c r="GJT5024" s="3">
        <v>24</v>
      </c>
      <c r="GJX5024">
        <v>10</v>
      </c>
      <c r="GJY5024" s="3" t="s">
        <v>17</v>
      </c>
      <c r="GJZ5024" s="3">
        <v>0</v>
      </c>
      <c r="GKA5024" s="3">
        <v>0</v>
      </c>
      <c r="GKB5024" s="3">
        <v>0</v>
      </c>
      <c r="GKC5024" s="3">
        <v>0</v>
      </c>
      <c r="GKD5024" s="3">
        <v>0</v>
      </c>
      <c r="GKE5024" s="3">
        <v>0</v>
      </c>
      <c r="GKF5024" s="3">
        <v>37</v>
      </c>
      <c r="GKG5024" s="3">
        <v>21</v>
      </c>
      <c r="GKH5024" s="3" t="b">
        <v>1</v>
      </c>
    </row>
    <row r="5025" spans="5011:5026" x14ac:dyDescent="0.3">
      <c r="GJS5025">
        <v>0</v>
      </c>
      <c r="GJT5025" s="3">
        <v>25</v>
      </c>
      <c r="GJX5025">
        <v>10</v>
      </c>
      <c r="GJY5025" s="3" t="s">
        <v>17</v>
      </c>
      <c r="GJZ5025" s="3">
        <v>0</v>
      </c>
      <c r="GKA5025" s="3">
        <v>0</v>
      </c>
      <c r="GKB5025" s="3">
        <v>0</v>
      </c>
      <c r="GKC5025" s="3">
        <v>0</v>
      </c>
      <c r="GKD5025" s="3">
        <v>0</v>
      </c>
      <c r="GKE5025" s="3">
        <v>0</v>
      </c>
      <c r="GKF5025" s="3">
        <v>42</v>
      </c>
      <c r="GKG5025" s="3">
        <v>21</v>
      </c>
      <c r="GKH5025" s="3" t="b">
        <v>1</v>
      </c>
    </row>
    <row r="5026" spans="5011:5026" x14ac:dyDescent="0.3">
      <c r="GJS5026">
        <v>0</v>
      </c>
      <c r="GJT5026" s="3">
        <v>26</v>
      </c>
      <c r="GJX5026">
        <v>11</v>
      </c>
      <c r="GJY5026" s="3" t="s">
        <v>17</v>
      </c>
      <c r="GJZ5026" s="3">
        <v>0</v>
      </c>
      <c r="GKA5026" s="3">
        <v>0</v>
      </c>
      <c r="GKB5026" s="3">
        <v>0</v>
      </c>
      <c r="GKC5026" s="3">
        <v>0</v>
      </c>
      <c r="GKD5026" s="3">
        <v>0</v>
      </c>
      <c r="GKE5026" s="3">
        <v>0</v>
      </c>
      <c r="GKF5026" s="3">
        <v>47</v>
      </c>
      <c r="GKG5026" s="3">
        <v>21</v>
      </c>
      <c r="GKH5026" s="3" t="b">
        <v>1</v>
      </c>
    </row>
    <row r="5027" spans="5011:5026" x14ac:dyDescent="0.3">
      <c r="GJS5027">
        <v>0</v>
      </c>
      <c r="GJT5027" s="3">
        <v>27</v>
      </c>
      <c r="GJX5027">
        <v>11</v>
      </c>
      <c r="GJY5027" s="3" t="s">
        <v>17</v>
      </c>
      <c r="GJZ5027" s="3">
        <v>0</v>
      </c>
      <c r="GKA5027" s="3">
        <v>0</v>
      </c>
      <c r="GKB5027" s="3">
        <v>0</v>
      </c>
      <c r="GKC5027" s="3">
        <v>0</v>
      </c>
      <c r="GKD5027" s="3">
        <v>0</v>
      </c>
      <c r="GKE5027" s="3">
        <v>0</v>
      </c>
      <c r="GKF5027" s="3">
        <v>52</v>
      </c>
      <c r="GKG5027" s="3">
        <v>21</v>
      </c>
      <c r="GKH5027" s="3" t="b">
        <v>1</v>
      </c>
    </row>
    <row r="5028" spans="5011:5026" x14ac:dyDescent="0.3">
      <c r="GJS5028">
        <v>0</v>
      </c>
      <c r="GJT5028" s="3">
        <v>28</v>
      </c>
      <c r="GJX5028">
        <v>11</v>
      </c>
      <c r="GJY5028" s="3" t="s">
        <v>17</v>
      </c>
      <c r="GJZ5028" s="3">
        <v>0</v>
      </c>
      <c r="GKA5028" s="3">
        <v>0</v>
      </c>
      <c r="GKB5028" s="3">
        <v>0</v>
      </c>
      <c r="GKC5028" s="3">
        <v>0</v>
      </c>
      <c r="GKD5028" s="3">
        <v>0</v>
      </c>
      <c r="GKE5028" s="3">
        <v>0</v>
      </c>
      <c r="GKF5028" s="3">
        <v>57</v>
      </c>
      <c r="GKG5028" s="3">
        <v>21</v>
      </c>
      <c r="GKH5028" s="3" t="b">
        <v>1</v>
      </c>
    </row>
    <row r="5029" spans="5011:5026" x14ac:dyDescent="0.3">
      <c r="GJS5029">
        <v>0</v>
      </c>
      <c r="GJT5029" s="3">
        <v>29</v>
      </c>
      <c r="GJX5029">
        <v>12</v>
      </c>
      <c r="GJY5029" s="3" t="s">
        <v>17</v>
      </c>
      <c r="GJZ5029" s="3">
        <v>0</v>
      </c>
      <c r="GKA5029" s="3">
        <v>0</v>
      </c>
      <c r="GKB5029" s="3">
        <v>0</v>
      </c>
      <c r="GKC5029" s="3">
        <v>0</v>
      </c>
      <c r="GKD5029" s="3">
        <v>0</v>
      </c>
      <c r="GKE5029" s="3">
        <v>0</v>
      </c>
      <c r="GKF5029" s="3">
        <v>62</v>
      </c>
      <c r="GKG5029" s="3">
        <v>21</v>
      </c>
      <c r="GKH5029" s="3" t="b">
        <v>1</v>
      </c>
    </row>
    <row r="5030" spans="5011:5026" x14ac:dyDescent="0.3">
      <c r="GJS5030">
        <v>0</v>
      </c>
      <c r="GJT5030" s="3">
        <v>30</v>
      </c>
      <c r="GJX5030">
        <v>12</v>
      </c>
      <c r="GJY5030" s="3" t="s">
        <v>17</v>
      </c>
      <c r="GJZ5030" s="3">
        <v>0</v>
      </c>
      <c r="GKA5030" s="3">
        <v>0</v>
      </c>
      <c r="GKB5030" s="3">
        <v>0</v>
      </c>
      <c r="GKC5030" s="3">
        <v>0</v>
      </c>
      <c r="GKD5030" s="3">
        <v>0</v>
      </c>
      <c r="GKE5030" s="3">
        <v>0</v>
      </c>
      <c r="GKF5030" s="3">
        <v>67</v>
      </c>
      <c r="GKG5030" s="3">
        <v>21</v>
      </c>
      <c r="GKH5030" s="3" t="b">
        <v>1</v>
      </c>
    </row>
    <row r="5031" spans="5011:5026" x14ac:dyDescent="0.3">
      <c r="GJS5031">
        <v>0</v>
      </c>
      <c r="GJT5031" s="3">
        <v>31</v>
      </c>
      <c r="GJX5031">
        <v>12</v>
      </c>
      <c r="GJY5031" s="3" t="s">
        <v>17</v>
      </c>
      <c r="GJZ5031" s="3">
        <v>0</v>
      </c>
      <c r="GKA5031" s="3">
        <v>0</v>
      </c>
      <c r="GKB5031" s="3">
        <v>0</v>
      </c>
      <c r="GKC5031" s="3">
        <v>0</v>
      </c>
      <c r="GKD5031" s="3">
        <v>0</v>
      </c>
      <c r="GKE5031" s="3">
        <v>0</v>
      </c>
      <c r="GKF5031" s="3">
        <v>72</v>
      </c>
      <c r="GKG5031" s="3">
        <v>21</v>
      </c>
      <c r="GKH5031" s="3" t="b">
        <v>1</v>
      </c>
    </row>
    <row r="5032" spans="5011:5026" x14ac:dyDescent="0.3">
      <c r="GJS5032">
        <v>0</v>
      </c>
      <c r="GJT5032" s="3">
        <v>32</v>
      </c>
      <c r="GJX5032">
        <v>13</v>
      </c>
      <c r="GJY5032" s="3" t="s">
        <v>17</v>
      </c>
      <c r="GJZ5032" s="3">
        <v>0</v>
      </c>
      <c r="GKA5032" s="3">
        <v>0</v>
      </c>
      <c r="GKB5032" s="3">
        <v>0</v>
      </c>
      <c r="GKC5032" s="3">
        <v>0</v>
      </c>
      <c r="GKD5032" s="3">
        <v>0</v>
      </c>
      <c r="GKE5032" s="3">
        <v>0</v>
      </c>
      <c r="GKF5032" s="3">
        <v>77</v>
      </c>
      <c r="GKG5032" s="3">
        <v>21</v>
      </c>
      <c r="GKH5032" s="3" t="b">
        <v>1</v>
      </c>
    </row>
    <row r="5033" spans="5011:5026" x14ac:dyDescent="0.3">
      <c r="GJS5033">
        <v>0</v>
      </c>
      <c r="GJT5033" s="3">
        <v>33</v>
      </c>
      <c r="GJX5033">
        <v>13</v>
      </c>
      <c r="GJY5033" s="3" t="s">
        <v>17</v>
      </c>
      <c r="GJZ5033" s="3">
        <v>0</v>
      </c>
      <c r="GKA5033" s="3">
        <v>0</v>
      </c>
      <c r="GKB5033" s="3">
        <v>0</v>
      </c>
      <c r="GKC5033" s="3">
        <v>0</v>
      </c>
      <c r="GKD5033" s="3">
        <v>0</v>
      </c>
      <c r="GKE5033" s="3">
        <v>0</v>
      </c>
      <c r="GKF5033" s="3">
        <v>82</v>
      </c>
      <c r="GKG5033" s="3">
        <v>21</v>
      </c>
      <c r="GKH5033" s="3" t="b">
        <v>1</v>
      </c>
    </row>
    <row r="5034" spans="5011:5026" x14ac:dyDescent="0.3">
      <c r="GJS5034">
        <v>0</v>
      </c>
      <c r="GJT5034" s="3">
        <v>34</v>
      </c>
      <c r="GJX5034">
        <v>13</v>
      </c>
      <c r="GJY5034" s="3" t="s">
        <v>17</v>
      </c>
      <c r="GJZ5034" s="3">
        <v>0</v>
      </c>
      <c r="GKA5034" s="3">
        <v>0</v>
      </c>
      <c r="GKB5034" s="3">
        <v>0</v>
      </c>
      <c r="GKC5034" s="3">
        <v>0</v>
      </c>
      <c r="GKD5034" s="3">
        <v>0</v>
      </c>
      <c r="GKE5034" s="3">
        <v>0</v>
      </c>
      <c r="GKF5034" s="3">
        <v>87</v>
      </c>
      <c r="GKG5034" s="3">
        <v>21</v>
      </c>
      <c r="GKH5034" s="3" t="b">
        <v>1</v>
      </c>
    </row>
    <row r="5035" spans="5011:5026" x14ac:dyDescent="0.3">
      <c r="GJS5035">
        <v>0</v>
      </c>
      <c r="GJT5035" s="3">
        <v>35</v>
      </c>
      <c r="GJX5035">
        <v>14</v>
      </c>
      <c r="GJY5035" s="3" t="s">
        <v>17</v>
      </c>
      <c r="GJZ5035" s="3">
        <v>0</v>
      </c>
      <c r="GKA5035" s="3">
        <v>0</v>
      </c>
      <c r="GKB5035" s="3">
        <v>0</v>
      </c>
      <c r="GKC5035" s="3">
        <v>0</v>
      </c>
      <c r="GKD5035" s="3">
        <v>0</v>
      </c>
      <c r="GKE5035" s="3">
        <v>0</v>
      </c>
      <c r="GKF5035" s="3">
        <v>92</v>
      </c>
      <c r="GKG5035" s="3">
        <v>21</v>
      </c>
      <c r="GKH5035" s="3" t="b">
        <v>1</v>
      </c>
    </row>
    <row r="5036" spans="5011:5026" x14ac:dyDescent="0.3">
      <c r="GJS5036">
        <v>0</v>
      </c>
      <c r="GJT5036" s="3">
        <v>36</v>
      </c>
      <c r="GJX5036">
        <v>14</v>
      </c>
      <c r="GJY5036" s="3" t="s">
        <v>17</v>
      </c>
      <c r="GJZ5036" s="3">
        <v>0</v>
      </c>
      <c r="GKA5036" s="3">
        <v>0</v>
      </c>
      <c r="GKB5036" s="3">
        <v>0</v>
      </c>
      <c r="GKC5036" s="3">
        <v>0</v>
      </c>
      <c r="GKD5036" s="3">
        <v>0</v>
      </c>
      <c r="GKE5036" s="3">
        <v>0</v>
      </c>
      <c r="GKF5036" s="3">
        <v>97</v>
      </c>
      <c r="GKG5036" s="3">
        <v>21</v>
      </c>
      <c r="GKH5036" s="3" t="b">
        <v>1</v>
      </c>
    </row>
    <row r="5037" spans="5011:5026" x14ac:dyDescent="0.3">
      <c r="GJS5037">
        <v>0</v>
      </c>
      <c r="GJT5037" s="3">
        <v>37</v>
      </c>
      <c r="GJX5037">
        <v>14</v>
      </c>
      <c r="GJY5037" s="3" t="s">
        <v>17</v>
      </c>
      <c r="GJZ5037" s="3">
        <v>0</v>
      </c>
      <c r="GKA5037" s="3">
        <v>0</v>
      </c>
      <c r="GKB5037" s="3">
        <v>0</v>
      </c>
      <c r="GKC5037" s="3">
        <v>0</v>
      </c>
      <c r="GKD5037" s="3">
        <v>0</v>
      </c>
      <c r="GKE5037" s="3">
        <v>0</v>
      </c>
      <c r="GKF5037" s="3">
        <v>102</v>
      </c>
      <c r="GKG5037" s="3">
        <v>21</v>
      </c>
      <c r="GKH5037" s="3" t="b">
        <v>1</v>
      </c>
    </row>
    <row r="5038" spans="5011:5026" x14ac:dyDescent="0.3">
      <c r="GJS5038">
        <v>0</v>
      </c>
      <c r="GJT5038" s="3">
        <v>38</v>
      </c>
      <c r="GJX5038">
        <v>15</v>
      </c>
      <c r="GJY5038" s="3" t="s">
        <v>17</v>
      </c>
      <c r="GJZ5038" s="3">
        <v>0</v>
      </c>
      <c r="GKA5038" s="3">
        <v>0</v>
      </c>
      <c r="GKB5038" s="3">
        <v>0</v>
      </c>
      <c r="GKC5038" s="3">
        <v>0</v>
      </c>
      <c r="GKD5038" s="3">
        <v>0</v>
      </c>
      <c r="GKE5038" s="3">
        <v>0</v>
      </c>
      <c r="GKF5038" s="3">
        <v>107</v>
      </c>
      <c r="GKG5038" s="3">
        <v>21</v>
      </c>
      <c r="GKH5038" s="3" t="b">
        <v>1</v>
      </c>
    </row>
    <row r="5039" spans="5011:5026" x14ac:dyDescent="0.3">
      <c r="GJS5039">
        <v>0</v>
      </c>
      <c r="GJT5039" s="3">
        <v>39</v>
      </c>
      <c r="GJX5039">
        <v>15</v>
      </c>
      <c r="GJY5039" s="3" t="s">
        <v>17</v>
      </c>
      <c r="GJZ5039" s="3">
        <v>0</v>
      </c>
      <c r="GKA5039" s="3">
        <v>0</v>
      </c>
      <c r="GKB5039" s="3">
        <v>0</v>
      </c>
      <c r="GKC5039" s="3">
        <v>0</v>
      </c>
      <c r="GKD5039" s="3">
        <v>0</v>
      </c>
      <c r="GKE5039" s="3">
        <v>0</v>
      </c>
      <c r="GKF5039" s="3">
        <v>112</v>
      </c>
      <c r="GKG5039" s="3">
        <v>21</v>
      </c>
      <c r="GKH5039" s="3" t="b">
        <v>1</v>
      </c>
    </row>
    <row r="5040" spans="5011:5026" x14ac:dyDescent="0.3">
      <c r="GJS5040">
        <v>0</v>
      </c>
      <c r="GJT5040" s="3">
        <v>40</v>
      </c>
      <c r="GJX5040">
        <v>15</v>
      </c>
      <c r="GJY5040" s="3" t="s">
        <v>17</v>
      </c>
      <c r="GJZ5040" s="3">
        <v>0</v>
      </c>
      <c r="GKA5040" s="3">
        <v>0</v>
      </c>
      <c r="GKB5040" s="3">
        <v>0</v>
      </c>
      <c r="GKC5040" s="3">
        <v>0</v>
      </c>
      <c r="GKD5040" s="3">
        <v>0</v>
      </c>
      <c r="GKE5040" s="3">
        <v>0</v>
      </c>
      <c r="GKF5040" s="3">
        <v>117</v>
      </c>
      <c r="GKG5040" s="3">
        <v>21</v>
      </c>
      <c r="GKH5040" s="3" t="b">
        <v>1</v>
      </c>
    </row>
    <row r="5041" spans="5011:5026" x14ac:dyDescent="0.3">
      <c r="GJS5041">
        <v>0</v>
      </c>
      <c r="GJT5041" s="3">
        <v>41</v>
      </c>
      <c r="GJX5041">
        <v>16</v>
      </c>
      <c r="GJY5041" s="3" t="s">
        <v>17</v>
      </c>
      <c r="GJZ5041" s="3">
        <v>0</v>
      </c>
      <c r="GKA5041" s="3">
        <v>0</v>
      </c>
      <c r="GKB5041" s="3">
        <v>0</v>
      </c>
      <c r="GKC5041" s="3">
        <v>0</v>
      </c>
      <c r="GKD5041" s="3">
        <v>0</v>
      </c>
      <c r="GKE5041" s="3">
        <v>0</v>
      </c>
      <c r="GKF5041" s="3">
        <v>122</v>
      </c>
      <c r="GKG5041" s="3">
        <v>21</v>
      </c>
      <c r="GKH5041" s="3" t="b">
        <v>1</v>
      </c>
    </row>
    <row r="5042" spans="5011:5026" x14ac:dyDescent="0.3">
      <c r="GJS5042">
        <v>0</v>
      </c>
      <c r="GJT5042" s="3">
        <v>42</v>
      </c>
      <c r="GJX5042">
        <v>16</v>
      </c>
      <c r="GJY5042" s="3" t="s">
        <v>17</v>
      </c>
      <c r="GJZ5042" s="3">
        <v>0</v>
      </c>
      <c r="GKA5042" s="3">
        <v>0</v>
      </c>
      <c r="GKB5042" s="3">
        <v>0</v>
      </c>
      <c r="GKC5042" s="3">
        <v>0</v>
      </c>
      <c r="GKD5042" s="3">
        <v>0</v>
      </c>
      <c r="GKE5042" s="3">
        <v>0</v>
      </c>
      <c r="GKF5042" s="3">
        <v>127</v>
      </c>
      <c r="GKG5042" s="3">
        <v>21</v>
      </c>
      <c r="GKH5042" s="3" t="b">
        <v>1</v>
      </c>
    </row>
    <row r="5043" spans="5011:5026" x14ac:dyDescent="0.3">
      <c r="GJS5043">
        <v>0</v>
      </c>
      <c r="GJT5043" s="3">
        <v>43</v>
      </c>
      <c r="GJX5043">
        <v>16</v>
      </c>
      <c r="GJY5043" s="3" t="s">
        <v>17</v>
      </c>
      <c r="GJZ5043" s="3">
        <v>0</v>
      </c>
      <c r="GKA5043" s="3">
        <v>0</v>
      </c>
      <c r="GKB5043" s="3">
        <v>0</v>
      </c>
      <c r="GKC5043" s="3">
        <v>0</v>
      </c>
      <c r="GKD5043" s="3">
        <v>0</v>
      </c>
      <c r="GKE5043" s="3">
        <v>0</v>
      </c>
      <c r="GKF5043" s="3">
        <v>132</v>
      </c>
      <c r="GKG5043" s="3">
        <v>21</v>
      </c>
      <c r="GKH5043" s="3" t="b">
        <v>1</v>
      </c>
    </row>
    <row r="5044" spans="5011:5026" x14ac:dyDescent="0.3">
      <c r="GJS5044">
        <v>0</v>
      </c>
      <c r="GJT5044" s="3">
        <v>44</v>
      </c>
      <c r="GJX5044" s="3">
        <v>4</v>
      </c>
      <c r="GJY5044" s="3" t="s">
        <v>16</v>
      </c>
      <c r="GJZ5044" s="3">
        <v>3</v>
      </c>
      <c r="GKA5044" s="3">
        <v>47</v>
      </c>
      <c r="GKB5044" s="3">
        <v>48</v>
      </c>
      <c r="GKC5044" s="3">
        <v>49</v>
      </c>
      <c r="GKD5044" s="3">
        <v>0</v>
      </c>
      <c r="GKE5044" s="3">
        <v>0</v>
      </c>
      <c r="GKF5044" s="3">
        <v>202</v>
      </c>
      <c r="GKG5044" s="3">
        <v>13</v>
      </c>
      <c r="GKH5044" s="3" t="b">
        <v>1</v>
      </c>
    </row>
    <row r="5045" spans="5011:5026" x14ac:dyDescent="0.3">
      <c r="GJS5045">
        <v>0</v>
      </c>
      <c r="GJT5045" s="3">
        <v>45</v>
      </c>
      <c r="GJX5045" s="3">
        <v>4</v>
      </c>
      <c r="GJY5045" s="3" t="s">
        <v>16</v>
      </c>
      <c r="GJZ5045" s="3">
        <v>3</v>
      </c>
      <c r="GKA5045">
        <v>50</v>
      </c>
      <c r="GKB5045">
        <v>51</v>
      </c>
      <c r="GKC5045">
        <v>52</v>
      </c>
      <c r="GKD5045" s="3">
        <v>0</v>
      </c>
      <c r="GKE5045" s="3">
        <v>0</v>
      </c>
      <c r="GKF5045" s="3">
        <v>337</v>
      </c>
      <c r="GKG5045" s="3">
        <v>13</v>
      </c>
      <c r="GKH5045" s="3" t="b">
        <v>1</v>
      </c>
    </row>
    <row r="5046" spans="5011:5026" x14ac:dyDescent="0.3">
      <c r="GJS5046">
        <v>0</v>
      </c>
      <c r="GJT5046" s="3">
        <v>46</v>
      </c>
      <c r="GJX5046" s="3">
        <v>4</v>
      </c>
      <c r="GJY5046" s="3" t="s">
        <v>16</v>
      </c>
      <c r="GJZ5046" s="3">
        <v>3</v>
      </c>
      <c r="GKA5046">
        <v>53</v>
      </c>
      <c r="GKB5046">
        <v>54</v>
      </c>
      <c r="GKC5046">
        <v>55</v>
      </c>
      <c r="GKD5046" s="3">
        <v>0</v>
      </c>
      <c r="GKE5046" s="3">
        <v>0</v>
      </c>
      <c r="GKF5046" s="3">
        <v>472</v>
      </c>
      <c r="GKG5046" s="3">
        <v>13</v>
      </c>
      <c r="GKH5046" s="3" t="b">
        <v>1</v>
      </c>
    </row>
    <row r="5047" spans="5011:5026" x14ac:dyDescent="0.3">
      <c r="GJS5047">
        <v>0</v>
      </c>
      <c r="GJT5047" s="3">
        <v>47</v>
      </c>
      <c r="GJW5047" s="3">
        <v>0</v>
      </c>
      <c r="GJX5047" s="3">
        <v>44</v>
      </c>
      <c r="GJY5047" s="3" t="s">
        <v>20</v>
      </c>
      <c r="GJZ5047" s="3">
        <v>3</v>
      </c>
      <c r="GKA5047" s="3">
        <v>56</v>
      </c>
      <c r="GKB5047" s="3">
        <v>57</v>
      </c>
      <c r="GKC5047" s="3">
        <v>58</v>
      </c>
      <c r="GKD5047" s="3">
        <v>0</v>
      </c>
      <c r="GKE5047" s="3">
        <v>0</v>
      </c>
      <c r="GKF5047" s="3">
        <v>157</v>
      </c>
      <c r="GKG5047" s="3">
        <v>17</v>
      </c>
      <c r="GKH5047" s="3" t="b">
        <v>1</v>
      </c>
    </row>
    <row r="5048" spans="5011:5026" x14ac:dyDescent="0.3">
      <c r="GJS5048">
        <v>0</v>
      </c>
      <c r="GJT5048" s="3">
        <v>48</v>
      </c>
      <c r="GJW5048" s="3">
        <v>0</v>
      </c>
      <c r="GJX5048" s="3">
        <v>44</v>
      </c>
      <c r="GJY5048" s="3" t="s">
        <v>20</v>
      </c>
      <c r="GJZ5048" s="3">
        <v>3</v>
      </c>
      <c r="GKA5048">
        <v>59</v>
      </c>
      <c r="GKB5048">
        <v>60</v>
      </c>
      <c r="GKC5048">
        <v>61</v>
      </c>
      <c r="GKD5048" s="3">
        <v>0</v>
      </c>
      <c r="GKE5048" s="3">
        <v>0</v>
      </c>
      <c r="GKF5048" s="3">
        <v>202</v>
      </c>
      <c r="GKG5048" s="3">
        <v>17</v>
      </c>
      <c r="GKH5048" s="3" t="b">
        <v>1</v>
      </c>
    </row>
    <row r="5049" spans="5011:5026" x14ac:dyDescent="0.3">
      <c r="GJS5049">
        <v>0</v>
      </c>
      <c r="GJT5049" s="3">
        <v>49</v>
      </c>
      <c r="GJW5049" s="3">
        <v>0</v>
      </c>
      <c r="GJX5049" s="3">
        <v>44</v>
      </c>
      <c r="GJY5049" s="3" t="s">
        <v>20</v>
      </c>
      <c r="GJZ5049" s="3">
        <v>3</v>
      </c>
      <c r="GKA5049">
        <v>62</v>
      </c>
      <c r="GKB5049">
        <v>63</v>
      </c>
      <c r="GKC5049">
        <v>64</v>
      </c>
      <c r="GKD5049" s="3">
        <v>0</v>
      </c>
      <c r="GKE5049" s="3">
        <v>0</v>
      </c>
      <c r="GKF5049" s="3">
        <v>247</v>
      </c>
      <c r="GKG5049" s="3">
        <v>17</v>
      </c>
      <c r="GKH5049" s="3" t="b">
        <v>1</v>
      </c>
    </row>
    <row r="5050" spans="5011:5026" x14ac:dyDescent="0.3">
      <c r="GJS5050">
        <v>0</v>
      </c>
      <c r="GJT5050" s="3">
        <v>50</v>
      </c>
      <c r="GJW5050" s="3">
        <v>0</v>
      </c>
      <c r="GJX5050">
        <v>45</v>
      </c>
      <c r="GJY5050" s="3" t="s">
        <v>20</v>
      </c>
      <c r="GJZ5050" s="3">
        <v>3</v>
      </c>
      <c r="GKA5050">
        <v>65</v>
      </c>
      <c r="GKB5050">
        <v>66</v>
      </c>
      <c r="GKC5050">
        <v>67</v>
      </c>
      <c r="GKD5050" s="3">
        <v>0</v>
      </c>
      <c r="GKE5050" s="3">
        <v>0</v>
      </c>
      <c r="GKF5050" s="3">
        <v>292</v>
      </c>
      <c r="GKG5050" s="3">
        <v>17</v>
      </c>
      <c r="GKH5050" s="3" t="b">
        <v>1</v>
      </c>
    </row>
    <row r="5051" spans="5011:5026" x14ac:dyDescent="0.3">
      <c r="GJS5051">
        <v>0</v>
      </c>
      <c r="GJT5051" s="3">
        <v>51</v>
      </c>
      <c r="GJW5051" s="3">
        <v>0</v>
      </c>
      <c r="GJX5051">
        <v>45</v>
      </c>
      <c r="GJY5051" s="3" t="s">
        <v>20</v>
      </c>
      <c r="GJZ5051" s="3">
        <v>3</v>
      </c>
      <c r="GKA5051">
        <v>68</v>
      </c>
      <c r="GKB5051">
        <v>69</v>
      </c>
      <c r="GKC5051">
        <v>70</v>
      </c>
      <c r="GKD5051" s="3">
        <v>0</v>
      </c>
      <c r="GKE5051" s="3">
        <v>0</v>
      </c>
      <c r="GKF5051" s="3">
        <v>337</v>
      </c>
      <c r="GKG5051" s="3">
        <v>17</v>
      </c>
      <c r="GKH5051" s="3" t="b">
        <v>1</v>
      </c>
    </row>
    <row r="5052" spans="5011:5026" x14ac:dyDescent="0.3">
      <c r="GJS5052">
        <v>0</v>
      </c>
      <c r="GJT5052" s="3">
        <v>52</v>
      </c>
      <c r="GJW5052" s="3">
        <v>0</v>
      </c>
      <c r="GJX5052">
        <v>45</v>
      </c>
      <c r="GJY5052" s="3" t="s">
        <v>20</v>
      </c>
      <c r="GJZ5052" s="3">
        <v>3</v>
      </c>
      <c r="GKA5052">
        <v>71</v>
      </c>
      <c r="GKB5052">
        <v>72</v>
      </c>
      <c r="GKC5052">
        <v>73</v>
      </c>
      <c r="GKD5052" s="3">
        <v>0</v>
      </c>
      <c r="GKE5052" s="3">
        <v>0</v>
      </c>
      <c r="GKF5052" s="3">
        <v>382</v>
      </c>
      <c r="GKG5052" s="3">
        <v>17</v>
      </c>
      <c r="GKH5052" s="3" t="b">
        <v>1</v>
      </c>
    </row>
    <row r="5053" spans="5011:5026" x14ac:dyDescent="0.3">
      <c r="GJS5053">
        <v>0</v>
      </c>
      <c r="GJT5053" s="3">
        <v>53</v>
      </c>
      <c r="GJW5053" s="3">
        <v>0</v>
      </c>
      <c r="GJX5053">
        <v>46</v>
      </c>
      <c r="GJY5053" s="3" t="s">
        <v>20</v>
      </c>
      <c r="GJZ5053" s="3">
        <v>3</v>
      </c>
      <c r="GKA5053">
        <v>74</v>
      </c>
      <c r="GKB5053">
        <v>75</v>
      </c>
      <c r="GKC5053">
        <v>76</v>
      </c>
      <c r="GKD5053" s="3">
        <v>0</v>
      </c>
      <c r="GKE5053" s="3">
        <v>0</v>
      </c>
      <c r="GKF5053" s="3">
        <v>427</v>
      </c>
      <c r="GKG5053" s="3">
        <v>17</v>
      </c>
      <c r="GKH5053" s="3" t="b">
        <v>1</v>
      </c>
    </row>
    <row r="5054" spans="5011:5026" x14ac:dyDescent="0.3">
      <c r="GJS5054">
        <v>0</v>
      </c>
      <c r="GJT5054" s="3">
        <v>54</v>
      </c>
      <c r="GJW5054" s="3">
        <v>0</v>
      </c>
      <c r="GJX5054">
        <v>46</v>
      </c>
      <c r="GJY5054" s="3" t="s">
        <v>20</v>
      </c>
      <c r="GJZ5054" s="3">
        <v>3</v>
      </c>
      <c r="GKA5054">
        <v>77</v>
      </c>
      <c r="GKB5054">
        <v>78</v>
      </c>
      <c r="GKC5054">
        <v>79</v>
      </c>
      <c r="GKD5054" s="3">
        <v>0</v>
      </c>
      <c r="GKE5054" s="3">
        <v>0</v>
      </c>
      <c r="GKF5054" s="3">
        <v>472</v>
      </c>
      <c r="GKG5054" s="3">
        <v>17</v>
      </c>
      <c r="GKH5054" s="3" t="b">
        <v>1</v>
      </c>
    </row>
    <row r="5055" spans="5011:5026" x14ac:dyDescent="0.3">
      <c r="GJS5055">
        <v>0</v>
      </c>
      <c r="GJT5055" s="3">
        <v>55</v>
      </c>
      <c r="GJW5055" s="3">
        <v>0</v>
      </c>
      <c r="GJX5055">
        <v>46</v>
      </c>
      <c r="GJY5055" s="3" t="s">
        <v>20</v>
      </c>
      <c r="GJZ5055" s="3">
        <v>3</v>
      </c>
      <c r="GKA5055">
        <v>80</v>
      </c>
      <c r="GKB5055">
        <v>81</v>
      </c>
      <c r="GKC5055">
        <v>82</v>
      </c>
      <c r="GKD5055" s="3">
        <v>0</v>
      </c>
      <c r="GKE5055" s="3">
        <v>0</v>
      </c>
      <c r="GKF5055" s="3">
        <v>517</v>
      </c>
      <c r="GKG5055" s="3">
        <v>17</v>
      </c>
      <c r="GKH5055" s="3" t="b">
        <v>1</v>
      </c>
    </row>
    <row r="5056" spans="5011:5026" x14ac:dyDescent="0.3">
      <c r="GJS5056">
        <v>0</v>
      </c>
      <c r="GJT5056" s="3">
        <v>56</v>
      </c>
      <c r="GJX5056" s="3">
        <v>47</v>
      </c>
      <c r="GJY5056" s="3" t="s">
        <v>20</v>
      </c>
      <c r="GJZ5056" s="3">
        <v>3</v>
      </c>
      <c r="GKA5056">
        <v>83</v>
      </c>
      <c r="GKB5056">
        <v>84</v>
      </c>
      <c r="GKC5056">
        <v>85</v>
      </c>
      <c r="GKD5056" s="3">
        <v>0</v>
      </c>
      <c r="GKE5056" s="3">
        <v>0</v>
      </c>
      <c r="GKF5056" s="3">
        <v>142</v>
      </c>
      <c r="GKG5056" s="3">
        <v>21</v>
      </c>
      <c r="GKH5056" s="3" t="b">
        <v>1</v>
      </c>
    </row>
    <row r="5057" spans="5011:5026" x14ac:dyDescent="0.3">
      <c r="GJS5057">
        <v>0</v>
      </c>
      <c r="GJT5057" s="3">
        <v>57</v>
      </c>
      <c r="GJX5057" s="3">
        <v>47</v>
      </c>
      <c r="GJY5057" s="3" t="s">
        <v>20</v>
      </c>
      <c r="GJZ5057" s="3">
        <v>3</v>
      </c>
      <c r="GKA5057">
        <v>86</v>
      </c>
      <c r="GKB5057">
        <v>87</v>
      </c>
      <c r="GKC5057">
        <v>88</v>
      </c>
      <c r="GKD5057" s="3">
        <v>0</v>
      </c>
      <c r="GKE5057" s="3">
        <v>0</v>
      </c>
      <c r="GKF5057" s="3">
        <v>157</v>
      </c>
      <c r="GKG5057" s="3">
        <v>21</v>
      </c>
      <c r="GKH5057" s="3" t="b">
        <v>1</v>
      </c>
    </row>
    <row r="5058" spans="5011:5026" x14ac:dyDescent="0.3">
      <c r="GJS5058">
        <v>0</v>
      </c>
      <c r="GJT5058" s="3">
        <v>58</v>
      </c>
      <c r="GJX5058" s="3">
        <v>47</v>
      </c>
      <c r="GJY5058" s="3" t="s">
        <v>20</v>
      </c>
      <c r="GJZ5058" s="3">
        <v>3</v>
      </c>
      <c r="GKA5058">
        <v>89</v>
      </c>
      <c r="GKB5058">
        <v>90</v>
      </c>
      <c r="GKC5058">
        <v>91</v>
      </c>
      <c r="GKD5058" s="3">
        <v>0</v>
      </c>
      <c r="GKE5058" s="3">
        <v>0</v>
      </c>
      <c r="GKF5058" s="3">
        <v>172</v>
      </c>
      <c r="GKG5058" s="3">
        <v>21</v>
      </c>
      <c r="GKH5058" s="3" t="b">
        <v>1</v>
      </c>
    </row>
    <row r="5059" spans="5011:5026" x14ac:dyDescent="0.3">
      <c r="GJS5059">
        <v>0</v>
      </c>
      <c r="GJT5059" s="3">
        <v>59</v>
      </c>
      <c r="GJX5059">
        <v>48</v>
      </c>
      <c r="GJY5059" s="3" t="s">
        <v>20</v>
      </c>
      <c r="GJZ5059" s="3">
        <v>3</v>
      </c>
      <c r="GKA5059">
        <v>92</v>
      </c>
      <c r="GKB5059">
        <v>93</v>
      </c>
      <c r="GKC5059">
        <v>94</v>
      </c>
      <c r="GKD5059" s="3">
        <v>0</v>
      </c>
      <c r="GKE5059" s="3">
        <v>0</v>
      </c>
      <c r="GKF5059" s="3">
        <v>187</v>
      </c>
      <c r="GKG5059" s="3">
        <v>21</v>
      </c>
      <c r="GKH5059" s="3" t="b">
        <v>1</v>
      </c>
    </row>
    <row r="5060" spans="5011:5026" x14ac:dyDescent="0.3">
      <c r="GJS5060">
        <v>0</v>
      </c>
      <c r="GJT5060" s="3">
        <v>60</v>
      </c>
      <c r="GJX5060">
        <v>48</v>
      </c>
      <c r="GJY5060" s="3" t="s">
        <v>20</v>
      </c>
      <c r="GJZ5060" s="3">
        <v>3</v>
      </c>
      <c r="GKA5060">
        <v>95</v>
      </c>
      <c r="GKB5060">
        <v>96</v>
      </c>
      <c r="GKC5060">
        <v>97</v>
      </c>
      <c r="GKD5060" s="3">
        <v>0</v>
      </c>
      <c r="GKE5060" s="3">
        <v>0</v>
      </c>
      <c r="GKF5060" s="3">
        <v>202</v>
      </c>
      <c r="GKG5060" s="3">
        <v>21</v>
      </c>
      <c r="GKH5060" s="3" t="b">
        <v>1</v>
      </c>
    </row>
    <row r="5061" spans="5011:5026" x14ac:dyDescent="0.3">
      <c r="GJS5061">
        <v>0</v>
      </c>
      <c r="GJT5061" s="3">
        <v>61</v>
      </c>
      <c r="GJX5061">
        <v>48</v>
      </c>
      <c r="GJY5061" s="3" t="s">
        <v>20</v>
      </c>
      <c r="GJZ5061" s="3">
        <v>3</v>
      </c>
      <c r="GKA5061">
        <v>98</v>
      </c>
      <c r="GKB5061">
        <v>99</v>
      </c>
      <c r="GKC5061">
        <v>100</v>
      </c>
      <c r="GKD5061" s="3">
        <v>0</v>
      </c>
      <c r="GKE5061" s="3">
        <v>0</v>
      </c>
      <c r="GKF5061" s="3">
        <v>217</v>
      </c>
      <c r="GKG5061" s="3">
        <v>21</v>
      </c>
      <c r="GKH5061" s="3" t="b">
        <v>1</v>
      </c>
    </row>
    <row r="5062" spans="5011:5026" x14ac:dyDescent="0.3">
      <c r="GJS5062">
        <v>0</v>
      </c>
      <c r="GJT5062" s="3">
        <v>62</v>
      </c>
      <c r="GJX5062">
        <v>49</v>
      </c>
      <c r="GJY5062" s="3" t="s">
        <v>20</v>
      </c>
      <c r="GJZ5062" s="3">
        <v>3</v>
      </c>
      <c r="GKA5062">
        <v>101</v>
      </c>
      <c r="GKB5062">
        <v>102</v>
      </c>
      <c r="GKC5062">
        <v>103</v>
      </c>
      <c r="GKD5062" s="3">
        <v>0</v>
      </c>
      <c r="GKE5062" s="3">
        <v>0</v>
      </c>
      <c r="GKF5062" s="3">
        <v>232</v>
      </c>
      <c r="GKG5062" s="3">
        <v>21</v>
      </c>
      <c r="GKH5062" s="3" t="b">
        <v>1</v>
      </c>
    </row>
    <row r="5063" spans="5011:5026" x14ac:dyDescent="0.3">
      <c r="GJS5063">
        <v>0</v>
      </c>
      <c r="GJT5063" s="3">
        <v>63</v>
      </c>
      <c r="GJX5063">
        <v>49</v>
      </c>
      <c r="GJY5063" s="3" t="s">
        <v>20</v>
      </c>
      <c r="GJZ5063" s="3">
        <v>3</v>
      </c>
      <c r="GKA5063">
        <v>104</v>
      </c>
      <c r="GKB5063">
        <v>105</v>
      </c>
      <c r="GKC5063">
        <v>106</v>
      </c>
      <c r="GKD5063" s="3">
        <v>0</v>
      </c>
      <c r="GKE5063" s="3">
        <v>0</v>
      </c>
      <c r="GKF5063" s="3">
        <v>247</v>
      </c>
      <c r="GKG5063" s="3">
        <v>21</v>
      </c>
      <c r="GKH5063" s="3" t="b">
        <v>1</v>
      </c>
    </row>
    <row r="5064" spans="5011:5026" x14ac:dyDescent="0.3">
      <c r="GJS5064">
        <v>0</v>
      </c>
      <c r="GJT5064" s="3">
        <v>64</v>
      </c>
      <c r="GJX5064">
        <v>49</v>
      </c>
      <c r="GJY5064" s="3" t="s">
        <v>20</v>
      </c>
      <c r="GJZ5064" s="3">
        <v>3</v>
      </c>
      <c r="GKA5064">
        <v>107</v>
      </c>
      <c r="GKB5064">
        <v>108</v>
      </c>
      <c r="GKC5064">
        <v>109</v>
      </c>
      <c r="GKD5064" s="3">
        <v>0</v>
      </c>
      <c r="GKE5064" s="3">
        <v>0</v>
      </c>
      <c r="GKF5064" s="3">
        <v>262</v>
      </c>
      <c r="GKG5064" s="3">
        <v>21</v>
      </c>
      <c r="GKH5064" s="3" t="b">
        <v>1</v>
      </c>
    </row>
    <row r="5065" spans="5011:5026" x14ac:dyDescent="0.3">
      <c r="GJS5065">
        <v>0</v>
      </c>
      <c r="GJT5065" s="3">
        <v>65</v>
      </c>
      <c r="GJX5065">
        <v>50</v>
      </c>
      <c r="GJY5065" s="3" t="s">
        <v>20</v>
      </c>
      <c r="GJZ5065" s="3">
        <v>3</v>
      </c>
      <c r="GKA5065">
        <v>110</v>
      </c>
      <c r="GKB5065">
        <v>111</v>
      </c>
      <c r="GKC5065">
        <v>112</v>
      </c>
      <c r="GKD5065" s="3">
        <v>0</v>
      </c>
      <c r="GKE5065" s="3">
        <v>0</v>
      </c>
      <c r="GKF5065" s="3">
        <v>277</v>
      </c>
      <c r="GKG5065" s="3">
        <v>21</v>
      </c>
      <c r="GKH5065" s="3" t="b">
        <v>1</v>
      </c>
    </row>
    <row r="5066" spans="5011:5026" x14ac:dyDescent="0.3">
      <c r="GJS5066">
        <v>0</v>
      </c>
      <c r="GJT5066" s="3">
        <v>66</v>
      </c>
      <c r="GJX5066">
        <v>50</v>
      </c>
      <c r="GJY5066" s="3" t="s">
        <v>20</v>
      </c>
      <c r="GJZ5066" s="3">
        <v>3</v>
      </c>
      <c r="GKA5066">
        <v>116</v>
      </c>
      <c r="GKB5066">
        <v>117</v>
      </c>
      <c r="GKC5066">
        <v>118</v>
      </c>
      <c r="GKD5066" s="3">
        <v>0</v>
      </c>
      <c r="GKE5066" s="3">
        <v>0</v>
      </c>
      <c r="GKF5066" s="3">
        <v>292</v>
      </c>
      <c r="GKG5066" s="3">
        <v>21</v>
      </c>
      <c r="GKH5066" s="3" t="b">
        <v>1</v>
      </c>
    </row>
    <row r="5067" spans="5011:5026" x14ac:dyDescent="0.3">
      <c r="GJS5067">
        <v>0</v>
      </c>
      <c r="GJT5067" s="3">
        <v>67</v>
      </c>
      <c r="GJX5067">
        <v>50</v>
      </c>
      <c r="GJY5067" s="3" t="s">
        <v>20</v>
      </c>
      <c r="GJZ5067" s="3">
        <v>3</v>
      </c>
      <c r="GKA5067">
        <v>125</v>
      </c>
      <c r="GKB5067">
        <v>126</v>
      </c>
      <c r="GKC5067">
        <v>127</v>
      </c>
      <c r="GKD5067" s="3">
        <v>0</v>
      </c>
      <c r="GKE5067" s="3">
        <v>0</v>
      </c>
      <c r="GKF5067" s="3">
        <v>307</v>
      </c>
      <c r="GKG5067" s="3">
        <v>21</v>
      </c>
      <c r="GKH5067" s="3" t="b">
        <v>1</v>
      </c>
    </row>
    <row r="5068" spans="5011:5026" x14ac:dyDescent="0.3">
      <c r="GJS5068">
        <v>0</v>
      </c>
      <c r="GJT5068" s="3">
        <v>68</v>
      </c>
      <c r="GJX5068">
        <v>51</v>
      </c>
      <c r="GJY5068" s="3" t="s">
        <v>20</v>
      </c>
      <c r="GJZ5068" s="3">
        <v>3</v>
      </c>
      <c r="GKA5068">
        <v>128</v>
      </c>
      <c r="GKB5068">
        <v>129</v>
      </c>
      <c r="GKC5068">
        <v>130</v>
      </c>
      <c r="GKD5068" s="3">
        <v>0</v>
      </c>
      <c r="GKE5068" s="3">
        <v>0</v>
      </c>
      <c r="GKF5068" s="3">
        <v>322</v>
      </c>
      <c r="GKG5068" s="3">
        <v>21</v>
      </c>
      <c r="GKH5068" s="3" t="b">
        <v>1</v>
      </c>
    </row>
    <row r="5069" spans="5011:5026" x14ac:dyDescent="0.3">
      <c r="GJS5069">
        <v>0</v>
      </c>
      <c r="GJT5069" s="3">
        <v>69</v>
      </c>
      <c r="GJX5069">
        <v>51</v>
      </c>
      <c r="GJY5069" s="3" t="s">
        <v>20</v>
      </c>
      <c r="GJZ5069" s="3">
        <v>3</v>
      </c>
      <c r="GKA5069">
        <v>137</v>
      </c>
      <c r="GKB5069">
        <v>138</v>
      </c>
      <c r="GKC5069">
        <v>139</v>
      </c>
      <c r="GKD5069" s="3">
        <v>0</v>
      </c>
      <c r="GKE5069" s="3">
        <v>0</v>
      </c>
      <c r="GKF5069" s="3">
        <v>337</v>
      </c>
      <c r="GKG5069" s="3">
        <v>21</v>
      </c>
      <c r="GKH5069" s="3" t="b">
        <v>1</v>
      </c>
    </row>
    <row r="5070" spans="5011:5026" x14ac:dyDescent="0.3">
      <c r="GJS5070">
        <v>0</v>
      </c>
      <c r="GJT5070" s="3">
        <v>70</v>
      </c>
      <c r="GJX5070">
        <v>51</v>
      </c>
      <c r="GJY5070" s="3" t="s">
        <v>20</v>
      </c>
      <c r="GJZ5070" s="3">
        <v>3</v>
      </c>
      <c r="GKA5070">
        <v>143</v>
      </c>
      <c r="GKB5070">
        <v>144</v>
      </c>
      <c r="GKC5070">
        <v>145</v>
      </c>
      <c r="GKD5070" s="3">
        <v>0</v>
      </c>
      <c r="GKE5070" s="3">
        <v>0</v>
      </c>
      <c r="GKF5070" s="3">
        <v>352</v>
      </c>
      <c r="GKG5070" s="3">
        <v>21</v>
      </c>
      <c r="GKH5070" s="3" t="b">
        <v>1</v>
      </c>
    </row>
    <row r="5071" spans="5011:5026" x14ac:dyDescent="0.3">
      <c r="GJS5071">
        <v>0</v>
      </c>
      <c r="GJT5071" s="3">
        <v>71</v>
      </c>
      <c r="GJX5071">
        <v>52</v>
      </c>
      <c r="GJY5071" s="3" t="s">
        <v>20</v>
      </c>
      <c r="GJZ5071" s="3">
        <v>3</v>
      </c>
      <c r="GKA5071">
        <v>146</v>
      </c>
      <c r="GKB5071">
        <v>147</v>
      </c>
      <c r="GKC5071">
        <v>148</v>
      </c>
      <c r="GKD5071" s="3">
        <v>0</v>
      </c>
      <c r="GKE5071" s="3">
        <v>0</v>
      </c>
      <c r="GKF5071" s="3">
        <v>367</v>
      </c>
      <c r="GKG5071" s="3">
        <v>21</v>
      </c>
      <c r="GKH5071" s="3" t="b">
        <v>1</v>
      </c>
    </row>
    <row r="5072" spans="5011:5026" x14ac:dyDescent="0.3">
      <c r="GJS5072">
        <v>81</v>
      </c>
      <c r="GJT5072" s="3">
        <v>72</v>
      </c>
      <c r="GJX5072">
        <v>52</v>
      </c>
      <c r="GJY5072" s="3" t="s">
        <v>20</v>
      </c>
      <c r="GJZ5072" s="3">
        <v>3</v>
      </c>
      <c r="GKA5072">
        <v>152</v>
      </c>
      <c r="GKB5072">
        <v>153</v>
      </c>
      <c r="GKC5072">
        <v>154</v>
      </c>
      <c r="GKD5072" s="3">
        <v>0</v>
      </c>
      <c r="GKE5072" s="3">
        <v>0</v>
      </c>
      <c r="GKF5072" s="3">
        <v>382</v>
      </c>
      <c r="GKG5072" s="3">
        <v>21</v>
      </c>
      <c r="GKH5072" s="3" t="b">
        <v>1</v>
      </c>
    </row>
    <row r="5073" spans="5011:5026" x14ac:dyDescent="0.3">
      <c r="GJS5073">
        <v>0</v>
      </c>
      <c r="GJT5073" s="3">
        <v>73</v>
      </c>
      <c r="GJX5073">
        <v>52</v>
      </c>
      <c r="GJY5073" s="3" t="s">
        <v>20</v>
      </c>
      <c r="GJZ5073" s="3">
        <v>3</v>
      </c>
      <c r="GKA5073">
        <v>155</v>
      </c>
      <c r="GKB5073">
        <v>156</v>
      </c>
      <c r="GKC5073">
        <v>157</v>
      </c>
      <c r="GKD5073" s="3">
        <v>0</v>
      </c>
      <c r="GKE5073" s="3">
        <v>0</v>
      </c>
      <c r="GKF5073" s="3">
        <v>397</v>
      </c>
      <c r="GKG5073" s="3">
        <v>21</v>
      </c>
      <c r="GKH5073" s="3" t="b">
        <v>1</v>
      </c>
    </row>
    <row r="5074" spans="5011:5026" x14ac:dyDescent="0.3">
      <c r="GJS5074">
        <v>0</v>
      </c>
      <c r="GJT5074" s="3">
        <v>74</v>
      </c>
      <c r="GJX5074">
        <v>53</v>
      </c>
      <c r="GJY5074" s="3" t="s">
        <v>20</v>
      </c>
      <c r="GJZ5074" s="3">
        <v>3</v>
      </c>
      <c r="GKA5074">
        <v>113</v>
      </c>
      <c r="GKB5074">
        <v>114</v>
      </c>
      <c r="GKC5074">
        <v>115</v>
      </c>
      <c r="GKD5074" s="3">
        <v>0</v>
      </c>
      <c r="GKE5074" s="3">
        <v>0</v>
      </c>
      <c r="GKF5074" s="3">
        <v>412</v>
      </c>
      <c r="GKG5074" s="3">
        <v>21</v>
      </c>
      <c r="GKH5074" s="3" t="b">
        <v>1</v>
      </c>
    </row>
    <row r="5075" spans="5011:5026" x14ac:dyDescent="0.3">
      <c r="GJS5075">
        <v>0</v>
      </c>
      <c r="GJT5075" s="3">
        <v>75</v>
      </c>
      <c r="GJX5075">
        <v>53</v>
      </c>
      <c r="GJY5075" s="3" t="s">
        <v>20</v>
      </c>
      <c r="GJZ5075" s="3">
        <v>3</v>
      </c>
      <c r="GKA5075">
        <v>119</v>
      </c>
      <c r="GKB5075">
        <v>120</v>
      </c>
      <c r="GKC5075">
        <v>121</v>
      </c>
      <c r="GKD5075" s="3">
        <v>0</v>
      </c>
      <c r="GKE5075" s="3">
        <v>0</v>
      </c>
      <c r="GKF5075" s="3">
        <v>427</v>
      </c>
      <c r="GKG5075" s="3">
        <v>21</v>
      </c>
      <c r="GKH5075" s="3" t="b">
        <v>1</v>
      </c>
    </row>
    <row r="5076" spans="5011:5026" x14ac:dyDescent="0.3">
      <c r="GJS5076">
        <v>0</v>
      </c>
      <c r="GJT5076" s="3">
        <v>76</v>
      </c>
      <c r="GJX5076">
        <v>53</v>
      </c>
      <c r="GJY5076" s="3" t="s">
        <v>20</v>
      </c>
      <c r="GJZ5076" s="3">
        <v>3</v>
      </c>
      <c r="GKA5076">
        <v>122</v>
      </c>
      <c r="GKB5076">
        <v>123</v>
      </c>
      <c r="GKC5076">
        <v>124</v>
      </c>
      <c r="GKD5076" s="3">
        <v>0</v>
      </c>
      <c r="GKE5076" s="3">
        <v>0</v>
      </c>
      <c r="GKF5076" s="3">
        <v>442</v>
      </c>
      <c r="GKG5076" s="3">
        <v>21</v>
      </c>
      <c r="GKH5076" s="3" t="b">
        <v>1</v>
      </c>
    </row>
    <row r="5077" spans="5011:5026" x14ac:dyDescent="0.3">
      <c r="GJS5077">
        <v>0</v>
      </c>
      <c r="GJT5077" s="3">
        <v>77</v>
      </c>
      <c r="GJX5077">
        <v>54</v>
      </c>
      <c r="GJY5077" s="3" t="s">
        <v>20</v>
      </c>
      <c r="GJZ5077" s="3">
        <v>3</v>
      </c>
      <c r="GKA5077">
        <v>131</v>
      </c>
      <c r="GKB5077">
        <v>132</v>
      </c>
      <c r="GKC5077">
        <v>133</v>
      </c>
      <c r="GKD5077" s="3">
        <v>0</v>
      </c>
      <c r="GKE5077" s="3">
        <v>0</v>
      </c>
      <c r="GKF5077" s="3">
        <v>457</v>
      </c>
      <c r="GKG5077" s="3">
        <v>21</v>
      </c>
      <c r="GKH5077" s="3" t="b">
        <v>1</v>
      </c>
    </row>
    <row r="5078" spans="5011:5026" x14ac:dyDescent="0.3">
      <c r="GJS5078">
        <v>0</v>
      </c>
      <c r="GJT5078" s="3">
        <v>78</v>
      </c>
      <c r="GJX5078">
        <v>54</v>
      </c>
      <c r="GJY5078" s="3" t="s">
        <v>20</v>
      </c>
      <c r="GJZ5078" s="3">
        <v>3</v>
      </c>
      <c r="GKA5078">
        <v>134</v>
      </c>
      <c r="GKB5078">
        <v>135</v>
      </c>
      <c r="GKC5078">
        <v>136</v>
      </c>
      <c r="GKD5078" s="3">
        <v>0</v>
      </c>
      <c r="GKE5078" s="3">
        <v>0</v>
      </c>
      <c r="GKF5078" s="3">
        <v>472</v>
      </c>
      <c r="GKG5078" s="3">
        <v>21</v>
      </c>
      <c r="GKH5078" s="3" t="b">
        <v>1</v>
      </c>
    </row>
    <row r="5079" spans="5011:5026" x14ac:dyDescent="0.3">
      <c r="GJS5079">
        <v>0</v>
      </c>
      <c r="GJT5079" s="3">
        <v>79</v>
      </c>
      <c r="GJX5079">
        <v>54</v>
      </c>
      <c r="GJY5079" s="3" t="s">
        <v>20</v>
      </c>
      <c r="GJZ5079" s="3">
        <v>3</v>
      </c>
      <c r="GKA5079">
        <v>140</v>
      </c>
      <c r="GKB5079">
        <v>141</v>
      </c>
      <c r="GKC5079">
        <v>142</v>
      </c>
      <c r="GKD5079" s="3">
        <v>0</v>
      </c>
      <c r="GKE5079" s="3">
        <v>0</v>
      </c>
      <c r="GKF5079" s="3">
        <v>487</v>
      </c>
      <c r="GKG5079" s="3">
        <v>21</v>
      </c>
      <c r="GKH5079" s="3" t="b">
        <v>1</v>
      </c>
    </row>
    <row r="5080" spans="5011:5026" x14ac:dyDescent="0.3">
      <c r="GJS5080">
        <v>0</v>
      </c>
      <c r="GJT5080" s="3">
        <v>80</v>
      </c>
      <c r="GJX5080">
        <v>55</v>
      </c>
      <c r="GJY5080" s="3" t="s">
        <v>20</v>
      </c>
      <c r="GJZ5080" s="3">
        <v>3</v>
      </c>
      <c r="GKA5080">
        <v>149</v>
      </c>
      <c r="GKB5080">
        <v>150</v>
      </c>
      <c r="GKC5080">
        <v>151</v>
      </c>
      <c r="GKD5080" s="3">
        <v>0</v>
      </c>
      <c r="GKE5080" s="3">
        <v>0</v>
      </c>
      <c r="GKF5080" s="3">
        <v>502</v>
      </c>
      <c r="GKG5080" s="3">
        <v>21</v>
      </c>
      <c r="GKH5080" s="3" t="b">
        <v>1</v>
      </c>
    </row>
    <row r="5081" spans="5011:5026" x14ac:dyDescent="0.3">
      <c r="GJS5081">
        <v>0</v>
      </c>
      <c r="GJT5081" s="3">
        <v>81</v>
      </c>
      <c r="GJX5081">
        <v>55</v>
      </c>
      <c r="GJY5081" s="3" t="s">
        <v>20</v>
      </c>
      <c r="GJZ5081" s="3">
        <v>3</v>
      </c>
      <c r="GKA5081">
        <v>161</v>
      </c>
      <c r="GKB5081">
        <v>162</v>
      </c>
      <c r="GKC5081">
        <v>163</v>
      </c>
      <c r="GKD5081" s="3">
        <v>0</v>
      </c>
      <c r="GKE5081" s="3">
        <v>0</v>
      </c>
      <c r="GKF5081" s="3">
        <v>517</v>
      </c>
      <c r="GKG5081" s="3">
        <v>21</v>
      </c>
      <c r="GKH5081" s="3" t="b">
        <v>1</v>
      </c>
    </row>
    <row r="5082" spans="5011:5026" x14ac:dyDescent="0.3">
      <c r="GJS5082">
        <v>0</v>
      </c>
      <c r="GJT5082" s="3">
        <v>82</v>
      </c>
      <c r="GJX5082">
        <v>55</v>
      </c>
      <c r="GJY5082" s="3" t="s">
        <v>20</v>
      </c>
      <c r="GJZ5082" s="3">
        <v>3</v>
      </c>
      <c r="GKA5082">
        <v>158</v>
      </c>
      <c r="GKB5082">
        <v>159</v>
      </c>
      <c r="GKC5082">
        <v>160</v>
      </c>
      <c r="GKD5082" s="3">
        <v>0</v>
      </c>
      <c r="GKE5082" s="3">
        <v>0</v>
      </c>
      <c r="GKF5082" s="3">
        <v>532</v>
      </c>
      <c r="GKG5082" s="3">
        <v>21</v>
      </c>
      <c r="GKH5082" s="3" t="b">
        <v>1</v>
      </c>
    </row>
    <row r="5083" spans="5011:5026" x14ac:dyDescent="0.3">
      <c r="GJS5083">
        <v>0</v>
      </c>
      <c r="GJT5083" s="3">
        <v>83</v>
      </c>
      <c r="GJX5083">
        <v>56</v>
      </c>
      <c r="GJY5083" s="3" t="s">
        <v>17</v>
      </c>
      <c r="GJZ5083" s="3">
        <v>0</v>
      </c>
      <c r="GKA5083" s="3">
        <v>0</v>
      </c>
      <c r="GKB5083" s="3">
        <v>0</v>
      </c>
      <c r="GKC5083" s="3">
        <v>0</v>
      </c>
      <c r="GKD5083" s="3">
        <v>0</v>
      </c>
      <c r="GKE5083" s="3">
        <v>0</v>
      </c>
      <c r="GKF5083" s="3">
        <v>137</v>
      </c>
      <c r="GKG5083" s="3">
        <v>25</v>
      </c>
      <c r="GKH5083" s="3" t="b">
        <v>1</v>
      </c>
    </row>
    <row r="5084" spans="5011:5026" x14ac:dyDescent="0.3">
      <c r="GJS5084">
        <v>0</v>
      </c>
      <c r="GJT5084" s="3">
        <v>84</v>
      </c>
      <c r="GJX5084">
        <v>56</v>
      </c>
      <c r="GJY5084" s="3" t="s">
        <v>17</v>
      </c>
      <c r="GJZ5084" s="3">
        <v>0</v>
      </c>
      <c r="GKA5084" s="3">
        <v>0</v>
      </c>
      <c r="GKB5084" s="3">
        <v>0</v>
      </c>
      <c r="GKC5084" s="3">
        <v>0</v>
      </c>
      <c r="GKD5084" s="3">
        <v>0</v>
      </c>
      <c r="GKE5084" s="3">
        <v>0</v>
      </c>
      <c r="GKF5084" s="3">
        <v>142</v>
      </c>
      <c r="GKG5084" s="3">
        <v>25</v>
      </c>
      <c r="GKH5084" s="3" t="b">
        <v>1</v>
      </c>
    </row>
    <row r="5085" spans="5011:5026" x14ac:dyDescent="0.3">
      <c r="GJS5085">
        <v>0</v>
      </c>
      <c r="GJT5085" s="3">
        <v>85</v>
      </c>
      <c r="GJX5085">
        <v>56</v>
      </c>
      <c r="GJY5085" s="3" t="s">
        <v>17</v>
      </c>
      <c r="GJZ5085" s="3">
        <v>0</v>
      </c>
      <c r="GKA5085" s="3">
        <v>0</v>
      </c>
      <c r="GKB5085" s="3">
        <v>0</v>
      </c>
      <c r="GKC5085" s="3">
        <v>0</v>
      </c>
      <c r="GKD5085" s="3">
        <v>0</v>
      </c>
      <c r="GKE5085" s="3">
        <v>0</v>
      </c>
      <c r="GKF5085" s="3">
        <v>147</v>
      </c>
      <c r="GKG5085" s="3">
        <v>25</v>
      </c>
      <c r="GKH5085" s="3" t="b">
        <v>1</v>
      </c>
    </row>
    <row r="5086" spans="5011:5026" x14ac:dyDescent="0.3">
      <c r="GJS5086">
        <v>0</v>
      </c>
      <c r="GJT5086" s="3">
        <v>86</v>
      </c>
      <c r="GJX5086">
        <v>57</v>
      </c>
      <c r="GJY5086" s="3" t="s">
        <v>17</v>
      </c>
      <c r="GJZ5086" s="3">
        <v>0</v>
      </c>
      <c r="GKA5086" s="3">
        <v>0</v>
      </c>
      <c r="GKB5086" s="3">
        <v>0</v>
      </c>
      <c r="GKC5086" s="3">
        <v>0</v>
      </c>
      <c r="GKD5086" s="3">
        <v>0</v>
      </c>
      <c r="GKE5086" s="3">
        <v>0</v>
      </c>
      <c r="GKF5086" s="3">
        <v>152</v>
      </c>
      <c r="GKG5086" s="3">
        <v>25</v>
      </c>
      <c r="GKH5086" s="3" t="b">
        <v>1</v>
      </c>
    </row>
    <row r="5087" spans="5011:5026" x14ac:dyDescent="0.3">
      <c r="GJS5087">
        <v>0</v>
      </c>
      <c r="GJT5087" s="3">
        <v>87</v>
      </c>
      <c r="GJX5087">
        <v>57</v>
      </c>
      <c r="GJY5087" s="3" t="s">
        <v>17</v>
      </c>
      <c r="GJZ5087" s="3">
        <v>0</v>
      </c>
      <c r="GKA5087" s="3">
        <v>0</v>
      </c>
      <c r="GKB5087" s="3">
        <v>0</v>
      </c>
      <c r="GKC5087" s="3">
        <v>0</v>
      </c>
      <c r="GKD5087" s="3">
        <v>0</v>
      </c>
      <c r="GKE5087" s="3">
        <v>0</v>
      </c>
      <c r="GKF5087" s="3">
        <v>157</v>
      </c>
      <c r="GKG5087" s="3">
        <v>25</v>
      </c>
      <c r="GKH5087" s="3" t="b">
        <v>1</v>
      </c>
    </row>
    <row r="5088" spans="5011:5026" x14ac:dyDescent="0.3">
      <c r="GJS5088">
        <v>0</v>
      </c>
      <c r="GJT5088" s="3">
        <v>88</v>
      </c>
      <c r="GJX5088">
        <v>57</v>
      </c>
      <c r="GJY5088" s="3" t="s">
        <v>17</v>
      </c>
      <c r="GJZ5088" s="3">
        <v>0</v>
      </c>
      <c r="GKA5088" s="3">
        <v>0</v>
      </c>
      <c r="GKB5088" s="3">
        <v>0</v>
      </c>
      <c r="GKC5088" s="3">
        <v>0</v>
      </c>
      <c r="GKD5088" s="3">
        <v>0</v>
      </c>
      <c r="GKE5088" s="3">
        <v>0</v>
      </c>
      <c r="GKF5088" s="3">
        <v>162</v>
      </c>
      <c r="GKG5088" s="3">
        <v>25</v>
      </c>
      <c r="GKH5088" s="3" t="b">
        <v>1</v>
      </c>
    </row>
    <row r="5089" spans="5011:5026" x14ac:dyDescent="0.3">
      <c r="GJS5089">
        <v>0</v>
      </c>
      <c r="GJT5089" s="3">
        <v>89</v>
      </c>
      <c r="GJX5089">
        <v>58</v>
      </c>
      <c r="GJY5089" s="3" t="s">
        <v>17</v>
      </c>
      <c r="GJZ5089" s="3">
        <v>0</v>
      </c>
      <c r="GKA5089" s="3">
        <v>0</v>
      </c>
      <c r="GKB5089" s="3">
        <v>0</v>
      </c>
      <c r="GKC5089" s="3">
        <v>0</v>
      </c>
      <c r="GKD5089" s="3">
        <v>0</v>
      </c>
      <c r="GKE5089" s="3">
        <v>0</v>
      </c>
      <c r="GKF5089" s="3">
        <v>167</v>
      </c>
      <c r="GKG5089" s="3">
        <v>25</v>
      </c>
      <c r="GKH5089" s="3" t="b">
        <v>1</v>
      </c>
    </row>
    <row r="5090" spans="5011:5026" x14ac:dyDescent="0.3">
      <c r="GJS5090">
        <v>0</v>
      </c>
      <c r="GJT5090" s="3">
        <v>90</v>
      </c>
      <c r="GJX5090">
        <v>58</v>
      </c>
      <c r="GJY5090" s="3" t="s">
        <v>17</v>
      </c>
      <c r="GJZ5090" s="3">
        <v>0</v>
      </c>
      <c r="GKA5090" s="3">
        <v>0</v>
      </c>
      <c r="GKB5090" s="3">
        <v>0</v>
      </c>
      <c r="GKC5090" s="3">
        <v>0</v>
      </c>
      <c r="GKD5090" s="3">
        <v>0</v>
      </c>
      <c r="GKE5090" s="3">
        <v>0</v>
      </c>
      <c r="GKF5090" s="3">
        <v>172</v>
      </c>
      <c r="GKG5090" s="3">
        <v>25</v>
      </c>
      <c r="GKH5090" s="3" t="b">
        <v>1</v>
      </c>
    </row>
    <row r="5091" spans="5011:5026" x14ac:dyDescent="0.3">
      <c r="GJS5091">
        <v>0</v>
      </c>
      <c r="GJT5091" s="3">
        <v>91</v>
      </c>
      <c r="GJX5091">
        <v>58</v>
      </c>
      <c r="GJY5091" s="3" t="s">
        <v>17</v>
      </c>
      <c r="GJZ5091" s="3">
        <v>0</v>
      </c>
      <c r="GKA5091" s="3">
        <v>0</v>
      </c>
      <c r="GKB5091" s="3">
        <v>0</v>
      </c>
      <c r="GKC5091" s="3">
        <v>0</v>
      </c>
      <c r="GKD5091" s="3">
        <v>0</v>
      </c>
      <c r="GKE5091" s="3">
        <v>0</v>
      </c>
      <c r="GKF5091" s="3">
        <v>177</v>
      </c>
      <c r="GKG5091" s="3">
        <v>25</v>
      </c>
      <c r="GKH5091" s="3" t="b">
        <v>1</v>
      </c>
    </row>
    <row r="5092" spans="5011:5026" x14ac:dyDescent="0.3">
      <c r="GJS5092">
        <v>0</v>
      </c>
      <c r="GJT5092" s="3">
        <v>92</v>
      </c>
      <c r="GJX5092">
        <v>59</v>
      </c>
      <c r="GJY5092" s="3" t="s">
        <v>17</v>
      </c>
      <c r="GJZ5092" s="3">
        <v>0</v>
      </c>
      <c r="GKA5092" s="3">
        <v>0</v>
      </c>
      <c r="GKB5092" s="3">
        <v>0</v>
      </c>
      <c r="GKC5092" s="3">
        <v>0</v>
      </c>
      <c r="GKD5092" s="3">
        <v>0</v>
      </c>
      <c r="GKE5092" s="3">
        <v>0</v>
      </c>
      <c r="GKF5092" s="3">
        <v>182</v>
      </c>
      <c r="GKG5092" s="3">
        <v>25</v>
      </c>
      <c r="GKH5092" s="3" t="b">
        <v>1</v>
      </c>
    </row>
    <row r="5093" spans="5011:5026" x14ac:dyDescent="0.3">
      <c r="GJS5093">
        <v>0</v>
      </c>
      <c r="GJT5093" s="3">
        <v>93</v>
      </c>
      <c r="GJX5093">
        <v>59</v>
      </c>
      <c r="GJY5093" s="3" t="s">
        <v>17</v>
      </c>
      <c r="GJZ5093" s="3">
        <v>0</v>
      </c>
      <c r="GKA5093" s="3">
        <v>0</v>
      </c>
      <c r="GKB5093" s="3">
        <v>0</v>
      </c>
      <c r="GKC5093" s="3">
        <v>0</v>
      </c>
      <c r="GKD5093" s="3">
        <v>0</v>
      </c>
      <c r="GKE5093" s="3">
        <v>0</v>
      </c>
      <c r="GKF5093" s="3">
        <v>187</v>
      </c>
      <c r="GKG5093" s="3">
        <v>25</v>
      </c>
      <c r="GKH5093" s="3" t="b">
        <v>1</v>
      </c>
    </row>
    <row r="5094" spans="5011:5026" x14ac:dyDescent="0.3">
      <c r="GJS5094">
        <v>0</v>
      </c>
      <c r="GJT5094" s="3">
        <v>94</v>
      </c>
      <c r="GJX5094">
        <v>59</v>
      </c>
      <c r="GJY5094" s="3" t="s">
        <v>17</v>
      </c>
      <c r="GJZ5094" s="3">
        <v>0</v>
      </c>
      <c r="GKA5094" s="3">
        <v>0</v>
      </c>
      <c r="GKB5094" s="3">
        <v>0</v>
      </c>
      <c r="GKC5094" s="3">
        <v>0</v>
      </c>
      <c r="GKD5094" s="3">
        <v>0</v>
      </c>
      <c r="GKE5094" s="3">
        <v>0</v>
      </c>
      <c r="GKF5094" s="3">
        <v>192</v>
      </c>
      <c r="GKG5094" s="3">
        <v>25</v>
      </c>
      <c r="GKH5094" s="3" t="b">
        <v>1</v>
      </c>
    </row>
    <row r="5095" spans="5011:5026" x14ac:dyDescent="0.3">
      <c r="GJS5095">
        <v>0</v>
      </c>
      <c r="GJT5095" s="3">
        <v>95</v>
      </c>
      <c r="GJX5095">
        <v>60</v>
      </c>
      <c r="GJY5095" s="3" t="s">
        <v>17</v>
      </c>
      <c r="GJZ5095" s="3">
        <v>0</v>
      </c>
      <c r="GKA5095" s="3">
        <v>0</v>
      </c>
      <c r="GKB5095" s="3">
        <v>0</v>
      </c>
      <c r="GKC5095" s="3">
        <v>0</v>
      </c>
      <c r="GKD5095" s="3">
        <v>0</v>
      </c>
      <c r="GKE5095" s="3">
        <v>0</v>
      </c>
      <c r="GKF5095" s="3">
        <v>197</v>
      </c>
      <c r="GKG5095" s="3">
        <v>25</v>
      </c>
      <c r="GKH5095" s="3" t="b">
        <v>1</v>
      </c>
    </row>
    <row r="5096" spans="5011:5026" x14ac:dyDescent="0.3">
      <c r="GJS5096">
        <v>0</v>
      </c>
      <c r="GJT5096" s="3">
        <v>96</v>
      </c>
      <c r="GJX5096">
        <v>60</v>
      </c>
      <c r="GJY5096" s="3" t="s">
        <v>17</v>
      </c>
      <c r="GJZ5096" s="3">
        <v>0</v>
      </c>
      <c r="GKA5096" s="3">
        <v>0</v>
      </c>
      <c r="GKB5096" s="3">
        <v>0</v>
      </c>
      <c r="GKC5096" s="3">
        <v>0</v>
      </c>
      <c r="GKD5096" s="3">
        <v>0</v>
      </c>
      <c r="GKE5096" s="3">
        <v>0</v>
      </c>
      <c r="GKF5096" s="3">
        <v>202</v>
      </c>
      <c r="GKG5096" s="3">
        <v>25</v>
      </c>
      <c r="GKH5096" s="3" t="b">
        <v>1</v>
      </c>
    </row>
    <row r="5097" spans="5011:5026" x14ac:dyDescent="0.3">
      <c r="GJS5097">
        <v>0</v>
      </c>
      <c r="GJT5097" s="3">
        <v>97</v>
      </c>
      <c r="GJX5097">
        <v>60</v>
      </c>
      <c r="GJY5097" s="3" t="s">
        <v>17</v>
      </c>
      <c r="GJZ5097" s="3">
        <v>0</v>
      </c>
      <c r="GKA5097" s="3">
        <v>0</v>
      </c>
      <c r="GKB5097" s="3">
        <v>0</v>
      </c>
      <c r="GKC5097" s="3">
        <v>0</v>
      </c>
      <c r="GKD5097" s="3">
        <v>0</v>
      </c>
      <c r="GKE5097" s="3">
        <v>0</v>
      </c>
      <c r="GKF5097" s="3">
        <v>207</v>
      </c>
      <c r="GKG5097" s="3">
        <v>25</v>
      </c>
      <c r="GKH5097" s="3" t="b">
        <v>1</v>
      </c>
    </row>
    <row r="5098" spans="5011:5026" x14ac:dyDescent="0.3">
      <c r="GJS5098">
        <v>0</v>
      </c>
      <c r="GJT5098" s="3">
        <v>98</v>
      </c>
      <c r="GJX5098">
        <v>61</v>
      </c>
      <c r="GJY5098" s="3" t="s">
        <v>17</v>
      </c>
      <c r="GJZ5098" s="3">
        <v>0</v>
      </c>
      <c r="GKA5098" s="3">
        <v>0</v>
      </c>
      <c r="GKB5098" s="3">
        <v>0</v>
      </c>
      <c r="GKC5098" s="3">
        <v>0</v>
      </c>
      <c r="GKD5098" s="3">
        <v>0</v>
      </c>
      <c r="GKE5098" s="3">
        <v>0</v>
      </c>
      <c r="GKF5098" s="3">
        <v>212</v>
      </c>
      <c r="GKG5098" s="3">
        <v>25</v>
      </c>
      <c r="GKH5098" s="3" t="b">
        <v>1</v>
      </c>
    </row>
    <row r="5099" spans="5011:5026" x14ac:dyDescent="0.3">
      <c r="GJS5099">
        <v>0</v>
      </c>
      <c r="GJT5099" s="3">
        <v>99</v>
      </c>
      <c r="GJX5099">
        <v>61</v>
      </c>
      <c r="GJY5099" s="3" t="s">
        <v>17</v>
      </c>
      <c r="GJZ5099" s="3">
        <v>0</v>
      </c>
      <c r="GKA5099" s="3">
        <v>0</v>
      </c>
      <c r="GKB5099" s="3">
        <v>0</v>
      </c>
      <c r="GKC5099" s="3">
        <v>0</v>
      </c>
      <c r="GKD5099" s="3">
        <v>0</v>
      </c>
      <c r="GKE5099" s="3">
        <v>0</v>
      </c>
      <c r="GKF5099" s="3">
        <v>217</v>
      </c>
      <c r="GKG5099" s="3">
        <v>25</v>
      </c>
      <c r="GKH5099" s="3" t="b">
        <v>1</v>
      </c>
    </row>
    <row r="5100" spans="5011:5026" x14ac:dyDescent="0.3">
      <c r="GJS5100">
        <v>0</v>
      </c>
      <c r="GJT5100" s="3">
        <v>100</v>
      </c>
      <c r="GJX5100">
        <v>61</v>
      </c>
      <c r="GJY5100" s="3" t="s">
        <v>17</v>
      </c>
      <c r="GJZ5100" s="3">
        <v>0</v>
      </c>
      <c r="GKA5100" s="3">
        <v>0</v>
      </c>
      <c r="GKB5100" s="3">
        <v>0</v>
      </c>
      <c r="GKC5100" s="3">
        <v>0</v>
      </c>
      <c r="GKD5100" s="3">
        <v>0</v>
      </c>
      <c r="GKE5100" s="3">
        <v>0</v>
      </c>
      <c r="GKF5100" s="3">
        <v>222</v>
      </c>
      <c r="GKG5100" s="3">
        <v>25</v>
      </c>
      <c r="GKH5100" s="3" t="b">
        <v>1</v>
      </c>
    </row>
    <row r="5101" spans="5011:5026" x14ac:dyDescent="0.3">
      <c r="GJS5101">
        <v>0</v>
      </c>
      <c r="GJT5101" s="3">
        <v>101</v>
      </c>
      <c r="GJX5101">
        <v>62</v>
      </c>
      <c r="GJY5101" s="3" t="s">
        <v>17</v>
      </c>
      <c r="GJZ5101" s="3">
        <v>0</v>
      </c>
      <c r="GKA5101" s="3">
        <v>0</v>
      </c>
      <c r="GKB5101" s="3">
        <v>0</v>
      </c>
      <c r="GKC5101" s="3">
        <v>0</v>
      </c>
      <c r="GKD5101" s="3">
        <v>0</v>
      </c>
      <c r="GKE5101" s="3">
        <v>0</v>
      </c>
      <c r="GKF5101" s="3">
        <v>227</v>
      </c>
      <c r="GKG5101" s="3">
        <v>25</v>
      </c>
      <c r="GKH5101" s="3" t="b">
        <v>1</v>
      </c>
    </row>
    <row r="5102" spans="5011:5026" x14ac:dyDescent="0.3">
      <c r="GJS5102">
        <v>0</v>
      </c>
      <c r="GJT5102" s="3">
        <v>102</v>
      </c>
      <c r="GJX5102">
        <v>62</v>
      </c>
      <c r="GJY5102" s="3" t="s">
        <v>17</v>
      </c>
      <c r="GJZ5102" s="3">
        <v>0</v>
      </c>
      <c r="GKA5102" s="3">
        <v>0</v>
      </c>
      <c r="GKB5102" s="3">
        <v>0</v>
      </c>
      <c r="GKC5102" s="3">
        <v>0</v>
      </c>
      <c r="GKD5102" s="3">
        <v>0</v>
      </c>
      <c r="GKE5102" s="3">
        <v>0</v>
      </c>
      <c r="GKF5102" s="3">
        <v>232</v>
      </c>
      <c r="GKG5102" s="3">
        <v>25</v>
      </c>
      <c r="GKH5102" s="3" t="b">
        <v>1</v>
      </c>
    </row>
    <row r="5103" spans="5011:5026" x14ac:dyDescent="0.3">
      <c r="GJS5103">
        <v>0</v>
      </c>
      <c r="GJT5103" s="3">
        <v>103</v>
      </c>
      <c r="GJX5103">
        <v>62</v>
      </c>
      <c r="GJY5103" s="3" t="s">
        <v>17</v>
      </c>
      <c r="GJZ5103" s="3">
        <v>0</v>
      </c>
      <c r="GKA5103" s="3">
        <v>0</v>
      </c>
      <c r="GKB5103" s="3">
        <v>0</v>
      </c>
      <c r="GKC5103" s="3">
        <v>0</v>
      </c>
      <c r="GKD5103" s="3">
        <v>0</v>
      </c>
      <c r="GKE5103" s="3">
        <v>0</v>
      </c>
      <c r="GKF5103" s="3">
        <v>237</v>
      </c>
      <c r="GKG5103" s="3">
        <v>25</v>
      </c>
      <c r="GKH5103" s="3" t="b">
        <v>1</v>
      </c>
    </row>
    <row r="5104" spans="5011:5026" x14ac:dyDescent="0.3">
      <c r="GJS5104">
        <v>0</v>
      </c>
      <c r="GJT5104" s="3">
        <v>104</v>
      </c>
      <c r="GJX5104">
        <v>63</v>
      </c>
      <c r="GJY5104" s="3" t="s">
        <v>17</v>
      </c>
      <c r="GJZ5104" s="3">
        <v>0</v>
      </c>
      <c r="GKA5104" s="3">
        <v>0</v>
      </c>
      <c r="GKB5104" s="3">
        <v>0</v>
      </c>
      <c r="GKC5104" s="3">
        <v>0</v>
      </c>
      <c r="GKD5104" s="3">
        <v>0</v>
      </c>
      <c r="GKE5104" s="3">
        <v>0</v>
      </c>
      <c r="GKF5104" s="3">
        <v>242</v>
      </c>
      <c r="GKG5104" s="3">
        <v>25</v>
      </c>
      <c r="GKH5104" s="3" t="b">
        <v>1</v>
      </c>
    </row>
    <row r="5105" spans="5011:5026" x14ac:dyDescent="0.3">
      <c r="GJS5105">
        <v>0</v>
      </c>
      <c r="GJT5105" s="3">
        <v>105</v>
      </c>
      <c r="GJX5105">
        <v>63</v>
      </c>
      <c r="GJY5105" s="3" t="s">
        <v>17</v>
      </c>
      <c r="GJZ5105" s="3">
        <v>0</v>
      </c>
      <c r="GKA5105" s="3">
        <v>0</v>
      </c>
      <c r="GKB5105" s="3">
        <v>0</v>
      </c>
      <c r="GKC5105" s="3">
        <v>0</v>
      </c>
      <c r="GKD5105" s="3">
        <v>0</v>
      </c>
      <c r="GKE5105" s="3">
        <v>0</v>
      </c>
      <c r="GKF5105" s="3">
        <v>247</v>
      </c>
      <c r="GKG5105" s="3">
        <v>25</v>
      </c>
      <c r="GKH5105" s="3" t="b">
        <v>1</v>
      </c>
    </row>
    <row r="5106" spans="5011:5026" x14ac:dyDescent="0.3">
      <c r="GJS5106">
        <v>0</v>
      </c>
      <c r="GJT5106" s="3">
        <v>106</v>
      </c>
      <c r="GJX5106">
        <v>63</v>
      </c>
      <c r="GJY5106" s="3" t="s">
        <v>17</v>
      </c>
      <c r="GJZ5106" s="3">
        <v>0</v>
      </c>
      <c r="GKA5106" s="3">
        <v>0</v>
      </c>
      <c r="GKB5106" s="3">
        <v>0</v>
      </c>
      <c r="GKC5106" s="3">
        <v>0</v>
      </c>
      <c r="GKD5106" s="3">
        <v>0</v>
      </c>
      <c r="GKE5106" s="3">
        <v>0</v>
      </c>
      <c r="GKF5106" s="3">
        <v>252</v>
      </c>
      <c r="GKG5106" s="3">
        <v>25</v>
      </c>
      <c r="GKH5106" s="3" t="b">
        <v>1</v>
      </c>
    </row>
    <row r="5107" spans="5011:5026" x14ac:dyDescent="0.3">
      <c r="GJS5107">
        <v>0</v>
      </c>
      <c r="GJT5107" s="3">
        <v>107</v>
      </c>
      <c r="GJX5107">
        <v>64</v>
      </c>
      <c r="GJY5107" s="3" t="s">
        <v>17</v>
      </c>
      <c r="GJZ5107" s="3">
        <v>0</v>
      </c>
      <c r="GKA5107" s="3">
        <v>0</v>
      </c>
      <c r="GKB5107" s="3">
        <v>0</v>
      </c>
      <c r="GKC5107" s="3">
        <v>0</v>
      </c>
      <c r="GKD5107" s="3">
        <v>0</v>
      </c>
      <c r="GKE5107" s="3">
        <v>0</v>
      </c>
      <c r="GKF5107" s="3">
        <v>257</v>
      </c>
      <c r="GKG5107" s="3">
        <v>25</v>
      </c>
      <c r="GKH5107" s="3" t="b">
        <v>1</v>
      </c>
    </row>
    <row r="5108" spans="5011:5026" x14ac:dyDescent="0.3">
      <c r="GJS5108">
        <v>0</v>
      </c>
      <c r="GJT5108" s="3">
        <v>108</v>
      </c>
      <c r="GJX5108">
        <v>64</v>
      </c>
      <c r="GJY5108" s="3" t="s">
        <v>17</v>
      </c>
      <c r="GJZ5108" s="3">
        <v>0</v>
      </c>
      <c r="GKA5108" s="3">
        <v>0</v>
      </c>
      <c r="GKB5108" s="3">
        <v>0</v>
      </c>
      <c r="GKC5108" s="3">
        <v>0</v>
      </c>
      <c r="GKD5108" s="3">
        <v>0</v>
      </c>
      <c r="GKE5108" s="3">
        <v>0</v>
      </c>
      <c r="GKF5108" s="3">
        <v>262</v>
      </c>
      <c r="GKG5108" s="3">
        <v>25</v>
      </c>
      <c r="GKH5108" s="3" t="b">
        <v>1</v>
      </c>
    </row>
    <row r="5109" spans="5011:5026" x14ac:dyDescent="0.3">
      <c r="GJS5109">
        <v>0</v>
      </c>
      <c r="GJT5109" s="3">
        <v>109</v>
      </c>
      <c r="GJX5109">
        <v>64</v>
      </c>
      <c r="GJY5109" s="3" t="s">
        <v>17</v>
      </c>
      <c r="GJZ5109" s="3">
        <v>0</v>
      </c>
      <c r="GKA5109" s="3">
        <v>0</v>
      </c>
      <c r="GKB5109" s="3">
        <v>0</v>
      </c>
      <c r="GKC5109" s="3">
        <v>0</v>
      </c>
      <c r="GKD5109" s="3">
        <v>0</v>
      </c>
      <c r="GKE5109" s="3">
        <v>0</v>
      </c>
      <c r="GKF5109" s="3">
        <v>267</v>
      </c>
      <c r="GKG5109" s="3">
        <v>25</v>
      </c>
      <c r="GKH5109" s="3" t="b">
        <v>1</v>
      </c>
    </row>
    <row r="5110" spans="5011:5026" x14ac:dyDescent="0.3">
      <c r="GJS5110">
        <v>0</v>
      </c>
      <c r="GJT5110" s="3">
        <v>110</v>
      </c>
      <c r="GJX5110">
        <v>65</v>
      </c>
      <c r="GJY5110" s="3" t="s">
        <v>17</v>
      </c>
      <c r="GJZ5110" s="3">
        <v>0</v>
      </c>
      <c r="GKA5110" s="3">
        <v>0</v>
      </c>
      <c r="GKB5110" s="3">
        <v>0</v>
      </c>
      <c r="GKC5110" s="3">
        <v>0</v>
      </c>
      <c r="GKD5110" s="3">
        <v>0</v>
      </c>
      <c r="GKE5110" s="3">
        <v>0</v>
      </c>
      <c r="GKF5110" s="3">
        <v>272</v>
      </c>
      <c r="GKG5110" s="3">
        <v>25</v>
      </c>
      <c r="GKH5110" s="3" t="b">
        <v>1</v>
      </c>
    </row>
    <row r="5111" spans="5011:5026" x14ac:dyDescent="0.3">
      <c r="GJS5111">
        <v>0</v>
      </c>
      <c r="GJT5111" s="3">
        <v>111</v>
      </c>
      <c r="GJX5111">
        <v>65</v>
      </c>
      <c r="GJY5111" s="3" t="s">
        <v>17</v>
      </c>
      <c r="GJZ5111" s="3">
        <v>0</v>
      </c>
      <c r="GKA5111" s="3">
        <v>0</v>
      </c>
      <c r="GKB5111" s="3">
        <v>0</v>
      </c>
      <c r="GKC5111" s="3">
        <v>0</v>
      </c>
      <c r="GKD5111" s="3">
        <v>0</v>
      </c>
      <c r="GKE5111" s="3">
        <v>0</v>
      </c>
      <c r="GKF5111" s="3">
        <v>277</v>
      </c>
      <c r="GKG5111" s="3">
        <v>25</v>
      </c>
      <c r="GKH5111" s="3" t="b">
        <v>1</v>
      </c>
    </row>
    <row r="5112" spans="5011:5026" x14ac:dyDescent="0.3">
      <c r="GJS5112">
        <v>0</v>
      </c>
      <c r="GJT5112" s="3">
        <v>112</v>
      </c>
      <c r="GJX5112">
        <v>65</v>
      </c>
      <c r="GJY5112" s="3" t="s">
        <v>17</v>
      </c>
      <c r="GJZ5112" s="3">
        <v>0</v>
      </c>
      <c r="GKA5112" s="3">
        <v>0</v>
      </c>
      <c r="GKB5112" s="3">
        <v>0</v>
      </c>
      <c r="GKC5112" s="3">
        <v>0</v>
      </c>
      <c r="GKD5112" s="3">
        <v>0</v>
      </c>
      <c r="GKE5112" s="3">
        <v>0</v>
      </c>
      <c r="GKF5112" s="3">
        <v>282</v>
      </c>
      <c r="GKG5112" s="3">
        <v>25</v>
      </c>
      <c r="GKH5112" s="3" t="b">
        <v>1</v>
      </c>
    </row>
    <row r="5113" spans="5011:5026" x14ac:dyDescent="0.3">
      <c r="GJS5113">
        <v>0</v>
      </c>
      <c r="GJT5113" s="3">
        <v>113</v>
      </c>
      <c r="GJX5113">
        <v>74</v>
      </c>
      <c r="GJY5113" s="3" t="s">
        <v>17</v>
      </c>
      <c r="GJZ5113" s="3">
        <v>0</v>
      </c>
      <c r="GKA5113" s="3">
        <v>0</v>
      </c>
      <c r="GKB5113" s="3">
        <v>0</v>
      </c>
      <c r="GKC5113" s="3">
        <v>0</v>
      </c>
      <c r="GKD5113" s="3">
        <v>0</v>
      </c>
      <c r="GKE5113" s="3">
        <v>0</v>
      </c>
      <c r="GKF5113" s="3">
        <v>407</v>
      </c>
      <c r="GKG5113" s="3">
        <v>25</v>
      </c>
      <c r="GKH5113" s="3" t="b">
        <v>1</v>
      </c>
    </row>
    <row r="5114" spans="5011:5026" x14ac:dyDescent="0.3">
      <c r="GJS5114">
        <v>0</v>
      </c>
      <c r="GJT5114" s="3">
        <v>114</v>
      </c>
      <c r="GJX5114">
        <v>74</v>
      </c>
      <c r="GJY5114" s="3" t="s">
        <v>17</v>
      </c>
      <c r="GJZ5114" s="3">
        <v>0</v>
      </c>
      <c r="GKA5114" s="3">
        <v>0</v>
      </c>
      <c r="GKB5114" s="3">
        <v>0</v>
      </c>
      <c r="GKC5114" s="3">
        <v>0</v>
      </c>
      <c r="GKD5114" s="3">
        <v>0</v>
      </c>
      <c r="GKE5114" s="3">
        <v>0</v>
      </c>
      <c r="GKF5114" s="3">
        <v>412</v>
      </c>
      <c r="GKG5114" s="3">
        <v>25</v>
      </c>
      <c r="GKH5114" s="3" t="b">
        <v>1</v>
      </c>
    </row>
    <row r="5115" spans="5011:5026" x14ac:dyDescent="0.3">
      <c r="GJS5115">
        <v>0</v>
      </c>
      <c r="GJT5115" s="3">
        <v>115</v>
      </c>
      <c r="GJX5115">
        <v>74</v>
      </c>
      <c r="GJY5115" s="3" t="s">
        <v>17</v>
      </c>
      <c r="GJZ5115" s="3">
        <v>0</v>
      </c>
      <c r="GKA5115" s="3">
        <v>0</v>
      </c>
      <c r="GKB5115" s="3">
        <v>0</v>
      </c>
      <c r="GKC5115" s="3">
        <v>0</v>
      </c>
      <c r="GKD5115" s="3">
        <v>0</v>
      </c>
      <c r="GKE5115" s="3">
        <v>0</v>
      </c>
      <c r="GKF5115" s="3">
        <v>417</v>
      </c>
      <c r="GKG5115" s="3">
        <v>25</v>
      </c>
      <c r="GKH5115" s="3" t="b">
        <v>1</v>
      </c>
    </row>
    <row r="5116" spans="5011:5026" x14ac:dyDescent="0.3">
      <c r="GJS5116">
        <v>0</v>
      </c>
      <c r="GJT5116" s="3">
        <v>116</v>
      </c>
      <c r="GJX5116">
        <v>66</v>
      </c>
      <c r="GJY5116" s="3" t="s">
        <v>17</v>
      </c>
      <c r="GJZ5116" s="3">
        <v>0</v>
      </c>
      <c r="GKA5116" s="3">
        <v>0</v>
      </c>
      <c r="GKB5116" s="3">
        <v>0</v>
      </c>
      <c r="GKC5116" s="3">
        <v>0</v>
      </c>
      <c r="GKD5116" s="3">
        <v>0</v>
      </c>
      <c r="GKE5116" s="3">
        <v>0</v>
      </c>
      <c r="GKF5116" s="3">
        <v>287</v>
      </c>
      <c r="GKG5116" s="3">
        <v>25</v>
      </c>
      <c r="GKH5116" s="3" t="b">
        <v>1</v>
      </c>
    </row>
    <row r="5117" spans="5011:5026" x14ac:dyDescent="0.3">
      <c r="GJS5117">
        <v>0</v>
      </c>
      <c r="GJT5117" s="3">
        <v>117</v>
      </c>
      <c r="GJX5117">
        <v>66</v>
      </c>
      <c r="GJY5117" s="3" t="s">
        <v>17</v>
      </c>
      <c r="GJZ5117" s="3">
        <v>0</v>
      </c>
      <c r="GKA5117" s="3">
        <v>0</v>
      </c>
      <c r="GKB5117" s="3">
        <v>0</v>
      </c>
      <c r="GKC5117" s="3">
        <v>0</v>
      </c>
      <c r="GKD5117" s="3">
        <v>0</v>
      </c>
      <c r="GKE5117" s="3">
        <v>0</v>
      </c>
      <c r="GKF5117" s="3">
        <v>292</v>
      </c>
      <c r="GKG5117" s="3">
        <v>25</v>
      </c>
      <c r="GKH5117" s="3" t="b">
        <v>1</v>
      </c>
    </row>
    <row r="5118" spans="5011:5026" x14ac:dyDescent="0.3">
      <c r="GJS5118">
        <v>0</v>
      </c>
      <c r="GJT5118" s="3">
        <v>118</v>
      </c>
      <c r="GJX5118">
        <v>66</v>
      </c>
      <c r="GJY5118" s="3" t="s">
        <v>17</v>
      </c>
      <c r="GJZ5118" s="3">
        <v>0</v>
      </c>
      <c r="GKA5118" s="3">
        <v>0</v>
      </c>
      <c r="GKB5118" s="3">
        <v>0</v>
      </c>
      <c r="GKC5118" s="3">
        <v>0</v>
      </c>
      <c r="GKD5118" s="3">
        <v>0</v>
      </c>
      <c r="GKE5118" s="3">
        <v>0</v>
      </c>
      <c r="GKF5118" s="3">
        <v>297</v>
      </c>
      <c r="GKG5118" s="3">
        <v>25</v>
      </c>
      <c r="GKH5118" s="3" t="b">
        <v>1</v>
      </c>
    </row>
    <row r="5119" spans="5011:5026" x14ac:dyDescent="0.3">
      <c r="GJS5119">
        <v>0</v>
      </c>
      <c r="GJT5119" s="3">
        <v>119</v>
      </c>
      <c r="GJX5119">
        <v>75</v>
      </c>
      <c r="GJY5119" s="3" t="s">
        <v>17</v>
      </c>
      <c r="GJZ5119" s="3">
        <v>0</v>
      </c>
      <c r="GKA5119" s="3">
        <v>0</v>
      </c>
      <c r="GKB5119" s="3">
        <v>0</v>
      </c>
      <c r="GKC5119" s="3">
        <v>0</v>
      </c>
      <c r="GKD5119" s="3">
        <v>0</v>
      </c>
      <c r="GKE5119" s="3">
        <v>0</v>
      </c>
      <c r="GKF5119" s="3">
        <v>422</v>
      </c>
      <c r="GKG5119" s="3">
        <v>25</v>
      </c>
      <c r="GKH5119" s="3" t="b">
        <v>1</v>
      </c>
    </row>
    <row r="5120" spans="5011:5026" x14ac:dyDescent="0.3">
      <c r="GJS5120">
        <v>0</v>
      </c>
      <c r="GJT5120" s="3">
        <v>120</v>
      </c>
      <c r="GJX5120">
        <v>75</v>
      </c>
      <c r="GJY5120" s="3" t="s">
        <v>17</v>
      </c>
      <c r="GJZ5120" s="3">
        <v>0</v>
      </c>
      <c r="GKA5120" s="3">
        <v>0</v>
      </c>
      <c r="GKB5120" s="3">
        <v>0</v>
      </c>
      <c r="GKC5120" s="3">
        <v>0</v>
      </c>
      <c r="GKD5120" s="3">
        <v>0</v>
      </c>
      <c r="GKE5120" s="3">
        <v>0</v>
      </c>
      <c r="GKF5120" s="3">
        <v>427</v>
      </c>
      <c r="GKG5120" s="3">
        <v>25</v>
      </c>
      <c r="GKH5120" s="3" t="b">
        <v>1</v>
      </c>
    </row>
    <row r="5121" spans="5011:5026" x14ac:dyDescent="0.3">
      <c r="GJS5121">
        <v>0</v>
      </c>
      <c r="GJT5121" s="3">
        <v>121</v>
      </c>
      <c r="GJX5121">
        <v>75</v>
      </c>
      <c r="GJY5121" s="3" t="s">
        <v>17</v>
      </c>
      <c r="GJZ5121" s="3">
        <v>0</v>
      </c>
      <c r="GKA5121" s="3">
        <v>0</v>
      </c>
      <c r="GKB5121" s="3">
        <v>0</v>
      </c>
      <c r="GKC5121" s="3">
        <v>0</v>
      </c>
      <c r="GKD5121" s="3">
        <v>0</v>
      </c>
      <c r="GKE5121" s="3">
        <v>0</v>
      </c>
      <c r="GKF5121" s="3">
        <v>432</v>
      </c>
      <c r="GKG5121" s="3">
        <v>25</v>
      </c>
      <c r="GKH5121" s="3" t="b">
        <v>1</v>
      </c>
    </row>
    <row r="5122" spans="5011:5026" x14ac:dyDescent="0.3">
      <c r="GJS5122">
        <v>0</v>
      </c>
      <c r="GJT5122" s="3">
        <v>122</v>
      </c>
      <c r="GJX5122">
        <v>76</v>
      </c>
      <c r="GJY5122" s="3" t="s">
        <v>17</v>
      </c>
      <c r="GJZ5122" s="3">
        <v>0</v>
      </c>
      <c r="GKA5122" s="3">
        <v>0</v>
      </c>
      <c r="GKB5122" s="3">
        <v>0</v>
      </c>
      <c r="GKC5122" s="3">
        <v>0</v>
      </c>
      <c r="GKD5122" s="3">
        <v>0</v>
      </c>
      <c r="GKE5122" s="3">
        <v>0</v>
      </c>
      <c r="GKF5122" s="3">
        <v>437</v>
      </c>
      <c r="GKG5122" s="3">
        <v>25</v>
      </c>
      <c r="GKH5122" s="3" t="b">
        <v>1</v>
      </c>
    </row>
    <row r="5123" spans="5011:5026" x14ac:dyDescent="0.3">
      <c r="GJS5123">
        <v>0</v>
      </c>
      <c r="GJT5123" s="3">
        <v>123</v>
      </c>
      <c r="GJX5123">
        <v>76</v>
      </c>
      <c r="GJY5123" s="3" t="s">
        <v>17</v>
      </c>
      <c r="GJZ5123" s="3">
        <v>0</v>
      </c>
      <c r="GKA5123" s="3">
        <v>0</v>
      </c>
      <c r="GKB5123" s="3">
        <v>0</v>
      </c>
      <c r="GKC5123" s="3">
        <v>0</v>
      </c>
      <c r="GKD5123" s="3">
        <v>0</v>
      </c>
      <c r="GKE5123" s="3">
        <v>0</v>
      </c>
      <c r="GKF5123" s="3">
        <v>442</v>
      </c>
      <c r="GKG5123" s="3">
        <v>25</v>
      </c>
      <c r="GKH5123" s="3" t="b">
        <v>1</v>
      </c>
    </row>
    <row r="5124" spans="5011:5026" x14ac:dyDescent="0.3">
      <c r="GJS5124">
        <v>0</v>
      </c>
      <c r="GJT5124" s="3">
        <v>124</v>
      </c>
      <c r="GJX5124">
        <v>76</v>
      </c>
      <c r="GJY5124" s="3" t="s">
        <v>17</v>
      </c>
      <c r="GJZ5124" s="3">
        <v>0</v>
      </c>
      <c r="GKA5124" s="3">
        <v>0</v>
      </c>
      <c r="GKB5124" s="3">
        <v>0</v>
      </c>
      <c r="GKC5124" s="3">
        <v>0</v>
      </c>
      <c r="GKD5124" s="3">
        <v>0</v>
      </c>
      <c r="GKE5124" s="3">
        <v>0</v>
      </c>
      <c r="GKF5124" s="3">
        <v>447</v>
      </c>
      <c r="GKG5124" s="3">
        <v>25</v>
      </c>
      <c r="GKH5124" s="3" t="b">
        <v>1</v>
      </c>
    </row>
    <row r="5125" spans="5011:5026" x14ac:dyDescent="0.3">
      <c r="GJS5125">
        <v>0</v>
      </c>
      <c r="GJT5125" s="3">
        <v>125</v>
      </c>
      <c r="GJX5125">
        <v>67</v>
      </c>
      <c r="GJY5125" s="3" t="s">
        <v>17</v>
      </c>
      <c r="GJZ5125" s="3">
        <v>0</v>
      </c>
      <c r="GKA5125" s="3">
        <v>0</v>
      </c>
      <c r="GKB5125" s="3">
        <v>0</v>
      </c>
      <c r="GKC5125" s="3">
        <v>0</v>
      </c>
      <c r="GKD5125" s="3">
        <v>0</v>
      </c>
      <c r="GKE5125" s="3">
        <v>0</v>
      </c>
      <c r="GKF5125" s="3">
        <v>302</v>
      </c>
      <c r="GKG5125" s="3">
        <v>25</v>
      </c>
      <c r="GKH5125" s="3" t="b">
        <v>1</v>
      </c>
    </row>
    <row r="5126" spans="5011:5026" x14ac:dyDescent="0.3">
      <c r="GJS5126">
        <v>0</v>
      </c>
      <c r="GJT5126" s="3">
        <v>126</v>
      </c>
      <c r="GJX5126">
        <v>67</v>
      </c>
      <c r="GJY5126" s="3" t="s">
        <v>17</v>
      </c>
      <c r="GJZ5126" s="3">
        <v>0</v>
      </c>
      <c r="GKA5126" s="3">
        <v>0</v>
      </c>
      <c r="GKB5126" s="3">
        <v>0</v>
      </c>
      <c r="GKC5126" s="3">
        <v>0</v>
      </c>
      <c r="GKD5126" s="3">
        <v>0</v>
      </c>
      <c r="GKE5126" s="3">
        <v>0</v>
      </c>
      <c r="GKF5126" s="3">
        <v>307</v>
      </c>
      <c r="GKG5126" s="3">
        <v>25</v>
      </c>
      <c r="GKH5126" s="3" t="b">
        <v>1</v>
      </c>
    </row>
    <row r="5127" spans="5011:5026" x14ac:dyDescent="0.3">
      <c r="GJS5127">
        <v>0</v>
      </c>
      <c r="GJT5127" s="3">
        <v>127</v>
      </c>
      <c r="GJX5127">
        <v>67</v>
      </c>
      <c r="GJY5127" s="3" t="s">
        <v>17</v>
      </c>
      <c r="GJZ5127" s="3">
        <v>0</v>
      </c>
      <c r="GKA5127" s="3">
        <v>0</v>
      </c>
      <c r="GKB5127" s="3">
        <v>0</v>
      </c>
      <c r="GKC5127" s="3">
        <v>0</v>
      </c>
      <c r="GKD5127" s="3">
        <v>0</v>
      </c>
      <c r="GKE5127" s="3">
        <v>0</v>
      </c>
      <c r="GKF5127" s="3">
        <v>312</v>
      </c>
      <c r="GKG5127" s="3">
        <v>25</v>
      </c>
      <c r="GKH5127" s="3" t="b">
        <v>1</v>
      </c>
    </row>
    <row r="5128" spans="5011:5026" x14ac:dyDescent="0.3">
      <c r="GJS5128">
        <v>0</v>
      </c>
      <c r="GJT5128" s="3">
        <v>128</v>
      </c>
      <c r="GJX5128">
        <v>68</v>
      </c>
      <c r="GJY5128" s="3" t="s">
        <v>17</v>
      </c>
      <c r="GJZ5128" s="3">
        <v>0</v>
      </c>
      <c r="GKA5128" s="3">
        <v>0</v>
      </c>
      <c r="GKB5128" s="3">
        <v>0</v>
      </c>
      <c r="GKC5128" s="3">
        <v>0</v>
      </c>
      <c r="GKD5128" s="3">
        <v>0</v>
      </c>
      <c r="GKE5128" s="3">
        <v>0</v>
      </c>
      <c r="GKF5128" s="3">
        <v>317</v>
      </c>
      <c r="GKG5128" s="3">
        <v>25</v>
      </c>
      <c r="GKH5128" s="3" t="b">
        <v>1</v>
      </c>
    </row>
    <row r="5129" spans="5011:5026" x14ac:dyDescent="0.3">
      <c r="GJS5129">
        <v>0</v>
      </c>
      <c r="GJT5129" s="3">
        <v>129</v>
      </c>
      <c r="GJX5129">
        <v>68</v>
      </c>
      <c r="GJY5129" s="3" t="s">
        <v>17</v>
      </c>
      <c r="GJZ5129" s="3">
        <v>0</v>
      </c>
      <c r="GKA5129" s="3">
        <v>0</v>
      </c>
      <c r="GKB5129" s="3">
        <v>0</v>
      </c>
      <c r="GKC5129" s="3">
        <v>0</v>
      </c>
      <c r="GKD5129" s="3">
        <v>0</v>
      </c>
      <c r="GKE5129" s="3">
        <v>0</v>
      </c>
      <c r="GKF5129" s="3">
        <v>322</v>
      </c>
      <c r="GKG5129" s="3">
        <v>25</v>
      </c>
      <c r="GKH5129" s="3" t="b">
        <v>1</v>
      </c>
    </row>
    <row r="5130" spans="5011:5026" x14ac:dyDescent="0.3">
      <c r="GJS5130">
        <v>0</v>
      </c>
      <c r="GJT5130" s="3">
        <v>130</v>
      </c>
      <c r="GJX5130">
        <v>68</v>
      </c>
      <c r="GJY5130" s="3" t="s">
        <v>17</v>
      </c>
      <c r="GJZ5130" s="3">
        <v>0</v>
      </c>
      <c r="GKA5130" s="3">
        <v>0</v>
      </c>
      <c r="GKB5130" s="3">
        <v>0</v>
      </c>
      <c r="GKC5130" s="3">
        <v>0</v>
      </c>
      <c r="GKD5130" s="3">
        <v>0</v>
      </c>
      <c r="GKE5130" s="3">
        <v>0</v>
      </c>
      <c r="GKF5130" s="3">
        <v>327</v>
      </c>
      <c r="GKG5130" s="3">
        <v>25</v>
      </c>
      <c r="GKH5130" s="3" t="b">
        <v>1</v>
      </c>
    </row>
    <row r="5131" spans="5011:5026" x14ac:dyDescent="0.3">
      <c r="GJS5131">
        <v>0</v>
      </c>
      <c r="GJT5131" s="3">
        <v>131</v>
      </c>
      <c r="GJX5131">
        <v>77</v>
      </c>
      <c r="GJY5131" s="3" t="s">
        <v>17</v>
      </c>
      <c r="GJZ5131" s="3">
        <v>0</v>
      </c>
      <c r="GKA5131" s="3">
        <v>0</v>
      </c>
      <c r="GKB5131" s="3">
        <v>0</v>
      </c>
      <c r="GKC5131" s="3">
        <v>0</v>
      </c>
      <c r="GKD5131" s="3">
        <v>0</v>
      </c>
      <c r="GKE5131" s="3">
        <v>0</v>
      </c>
      <c r="GKF5131" s="3">
        <v>452</v>
      </c>
      <c r="GKG5131" s="3">
        <v>25</v>
      </c>
      <c r="GKH5131" s="3" t="b">
        <v>1</v>
      </c>
    </row>
    <row r="5132" spans="5011:5026" x14ac:dyDescent="0.3">
      <c r="GJS5132">
        <v>0</v>
      </c>
      <c r="GJT5132" s="3">
        <v>132</v>
      </c>
      <c r="GJX5132">
        <v>77</v>
      </c>
      <c r="GJY5132" s="3" t="s">
        <v>17</v>
      </c>
      <c r="GJZ5132" s="3">
        <v>0</v>
      </c>
      <c r="GKA5132" s="3">
        <v>0</v>
      </c>
      <c r="GKB5132" s="3">
        <v>0</v>
      </c>
      <c r="GKC5132" s="3">
        <v>0</v>
      </c>
      <c r="GKD5132" s="3">
        <v>0</v>
      </c>
      <c r="GKE5132" s="3">
        <v>0</v>
      </c>
      <c r="GKF5132" s="3">
        <v>457</v>
      </c>
      <c r="GKG5132" s="3">
        <v>25</v>
      </c>
      <c r="GKH5132" s="3" t="b">
        <v>1</v>
      </c>
    </row>
    <row r="5133" spans="5011:5026" x14ac:dyDescent="0.3">
      <c r="GJS5133">
        <v>0</v>
      </c>
      <c r="GJT5133" s="3">
        <v>133</v>
      </c>
      <c r="GJX5133">
        <v>77</v>
      </c>
      <c r="GJY5133" s="3" t="s">
        <v>17</v>
      </c>
      <c r="GJZ5133" s="3">
        <v>0</v>
      </c>
      <c r="GKA5133" s="3">
        <v>0</v>
      </c>
      <c r="GKB5133" s="3">
        <v>0</v>
      </c>
      <c r="GKC5133" s="3">
        <v>0</v>
      </c>
      <c r="GKD5133" s="3">
        <v>0</v>
      </c>
      <c r="GKE5133" s="3">
        <v>0</v>
      </c>
      <c r="GKF5133" s="3">
        <v>462</v>
      </c>
      <c r="GKG5133" s="3">
        <v>25</v>
      </c>
      <c r="GKH5133" s="3" t="b">
        <v>1</v>
      </c>
    </row>
    <row r="5134" spans="5011:5026" x14ac:dyDescent="0.3">
      <c r="GJS5134">
        <v>0</v>
      </c>
      <c r="GJT5134" s="3">
        <v>134</v>
      </c>
      <c r="GJX5134">
        <v>78</v>
      </c>
      <c r="GJY5134" s="3" t="s">
        <v>17</v>
      </c>
      <c r="GJZ5134" s="3">
        <v>0</v>
      </c>
      <c r="GKA5134" s="3">
        <v>0</v>
      </c>
      <c r="GKB5134" s="3">
        <v>0</v>
      </c>
      <c r="GKC5134" s="3">
        <v>0</v>
      </c>
      <c r="GKD5134" s="3">
        <v>0</v>
      </c>
      <c r="GKE5134" s="3">
        <v>0</v>
      </c>
      <c r="GKF5134" s="3">
        <v>467</v>
      </c>
      <c r="GKG5134" s="3">
        <v>25</v>
      </c>
      <c r="GKH5134" s="3" t="b">
        <v>1</v>
      </c>
    </row>
    <row r="5135" spans="5011:5026" x14ac:dyDescent="0.3">
      <c r="GJS5135">
        <v>0</v>
      </c>
      <c r="GJT5135" s="3">
        <v>135</v>
      </c>
      <c r="GJX5135">
        <v>78</v>
      </c>
      <c r="GJY5135" s="3" t="s">
        <v>17</v>
      </c>
      <c r="GJZ5135" s="3">
        <v>0</v>
      </c>
      <c r="GKA5135" s="3">
        <v>0</v>
      </c>
      <c r="GKB5135" s="3">
        <v>0</v>
      </c>
      <c r="GKC5135" s="3">
        <v>0</v>
      </c>
      <c r="GKD5135" s="3">
        <v>0</v>
      </c>
      <c r="GKE5135" s="3">
        <v>0</v>
      </c>
      <c r="GKF5135" s="3">
        <v>472</v>
      </c>
      <c r="GKG5135" s="3">
        <v>25</v>
      </c>
      <c r="GKH5135" s="3" t="b">
        <v>1</v>
      </c>
    </row>
    <row r="5136" spans="5011:5026" x14ac:dyDescent="0.3">
      <c r="GJS5136">
        <v>0</v>
      </c>
      <c r="GJT5136" s="3">
        <v>136</v>
      </c>
      <c r="GJX5136">
        <v>78</v>
      </c>
      <c r="GJY5136" s="3" t="s">
        <v>17</v>
      </c>
      <c r="GJZ5136" s="3">
        <v>0</v>
      </c>
      <c r="GKA5136" s="3">
        <v>0</v>
      </c>
      <c r="GKB5136" s="3">
        <v>0</v>
      </c>
      <c r="GKC5136" s="3">
        <v>0</v>
      </c>
      <c r="GKD5136" s="3">
        <v>0</v>
      </c>
      <c r="GKE5136" s="3">
        <v>0</v>
      </c>
      <c r="GKF5136" s="3">
        <v>477</v>
      </c>
      <c r="GKG5136" s="3">
        <v>25</v>
      </c>
      <c r="GKH5136" s="3" t="b">
        <v>1</v>
      </c>
    </row>
    <row r="5137" spans="5011:5026" x14ac:dyDescent="0.3">
      <c r="GJS5137">
        <v>0</v>
      </c>
      <c r="GJT5137" s="3">
        <v>137</v>
      </c>
      <c r="GJX5137">
        <v>69</v>
      </c>
      <c r="GJY5137" s="3" t="s">
        <v>17</v>
      </c>
      <c r="GJZ5137" s="3">
        <v>0</v>
      </c>
      <c r="GKA5137" s="3">
        <v>0</v>
      </c>
      <c r="GKB5137" s="3">
        <v>0</v>
      </c>
      <c r="GKC5137" s="3">
        <v>0</v>
      </c>
      <c r="GKD5137" s="3">
        <v>0</v>
      </c>
      <c r="GKE5137" s="3">
        <v>0</v>
      </c>
      <c r="GKF5137" s="3">
        <v>332</v>
      </c>
      <c r="GKG5137" s="3">
        <v>25</v>
      </c>
      <c r="GKH5137" s="3" t="b">
        <v>1</v>
      </c>
    </row>
    <row r="5138" spans="5011:5026" x14ac:dyDescent="0.3">
      <c r="GJS5138">
        <v>0</v>
      </c>
      <c r="GJT5138" s="3">
        <v>138</v>
      </c>
      <c r="GJX5138">
        <v>69</v>
      </c>
      <c r="GJY5138" s="3" t="s">
        <v>17</v>
      </c>
      <c r="GJZ5138" s="3">
        <v>0</v>
      </c>
      <c r="GKA5138" s="3">
        <v>0</v>
      </c>
      <c r="GKB5138" s="3">
        <v>0</v>
      </c>
      <c r="GKC5138" s="3">
        <v>0</v>
      </c>
      <c r="GKD5138" s="3">
        <v>0</v>
      </c>
      <c r="GKE5138" s="3">
        <v>0</v>
      </c>
      <c r="GKF5138" s="3">
        <v>337</v>
      </c>
      <c r="GKG5138" s="3">
        <v>25</v>
      </c>
      <c r="GKH5138" s="3" t="b">
        <v>1</v>
      </c>
    </row>
    <row r="5139" spans="5011:5026" x14ac:dyDescent="0.3">
      <c r="GJS5139">
        <v>0</v>
      </c>
      <c r="GJT5139" s="3">
        <v>139</v>
      </c>
      <c r="GJX5139">
        <v>69</v>
      </c>
      <c r="GJY5139" s="3" t="s">
        <v>17</v>
      </c>
      <c r="GJZ5139" s="3">
        <v>0</v>
      </c>
      <c r="GKA5139" s="3">
        <v>0</v>
      </c>
      <c r="GKB5139" s="3">
        <v>0</v>
      </c>
      <c r="GKC5139" s="3">
        <v>0</v>
      </c>
      <c r="GKD5139" s="3">
        <v>0</v>
      </c>
      <c r="GKE5139" s="3">
        <v>0</v>
      </c>
      <c r="GKF5139" s="3">
        <v>342</v>
      </c>
      <c r="GKG5139" s="3">
        <v>25</v>
      </c>
      <c r="GKH5139" s="3" t="b">
        <v>1</v>
      </c>
    </row>
    <row r="5140" spans="5011:5026" x14ac:dyDescent="0.3">
      <c r="GJS5140">
        <v>0</v>
      </c>
      <c r="GJT5140" s="3">
        <v>140</v>
      </c>
      <c r="GJX5140">
        <v>79</v>
      </c>
      <c r="GJY5140" s="3" t="s">
        <v>17</v>
      </c>
      <c r="GJZ5140" s="3">
        <v>0</v>
      </c>
      <c r="GKA5140" s="3">
        <v>0</v>
      </c>
      <c r="GKB5140" s="3">
        <v>0</v>
      </c>
      <c r="GKC5140" s="3">
        <v>0</v>
      </c>
      <c r="GKD5140" s="3">
        <v>0</v>
      </c>
      <c r="GKE5140" s="3">
        <v>0</v>
      </c>
      <c r="GKF5140" s="3">
        <v>482</v>
      </c>
      <c r="GKG5140" s="3">
        <v>25</v>
      </c>
      <c r="GKH5140" s="3" t="b">
        <v>1</v>
      </c>
    </row>
    <row r="5141" spans="5011:5026" x14ac:dyDescent="0.3">
      <c r="GJS5141">
        <v>0</v>
      </c>
      <c r="GJT5141" s="3">
        <v>141</v>
      </c>
      <c r="GJX5141">
        <v>79</v>
      </c>
      <c r="GJY5141" s="3" t="s">
        <v>17</v>
      </c>
      <c r="GJZ5141" s="3">
        <v>0</v>
      </c>
      <c r="GKA5141" s="3">
        <v>0</v>
      </c>
      <c r="GKB5141" s="3">
        <v>0</v>
      </c>
      <c r="GKC5141" s="3">
        <v>0</v>
      </c>
      <c r="GKD5141" s="3">
        <v>0</v>
      </c>
      <c r="GKE5141" s="3">
        <v>0</v>
      </c>
      <c r="GKF5141" s="3">
        <v>487</v>
      </c>
      <c r="GKG5141" s="3">
        <v>25</v>
      </c>
      <c r="GKH5141" s="3" t="b">
        <v>1</v>
      </c>
    </row>
    <row r="5142" spans="5011:5026" x14ac:dyDescent="0.3">
      <c r="GJS5142">
        <v>0</v>
      </c>
      <c r="GJT5142" s="3">
        <v>142</v>
      </c>
      <c r="GJX5142">
        <v>79</v>
      </c>
      <c r="GJY5142" s="3" t="s">
        <v>17</v>
      </c>
      <c r="GJZ5142" s="3">
        <v>0</v>
      </c>
      <c r="GKA5142" s="3">
        <v>0</v>
      </c>
      <c r="GKB5142" s="3">
        <v>0</v>
      </c>
      <c r="GKC5142" s="3">
        <v>0</v>
      </c>
      <c r="GKD5142" s="3">
        <v>0</v>
      </c>
      <c r="GKE5142" s="3">
        <v>0</v>
      </c>
      <c r="GKF5142" s="3">
        <v>492</v>
      </c>
      <c r="GKG5142" s="3">
        <v>25</v>
      </c>
      <c r="GKH5142" s="3" t="b">
        <v>1</v>
      </c>
    </row>
    <row r="5143" spans="5011:5026" x14ac:dyDescent="0.3">
      <c r="GJS5143">
        <v>0</v>
      </c>
      <c r="GJT5143" s="3">
        <v>143</v>
      </c>
      <c r="GJX5143">
        <v>70</v>
      </c>
      <c r="GJY5143" s="3" t="s">
        <v>17</v>
      </c>
      <c r="GJZ5143" s="3">
        <v>0</v>
      </c>
      <c r="GKA5143" s="3">
        <v>0</v>
      </c>
      <c r="GKB5143" s="3">
        <v>0</v>
      </c>
      <c r="GKC5143" s="3">
        <v>0</v>
      </c>
      <c r="GKD5143" s="3">
        <v>0</v>
      </c>
      <c r="GKE5143" s="3">
        <v>0</v>
      </c>
      <c r="GKF5143" s="3">
        <v>347</v>
      </c>
      <c r="GKG5143" s="3">
        <v>25</v>
      </c>
      <c r="GKH5143" s="3" t="b">
        <v>1</v>
      </c>
    </row>
    <row r="5144" spans="5011:5026" x14ac:dyDescent="0.3">
      <c r="GJS5144">
        <v>0</v>
      </c>
      <c r="GJT5144" s="3">
        <v>144</v>
      </c>
      <c r="GJX5144">
        <v>70</v>
      </c>
      <c r="GJY5144" s="3" t="s">
        <v>17</v>
      </c>
      <c r="GJZ5144" s="3">
        <v>0</v>
      </c>
      <c r="GKA5144" s="3">
        <v>0</v>
      </c>
      <c r="GKB5144" s="3">
        <v>0</v>
      </c>
      <c r="GKC5144" s="3">
        <v>0</v>
      </c>
      <c r="GKD5144" s="3">
        <v>0</v>
      </c>
      <c r="GKE5144" s="3">
        <v>0</v>
      </c>
      <c r="GKF5144" s="3">
        <v>352</v>
      </c>
      <c r="GKG5144" s="3">
        <v>25</v>
      </c>
      <c r="GKH5144" s="3" t="b">
        <v>1</v>
      </c>
    </row>
    <row r="5145" spans="5011:5026" x14ac:dyDescent="0.3">
      <c r="GJS5145">
        <v>0</v>
      </c>
      <c r="GJT5145" s="3">
        <v>145</v>
      </c>
      <c r="GJX5145">
        <v>70</v>
      </c>
      <c r="GJY5145" s="3" t="s">
        <v>17</v>
      </c>
      <c r="GJZ5145" s="3">
        <v>0</v>
      </c>
      <c r="GKA5145" s="3">
        <v>0</v>
      </c>
      <c r="GKB5145" s="3">
        <v>0</v>
      </c>
      <c r="GKC5145" s="3">
        <v>0</v>
      </c>
      <c r="GKD5145" s="3">
        <v>0</v>
      </c>
      <c r="GKE5145" s="3">
        <v>0</v>
      </c>
      <c r="GKF5145" s="3">
        <v>357</v>
      </c>
      <c r="GKG5145" s="3">
        <v>25</v>
      </c>
      <c r="GKH5145" s="3" t="b">
        <v>1</v>
      </c>
    </row>
    <row r="5146" spans="5011:5026" x14ac:dyDescent="0.3">
      <c r="GJS5146">
        <v>0</v>
      </c>
      <c r="GJT5146" s="3">
        <v>146</v>
      </c>
      <c r="GJX5146">
        <v>71</v>
      </c>
      <c r="GJY5146" s="3" t="s">
        <v>17</v>
      </c>
      <c r="GJZ5146" s="3">
        <v>0</v>
      </c>
      <c r="GKA5146" s="3">
        <v>0</v>
      </c>
      <c r="GKB5146" s="3">
        <v>0</v>
      </c>
      <c r="GKC5146" s="3">
        <v>0</v>
      </c>
      <c r="GKD5146" s="3">
        <v>0</v>
      </c>
      <c r="GKE5146" s="3">
        <v>0</v>
      </c>
      <c r="GKF5146" s="3">
        <v>362</v>
      </c>
      <c r="GKG5146" s="3">
        <v>25</v>
      </c>
      <c r="GKH5146" s="3" t="b">
        <v>1</v>
      </c>
    </row>
    <row r="5147" spans="5011:5026" x14ac:dyDescent="0.3">
      <c r="GJS5147">
        <v>0</v>
      </c>
      <c r="GJT5147" s="3">
        <v>147</v>
      </c>
      <c r="GJX5147">
        <v>71</v>
      </c>
      <c r="GJY5147" s="3" t="s">
        <v>17</v>
      </c>
      <c r="GJZ5147" s="3">
        <v>0</v>
      </c>
      <c r="GKA5147" s="3">
        <v>0</v>
      </c>
      <c r="GKB5147" s="3">
        <v>0</v>
      </c>
      <c r="GKC5147" s="3">
        <v>0</v>
      </c>
      <c r="GKD5147" s="3">
        <v>0</v>
      </c>
      <c r="GKE5147" s="3">
        <v>0</v>
      </c>
      <c r="GKF5147" s="3">
        <v>367</v>
      </c>
      <c r="GKG5147" s="3">
        <v>25</v>
      </c>
      <c r="GKH5147" s="3" t="b">
        <v>1</v>
      </c>
    </row>
    <row r="5148" spans="5011:5026" x14ac:dyDescent="0.3">
      <c r="GJS5148">
        <v>0</v>
      </c>
      <c r="GJT5148" s="3">
        <v>148</v>
      </c>
      <c r="GJX5148">
        <v>71</v>
      </c>
      <c r="GJY5148" s="3" t="s">
        <v>17</v>
      </c>
      <c r="GJZ5148" s="3">
        <v>0</v>
      </c>
      <c r="GKA5148" s="3">
        <v>0</v>
      </c>
      <c r="GKB5148" s="3">
        <v>0</v>
      </c>
      <c r="GKC5148" s="3">
        <v>0</v>
      </c>
      <c r="GKD5148" s="3">
        <v>0</v>
      </c>
      <c r="GKE5148" s="3">
        <v>0</v>
      </c>
      <c r="GKF5148" s="3">
        <v>372</v>
      </c>
      <c r="GKG5148" s="3">
        <v>25</v>
      </c>
      <c r="GKH5148" s="3" t="b">
        <v>1</v>
      </c>
    </row>
    <row r="5149" spans="5011:5026" x14ac:dyDescent="0.3">
      <c r="GJS5149">
        <v>0</v>
      </c>
      <c r="GJT5149" s="3">
        <v>149</v>
      </c>
      <c r="GJX5149">
        <v>80</v>
      </c>
      <c r="GJY5149" s="3" t="s">
        <v>17</v>
      </c>
      <c r="GJZ5149" s="3">
        <v>0</v>
      </c>
      <c r="GKA5149" s="3">
        <v>0</v>
      </c>
      <c r="GKB5149" s="3">
        <v>0</v>
      </c>
      <c r="GKC5149" s="3">
        <v>0</v>
      </c>
      <c r="GKD5149" s="3">
        <v>0</v>
      </c>
      <c r="GKE5149" s="3">
        <v>0</v>
      </c>
      <c r="GKF5149" s="3">
        <v>497</v>
      </c>
      <c r="GKG5149" s="3">
        <v>25</v>
      </c>
      <c r="GKH5149" s="3" t="b">
        <v>1</v>
      </c>
    </row>
    <row r="5150" spans="5011:5026" x14ac:dyDescent="0.3">
      <c r="GJS5150">
        <v>0</v>
      </c>
      <c r="GJT5150" s="3">
        <v>150</v>
      </c>
      <c r="GJX5150">
        <v>80</v>
      </c>
      <c r="GJY5150" s="3" t="s">
        <v>17</v>
      </c>
      <c r="GJZ5150" s="3">
        <v>0</v>
      </c>
      <c r="GKA5150" s="3">
        <v>0</v>
      </c>
      <c r="GKB5150" s="3">
        <v>0</v>
      </c>
      <c r="GKC5150" s="3">
        <v>0</v>
      </c>
      <c r="GKD5150" s="3">
        <v>0</v>
      </c>
      <c r="GKE5150" s="3">
        <v>0</v>
      </c>
      <c r="GKF5150" s="3">
        <v>502</v>
      </c>
      <c r="GKG5150" s="3">
        <v>25</v>
      </c>
      <c r="GKH5150" s="3" t="b">
        <v>1</v>
      </c>
    </row>
    <row r="5151" spans="5011:5026" x14ac:dyDescent="0.3">
      <c r="GJS5151">
        <v>0</v>
      </c>
      <c r="GJT5151" s="3">
        <v>151</v>
      </c>
      <c r="GJX5151">
        <v>80</v>
      </c>
      <c r="GJY5151" s="3" t="s">
        <v>17</v>
      </c>
      <c r="GJZ5151" s="3">
        <v>0</v>
      </c>
      <c r="GKA5151" s="3">
        <v>0</v>
      </c>
      <c r="GKB5151" s="3">
        <v>0</v>
      </c>
      <c r="GKC5151" s="3">
        <v>0</v>
      </c>
      <c r="GKD5151" s="3">
        <v>0</v>
      </c>
      <c r="GKE5151" s="3">
        <v>0</v>
      </c>
      <c r="GKF5151" s="3">
        <v>507</v>
      </c>
      <c r="GKG5151" s="3">
        <v>25</v>
      </c>
      <c r="GKH5151" s="3" t="b">
        <v>1</v>
      </c>
    </row>
    <row r="5152" spans="5011:5026" x14ac:dyDescent="0.3">
      <c r="GJS5152">
        <v>161</v>
      </c>
      <c r="GJT5152" s="3">
        <v>152</v>
      </c>
      <c r="GJX5152">
        <v>72</v>
      </c>
      <c r="GJY5152" s="3" t="s">
        <v>17</v>
      </c>
      <c r="GJZ5152" s="3">
        <v>0</v>
      </c>
      <c r="GKA5152" s="3">
        <v>0</v>
      </c>
      <c r="GKB5152" s="3">
        <v>0</v>
      </c>
      <c r="GKC5152" s="3">
        <v>0</v>
      </c>
      <c r="GKD5152" s="3">
        <v>0</v>
      </c>
      <c r="GKE5152" s="3">
        <v>0</v>
      </c>
      <c r="GKF5152" s="3">
        <v>377</v>
      </c>
      <c r="GKG5152" s="3">
        <v>25</v>
      </c>
      <c r="GKH5152" s="3" t="b">
        <v>1</v>
      </c>
    </row>
    <row r="5153" spans="5011:5026" x14ac:dyDescent="0.3">
      <c r="GJS5153">
        <v>162</v>
      </c>
      <c r="GJT5153" s="3">
        <v>153</v>
      </c>
      <c r="GJX5153">
        <v>72</v>
      </c>
      <c r="GJY5153" s="3" t="s">
        <v>17</v>
      </c>
      <c r="GJZ5153" s="3">
        <v>0</v>
      </c>
      <c r="GKA5153" s="3">
        <v>0</v>
      </c>
      <c r="GKB5153" s="3">
        <v>0</v>
      </c>
      <c r="GKC5153" s="3">
        <v>0</v>
      </c>
      <c r="GKD5153" s="3">
        <v>0</v>
      </c>
      <c r="GKE5153" s="3">
        <v>0</v>
      </c>
      <c r="GKF5153" s="3">
        <v>382</v>
      </c>
      <c r="GKG5153" s="3">
        <v>25</v>
      </c>
      <c r="GKH5153" s="3" t="b">
        <v>1</v>
      </c>
    </row>
    <row r="5154" spans="5011:5026" x14ac:dyDescent="0.3">
      <c r="GJS5154">
        <v>163</v>
      </c>
      <c r="GJT5154" s="3">
        <v>154</v>
      </c>
      <c r="GJX5154">
        <v>72</v>
      </c>
      <c r="GJY5154" s="3" t="s">
        <v>17</v>
      </c>
      <c r="GJZ5154" s="3">
        <v>0</v>
      </c>
      <c r="GKA5154" s="3">
        <v>0</v>
      </c>
      <c r="GKB5154" s="3">
        <v>0</v>
      </c>
      <c r="GKC5154" s="3">
        <v>0</v>
      </c>
      <c r="GKD5154" s="3">
        <v>0</v>
      </c>
      <c r="GKE5154" s="3">
        <v>0</v>
      </c>
      <c r="GKF5154" s="3">
        <v>387</v>
      </c>
      <c r="GKG5154" s="3">
        <v>25</v>
      </c>
      <c r="GKH5154" s="3" t="b">
        <v>1</v>
      </c>
    </row>
    <row r="5155" spans="5011:5026" x14ac:dyDescent="0.3">
      <c r="GJS5155">
        <v>0</v>
      </c>
      <c r="GJT5155" s="3">
        <v>155</v>
      </c>
      <c r="GJX5155">
        <v>73</v>
      </c>
      <c r="GJY5155" s="3" t="s">
        <v>17</v>
      </c>
      <c r="GJZ5155" s="3">
        <v>0</v>
      </c>
      <c r="GKA5155" s="3">
        <v>0</v>
      </c>
      <c r="GKB5155" s="3">
        <v>0</v>
      </c>
      <c r="GKC5155" s="3">
        <v>0</v>
      </c>
      <c r="GKD5155" s="3">
        <v>0</v>
      </c>
      <c r="GKE5155" s="3">
        <v>0</v>
      </c>
      <c r="GKF5155" s="3">
        <v>392</v>
      </c>
      <c r="GKG5155" s="3">
        <v>25</v>
      </c>
      <c r="GKH5155" s="3" t="b">
        <v>1</v>
      </c>
    </row>
    <row r="5156" spans="5011:5026" x14ac:dyDescent="0.3">
      <c r="GJS5156">
        <v>0</v>
      </c>
      <c r="GJT5156" s="3">
        <v>156</v>
      </c>
      <c r="GJX5156">
        <v>73</v>
      </c>
      <c r="GJY5156" s="3" t="s">
        <v>17</v>
      </c>
      <c r="GJZ5156" s="3">
        <v>0</v>
      </c>
      <c r="GKA5156" s="3">
        <v>0</v>
      </c>
      <c r="GKB5156" s="3">
        <v>0</v>
      </c>
      <c r="GKC5156" s="3">
        <v>0</v>
      </c>
      <c r="GKD5156" s="3">
        <v>0</v>
      </c>
      <c r="GKE5156" s="3">
        <v>0</v>
      </c>
      <c r="GKF5156" s="3">
        <v>397</v>
      </c>
      <c r="GKG5156" s="3">
        <v>25</v>
      </c>
      <c r="GKH5156" s="3" t="b">
        <v>1</v>
      </c>
    </row>
    <row r="5157" spans="5011:5026" x14ac:dyDescent="0.3">
      <c r="GJS5157">
        <v>0</v>
      </c>
      <c r="GJT5157" s="3">
        <v>157</v>
      </c>
      <c r="GJX5157">
        <v>73</v>
      </c>
      <c r="GJY5157" s="3" t="s">
        <v>17</v>
      </c>
      <c r="GJZ5157" s="3">
        <v>0</v>
      </c>
      <c r="GKA5157" s="3">
        <v>0</v>
      </c>
      <c r="GKB5157" s="3">
        <v>0</v>
      </c>
      <c r="GKC5157" s="3">
        <v>0</v>
      </c>
      <c r="GKD5157" s="3">
        <v>0</v>
      </c>
      <c r="GKE5157" s="3">
        <v>0</v>
      </c>
      <c r="GKF5157" s="3">
        <v>402</v>
      </c>
      <c r="GKG5157" s="3">
        <v>25</v>
      </c>
      <c r="GKH5157" s="3" t="b">
        <v>1</v>
      </c>
    </row>
    <row r="5158" spans="5011:5026" x14ac:dyDescent="0.3">
      <c r="GJS5158">
        <v>0</v>
      </c>
      <c r="GJT5158" s="3">
        <v>158</v>
      </c>
      <c r="GJX5158">
        <v>82</v>
      </c>
      <c r="GJY5158" s="3" t="s">
        <v>17</v>
      </c>
      <c r="GJZ5158" s="3">
        <v>0</v>
      </c>
      <c r="GKA5158" s="3">
        <v>0</v>
      </c>
      <c r="GKB5158" s="3">
        <v>0</v>
      </c>
      <c r="GKC5158" s="3">
        <v>0</v>
      </c>
      <c r="GKD5158" s="3">
        <v>0</v>
      </c>
      <c r="GKE5158" s="3">
        <v>0</v>
      </c>
      <c r="GKF5158" s="3">
        <v>527</v>
      </c>
      <c r="GKG5158" s="3">
        <v>25</v>
      </c>
      <c r="GKH5158" s="3" t="b">
        <v>1</v>
      </c>
    </row>
    <row r="5159" spans="5011:5026" x14ac:dyDescent="0.3">
      <c r="GJS5159">
        <v>0</v>
      </c>
      <c r="GJT5159" s="3">
        <v>159</v>
      </c>
      <c r="GJX5159">
        <v>82</v>
      </c>
      <c r="GJY5159" s="3" t="s">
        <v>17</v>
      </c>
      <c r="GJZ5159" s="3">
        <v>0</v>
      </c>
      <c r="GKA5159" s="3">
        <v>0</v>
      </c>
      <c r="GKB5159" s="3">
        <v>0</v>
      </c>
      <c r="GKC5159" s="3">
        <v>0</v>
      </c>
      <c r="GKD5159" s="3">
        <v>0</v>
      </c>
      <c r="GKE5159" s="3">
        <v>0</v>
      </c>
      <c r="GKF5159" s="3">
        <v>532</v>
      </c>
      <c r="GKG5159" s="3">
        <v>25</v>
      </c>
      <c r="GKH5159" s="3" t="b">
        <v>1</v>
      </c>
    </row>
    <row r="5160" spans="5011:5026" x14ac:dyDescent="0.3">
      <c r="GJS5160">
        <v>0</v>
      </c>
      <c r="GJT5160" s="3">
        <v>160</v>
      </c>
      <c r="GJX5160">
        <v>82</v>
      </c>
      <c r="GJY5160" s="3" t="s">
        <v>17</v>
      </c>
      <c r="GJZ5160" s="3">
        <v>0</v>
      </c>
      <c r="GKA5160" s="3">
        <v>0</v>
      </c>
      <c r="GKB5160" s="3">
        <v>0</v>
      </c>
      <c r="GKC5160" s="3">
        <v>0</v>
      </c>
      <c r="GKD5160" s="3">
        <v>0</v>
      </c>
      <c r="GKE5160" s="3">
        <v>0</v>
      </c>
      <c r="GKF5160" s="3">
        <v>537</v>
      </c>
      <c r="GKG5160" s="3">
        <v>25</v>
      </c>
      <c r="GKH5160" s="3" t="b">
        <v>1</v>
      </c>
    </row>
    <row r="5161" spans="5011:5026" x14ac:dyDescent="0.3">
      <c r="GJT5161" s="3">
        <v>161</v>
      </c>
      <c r="GJX5161">
        <v>81</v>
      </c>
      <c r="GJY5161" s="3" t="s">
        <v>17</v>
      </c>
      <c r="GJZ5161" s="3">
        <v>0</v>
      </c>
      <c r="GKA5161" s="3">
        <v>0</v>
      </c>
      <c r="GKB5161" s="3">
        <v>0</v>
      </c>
      <c r="GKC5161" s="3">
        <v>0</v>
      </c>
      <c r="GKD5161" s="3">
        <v>0</v>
      </c>
      <c r="GKE5161" s="3">
        <v>0</v>
      </c>
      <c r="GKF5161" s="3">
        <v>512</v>
      </c>
      <c r="GKG5161" s="3">
        <v>25</v>
      </c>
      <c r="GKH5161" s="3" t="b">
        <v>1</v>
      </c>
    </row>
    <row r="5162" spans="5011:5026" x14ac:dyDescent="0.3">
      <c r="GJT5162" s="3">
        <v>162</v>
      </c>
      <c r="GJX5162">
        <v>81</v>
      </c>
      <c r="GJY5162" s="3" t="s">
        <v>17</v>
      </c>
      <c r="GJZ5162" s="3">
        <v>0</v>
      </c>
      <c r="GKA5162" s="3">
        <v>0</v>
      </c>
      <c r="GKB5162" s="3">
        <v>0</v>
      </c>
      <c r="GKC5162" s="3">
        <v>0</v>
      </c>
      <c r="GKD5162" s="3">
        <v>0</v>
      </c>
      <c r="GKE5162" s="3">
        <v>0</v>
      </c>
      <c r="GKF5162" s="3">
        <v>517</v>
      </c>
      <c r="GKG5162" s="3">
        <v>25</v>
      </c>
      <c r="GKH5162" s="3" t="b">
        <v>1</v>
      </c>
    </row>
    <row r="5163" spans="5011:5026" x14ac:dyDescent="0.3">
      <c r="GJT5163" s="3">
        <v>163</v>
      </c>
      <c r="GJX5163">
        <v>81</v>
      </c>
      <c r="GJY5163" s="3" t="s">
        <v>17</v>
      </c>
      <c r="GJZ5163" s="3">
        <v>0</v>
      </c>
      <c r="GKA5163" s="3">
        <v>0</v>
      </c>
      <c r="GKB5163" s="3">
        <v>0</v>
      </c>
      <c r="GKC5163" s="3">
        <v>0</v>
      </c>
      <c r="GKD5163" s="3">
        <v>0</v>
      </c>
      <c r="GKE5163" s="3">
        <v>0</v>
      </c>
      <c r="GKF5163" s="3">
        <v>522</v>
      </c>
      <c r="GKG5163" s="3">
        <v>25</v>
      </c>
      <c r="GKH5163" s="3" t="b">
        <v>1</v>
      </c>
    </row>
    <row r="5164" spans="5011:5026" x14ac:dyDescent="0.3">
      <c r="GJT5164" s="3"/>
      <c r="GJU5164" s="3"/>
      <c r="GJV5164" s="3"/>
      <c r="GJW5164" s="3"/>
      <c r="GJX5164" s="3"/>
      <c r="GJY5164" s="3"/>
      <c r="GJZ5164" s="3"/>
      <c r="GKA5164" s="3"/>
      <c r="GKB5164" s="3"/>
      <c r="GKC5164" s="3"/>
      <c r="GKD5164" s="3"/>
      <c r="GKE5164" s="3"/>
      <c r="GKF5164" s="3"/>
      <c r="GKG5164" s="3"/>
      <c r="GKH5164" s="3"/>
    </row>
    <row r="5165" spans="5011:5026" x14ac:dyDescent="0.3">
      <c r="GJT5165" s="3"/>
      <c r="GJU5165" s="3"/>
      <c r="GJV5165" s="3"/>
      <c r="GJW5165" s="3"/>
      <c r="GJX5165" s="3"/>
      <c r="GJY5165" s="3"/>
      <c r="GJZ5165" s="3"/>
      <c r="GKA5165" s="3"/>
      <c r="GKB5165" s="3"/>
      <c r="GKC5165" s="3"/>
      <c r="GKD5165" s="3"/>
      <c r="GKE5165" s="3"/>
      <c r="GKF5165" s="3"/>
      <c r="GKG5165" s="3"/>
      <c r="GKH5165" s="3"/>
    </row>
    <row r="5166" spans="5011:5026" x14ac:dyDescent="0.3">
      <c r="GJT5166" s="3"/>
      <c r="GJU5166" s="3"/>
      <c r="GJV5166" s="3"/>
      <c r="GJW5166" s="3"/>
      <c r="GJX5166" s="3"/>
      <c r="GJY5166" s="3"/>
      <c r="GJZ5166" s="3"/>
      <c r="GKA5166" s="3"/>
      <c r="GKB5166" s="3"/>
      <c r="GKC5166" s="3"/>
      <c r="GKD5166" s="3"/>
      <c r="GKE5166" s="3"/>
      <c r="GKF5166" s="3"/>
      <c r="GKG5166" s="3"/>
      <c r="GKH5166" s="3"/>
    </row>
    <row r="5167" spans="5011:5026" x14ac:dyDescent="0.3">
      <c r="GJT5167" s="3"/>
      <c r="GJU5167" s="3"/>
      <c r="GJV5167" s="3"/>
      <c r="GJW5167" s="3"/>
      <c r="GJX5167" s="3"/>
      <c r="GJY5167" s="3"/>
      <c r="GJZ5167" s="3"/>
      <c r="GKA5167" s="3"/>
      <c r="GKB5167" s="3"/>
      <c r="GKC5167" s="3"/>
      <c r="GKD5167" s="3"/>
      <c r="GKE5167" s="3"/>
      <c r="GKF5167" s="3"/>
      <c r="GKG5167" s="3"/>
      <c r="GKH5167" s="3"/>
    </row>
    <row r="5168" spans="5011:5026" x14ac:dyDescent="0.3">
      <c r="GJT5168" s="3"/>
      <c r="GJU5168" s="3"/>
      <c r="GJV5168" s="3"/>
      <c r="GJW5168" s="3"/>
      <c r="GJX5168" s="3"/>
      <c r="GJY5168" s="3"/>
      <c r="GJZ5168" s="3"/>
      <c r="GKA5168" s="3"/>
      <c r="GKB5168" s="3"/>
      <c r="GKC5168" s="3"/>
      <c r="GKD5168" s="3"/>
      <c r="GKE5168" s="3"/>
      <c r="GKF5168" s="3"/>
      <c r="GKG5168" s="3"/>
      <c r="GKH5168" s="3"/>
    </row>
    <row r="5169" spans="5012:5026" x14ac:dyDescent="0.3">
      <c r="GJT5169" s="3"/>
      <c r="GJU5169" s="3"/>
      <c r="GJV5169" s="3"/>
      <c r="GJW5169" s="3"/>
      <c r="GJX5169" s="3"/>
      <c r="GJY5169" s="3"/>
      <c r="GJZ5169" s="3"/>
      <c r="GKA5169" s="3"/>
      <c r="GKB5169" s="3"/>
      <c r="GKC5169" s="3"/>
      <c r="GKD5169" s="3"/>
      <c r="GKE5169" s="3"/>
      <c r="GKF5169" s="3"/>
      <c r="GKG5169" s="3"/>
      <c r="GKH5169" s="3"/>
    </row>
    <row r="5170" spans="5012:5026" x14ac:dyDescent="0.3">
      <c r="GJT5170" s="3"/>
      <c r="GJU5170" s="3"/>
      <c r="GJV5170" s="3"/>
      <c r="GJW5170" s="3"/>
      <c r="GJX5170" s="3"/>
      <c r="GJY5170" s="3"/>
      <c r="GJZ5170" s="3"/>
      <c r="GKA5170" s="3"/>
      <c r="GKB5170" s="3"/>
      <c r="GKC5170" s="3"/>
      <c r="GKD5170" s="3"/>
      <c r="GKE5170" s="3"/>
      <c r="GKF5170" s="3"/>
      <c r="GKG5170" s="3"/>
      <c r="GKH5170" s="3"/>
    </row>
    <row r="5171" spans="5012:5026" x14ac:dyDescent="0.3">
      <c r="GJT5171" s="3"/>
      <c r="GJU5171" s="3"/>
      <c r="GJV5171" s="3"/>
      <c r="GJW5171" s="3"/>
      <c r="GJX5171" s="3"/>
      <c r="GJY5171" s="3"/>
      <c r="GJZ5171" s="3"/>
      <c r="GKA5171" s="3"/>
      <c r="GKB5171" s="3"/>
      <c r="GKC5171" s="3"/>
      <c r="GKD5171" s="3"/>
      <c r="GKE5171" s="3"/>
      <c r="GKF5171" s="3"/>
      <c r="GKG5171" s="3"/>
      <c r="GKH5171" s="3"/>
    </row>
    <row r="5172" spans="5012:5026" x14ac:dyDescent="0.3">
      <c r="GJT5172" s="3"/>
      <c r="GJU5172" s="3"/>
      <c r="GJV5172" s="3"/>
      <c r="GJW5172" s="3"/>
      <c r="GJX5172" s="3"/>
      <c r="GJY5172" s="3"/>
      <c r="GJZ5172" s="3"/>
      <c r="GKA5172" s="3"/>
      <c r="GKB5172" s="3"/>
      <c r="GKC5172" s="3"/>
      <c r="GKD5172" s="3"/>
      <c r="GKE5172" s="3"/>
      <c r="GKF5172" s="3"/>
      <c r="GKG5172" s="3"/>
      <c r="GKH5172" s="3"/>
    </row>
    <row r="5173" spans="5012:5026" x14ac:dyDescent="0.3">
      <c r="GJT5173" s="3"/>
      <c r="GJU5173" s="3"/>
      <c r="GJV5173" s="3"/>
      <c r="GJW5173" s="3"/>
      <c r="GJX5173" s="3"/>
      <c r="GJY5173" s="3"/>
      <c r="GJZ5173" s="3"/>
      <c r="GKA5173" s="3"/>
      <c r="GKB5173" s="3"/>
      <c r="GKC5173" s="3"/>
      <c r="GKD5173" s="3"/>
      <c r="GKE5173" s="3"/>
      <c r="GKF5173" s="3"/>
      <c r="GKG5173" s="3"/>
      <c r="GKH5173" s="3"/>
    </row>
    <row r="5174" spans="5012:5026" x14ac:dyDescent="0.3">
      <c r="GJT5174" s="3"/>
      <c r="GJU5174" s="3"/>
      <c r="GJV5174" s="3"/>
      <c r="GJW5174" s="3"/>
      <c r="GJX5174" s="3"/>
      <c r="GJY5174" s="3"/>
      <c r="GJZ5174" s="3"/>
      <c r="GKA5174" s="3"/>
      <c r="GKB5174" s="3"/>
      <c r="GKC5174" s="3"/>
      <c r="GKD5174" s="3"/>
      <c r="GKE5174" s="3"/>
      <c r="GKF5174" s="3"/>
      <c r="GKG5174" s="3"/>
      <c r="GKH5174" s="3"/>
    </row>
    <row r="5175" spans="5012:5026" x14ac:dyDescent="0.3">
      <c r="GJT5175" s="3"/>
      <c r="GJU5175" s="3"/>
      <c r="GJV5175" s="3"/>
      <c r="GJW5175" s="3"/>
      <c r="GJX5175" s="3"/>
      <c r="GJY5175" s="3"/>
      <c r="GJZ5175" s="3"/>
      <c r="GKA5175" s="3"/>
      <c r="GKB5175" s="3"/>
      <c r="GKC5175" s="3"/>
      <c r="GKD5175" s="3"/>
      <c r="GKE5175" s="3"/>
      <c r="GKF5175" s="3"/>
      <c r="GKG5175" s="3"/>
      <c r="GKH5175" s="3"/>
    </row>
    <row r="5176" spans="5012:5026" x14ac:dyDescent="0.3">
      <c r="GJT5176" s="3"/>
      <c r="GJU5176" s="3"/>
      <c r="GJV5176" s="3"/>
      <c r="GJW5176" s="3"/>
      <c r="GJX5176" s="3"/>
      <c r="GJY5176" s="3"/>
      <c r="GJZ5176" s="3"/>
      <c r="GKA5176" s="3"/>
      <c r="GKB5176" s="3"/>
      <c r="GKC5176" s="3"/>
      <c r="GKD5176" s="3"/>
      <c r="GKE5176" s="3"/>
      <c r="GKF5176" s="3"/>
      <c r="GKG5176" s="3"/>
      <c r="GKH5176" s="3"/>
    </row>
    <row r="5177" spans="5012:5026" x14ac:dyDescent="0.3">
      <c r="GJT5177" s="3"/>
      <c r="GJU5177" s="3"/>
      <c r="GJV5177" s="3"/>
      <c r="GJW5177" s="3"/>
      <c r="GJX5177" s="3"/>
      <c r="GJY5177" s="3"/>
      <c r="GJZ5177" s="3"/>
      <c r="GKA5177" s="3"/>
      <c r="GKB5177" s="3"/>
      <c r="GKC5177" s="3"/>
      <c r="GKD5177" s="3"/>
      <c r="GKE5177" s="3"/>
      <c r="GKF5177" s="3"/>
      <c r="GKG5177" s="3"/>
      <c r="GKH5177" s="3"/>
    </row>
    <row r="5178" spans="5012:5026" x14ac:dyDescent="0.3">
      <c r="GJT5178" s="3"/>
      <c r="GJU5178" s="3"/>
      <c r="GJV5178" s="3"/>
      <c r="GJW5178" s="3"/>
      <c r="GJX5178" s="3"/>
      <c r="GJY5178" s="3"/>
      <c r="GJZ5178" s="3"/>
      <c r="GKA5178" s="3"/>
      <c r="GKB5178" s="3"/>
      <c r="GKC5178" s="3"/>
      <c r="GKD5178" s="3"/>
      <c r="GKE5178" s="3"/>
      <c r="GKF5178" s="3"/>
      <c r="GKG5178" s="3"/>
      <c r="GKH5178" s="3"/>
    </row>
    <row r="5179" spans="5012:5026" x14ac:dyDescent="0.3">
      <c r="GJT5179" s="3"/>
      <c r="GJU5179" s="3"/>
      <c r="GJV5179" s="3"/>
      <c r="GJW5179" s="3"/>
      <c r="GJX5179" s="3"/>
      <c r="GJY5179" s="3"/>
      <c r="GJZ5179" s="3"/>
      <c r="GKA5179" s="3"/>
      <c r="GKB5179" s="3"/>
      <c r="GKC5179" s="3"/>
      <c r="GKD5179" s="3"/>
      <c r="GKE5179" s="3"/>
      <c r="GKF5179" s="3"/>
      <c r="GKG5179" s="3"/>
      <c r="GKH5179" s="3"/>
    </row>
    <row r="5180" spans="5012:5026" x14ac:dyDescent="0.3">
      <c r="GJT5180" s="3"/>
      <c r="GJU5180" s="3"/>
      <c r="GJV5180" s="3"/>
      <c r="GJW5180" s="3"/>
      <c r="GJX5180" s="3"/>
      <c r="GJY5180" s="3"/>
      <c r="GJZ5180" s="3"/>
      <c r="GKA5180" s="3"/>
      <c r="GKB5180" s="3"/>
      <c r="GKC5180" s="3"/>
      <c r="GKD5180" s="3"/>
      <c r="GKE5180" s="3"/>
      <c r="GKF5180" s="3"/>
      <c r="GKG5180" s="3"/>
      <c r="GKH5180" s="3"/>
    </row>
    <row r="5181" spans="5012:5026" x14ac:dyDescent="0.3">
      <c r="GJT5181" s="3"/>
      <c r="GJU5181" s="3"/>
      <c r="GJV5181" s="3"/>
      <c r="GJW5181" s="3"/>
      <c r="GJX5181" s="3"/>
      <c r="GJY5181" s="3"/>
      <c r="GJZ5181" s="3"/>
      <c r="GKA5181" s="3"/>
      <c r="GKB5181" s="3"/>
      <c r="GKC5181" s="3"/>
      <c r="GKD5181" s="3"/>
      <c r="GKE5181" s="3"/>
      <c r="GKF5181" s="3"/>
      <c r="GKG5181" s="3"/>
      <c r="GKH5181" s="3"/>
    </row>
    <row r="5182" spans="5012:5026" x14ac:dyDescent="0.3">
      <c r="GJT5182" s="3"/>
      <c r="GJU5182" s="3"/>
      <c r="GJV5182" s="3"/>
      <c r="GJW5182" s="3"/>
      <c r="GJX5182" s="3"/>
      <c r="GJY5182" s="3"/>
      <c r="GJZ5182" s="3"/>
      <c r="GKA5182" s="3"/>
      <c r="GKB5182" s="3"/>
      <c r="GKC5182" s="3"/>
      <c r="GKD5182" s="3"/>
      <c r="GKE5182" s="3"/>
      <c r="GKF5182" s="3"/>
      <c r="GKG5182" s="3"/>
      <c r="GKH5182" s="3"/>
    </row>
    <row r="5183" spans="5012:5026" x14ac:dyDescent="0.3">
      <c r="GJT5183" s="3"/>
      <c r="GJU5183" s="3"/>
      <c r="GJV5183" s="3"/>
      <c r="GJW5183" s="3"/>
      <c r="GJX5183" s="3"/>
      <c r="GJY5183" s="3"/>
      <c r="GJZ5183" s="3"/>
      <c r="GKA5183" s="3"/>
      <c r="GKB5183" s="3"/>
      <c r="GKC5183" s="3"/>
      <c r="GKD5183" s="3"/>
      <c r="GKE5183" s="3"/>
      <c r="GKF5183" s="3"/>
      <c r="GKG5183" s="3"/>
      <c r="GKH5183" s="3"/>
    </row>
    <row r="5184" spans="5012:5026" x14ac:dyDescent="0.3">
      <c r="GJT5184" s="3"/>
      <c r="GJU5184" s="3"/>
      <c r="GJV5184" s="3"/>
      <c r="GJW5184" s="3"/>
      <c r="GJX5184" s="3"/>
      <c r="GJY5184" s="3"/>
      <c r="GJZ5184" s="3"/>
      <c r="GKA5184" s="3"/>
      <c r="GKB5184" s="3"/>
      <c r="GKC5184" s="3"/>
      <c r="GKD5184" s="3"/>
      <c r="GKE5184" s="3"/>
      <c r="GKF5184" s="3"/>
      <c r="GKG5184" s="3"/>
      <c r="GKH5184" s="3"/>
    </row>
    <row r="5185" spans="5012:5026" x14ac:dyDescent="0.3">
      <c r="GJT5185" s="3"/>
      <c r="GJU5185" s="3"/>
      <c r="GJV5185" s="3"/>
      <c r="GJW5185" s="3"/>
      <c r="GJX5185" s="3"/>
      <c r="GJY5185" s="3"/>
      <c r="GJZ5185" s="3"/>
      <c r="GKA5185" s="3"/>
      <c r="GKB5185" s="3"/>
      <c r="GKC5185" s="3"/>
      <c r="GKD5185" s="3"/>
      <c r="GKE5185" s="3"/>
      <c r="GKF5185" s="3"/>
      <c r="GKG5185" s="3"/>
      <c r="GKH5185" s="3"/>
    </row>
    <row r="5186" spans="5012:5026" x14ac:dyDescent="0.3">
      <c r="GJT5186" s="3"/>
      <c r="GJU5186" s="3"/>
      <c r="GJV5186" s="3"/>
      <c r="GJW5186" s="3"/>
      <c r="GJX5186" s="3"/>
      <c r="GJY5186" s="3"/>
      <c r="GJZ5186" s="3"/>
      <c r="GKA5186" s="3"/>
      <c r="GKB5186" s="3"/>
      <c r="GKC5186" s="3"/>
      <c r="GKD5186" s="3"/>
      <c r="GKE5186" s="3"/>
      <c r="GKF5186" s="3"/>
      <c r="GKG5186" s="3"/>
      <c r="GKH5186" s="3"/>
    </row>
    <row r="5187" spans="5012:5026" x14ac:dyDescent="0.3">
      <c r="GJT5187" s="3"/>
      <c r="GJU5187" s="3"/>
      <c r="GJV5187" s="3"/>
      <c r="GJW5187" s="3"/>
      <c r="GJX5187" s="3"/>
      <c r="GJY5187" s="3"/>
      <c r="GJZ5187" s="3"/>
      <c r="GKA5187" s="3"/>
      <c r="GKB5187" s="3"/>
      <c r="GKC5187" s="3"/>
      <c r="GKD5187" s="3"/>
      <c r="GKE5187" s="3"/>
      <c r="GKF5187" s="3"/>
      <c r="GKG5187" s="3"/>
      <c r="GKH5187" s="3"/>
    </row>
    <row r="5188" spans="5012:5026" x14ac:dyDescent="0.3">
      <c r="GJT5188" s="3"/>
      <c r="GJU5188" s="3"/>
      <c r="GJV5188" s="3"/>
      <c r="GJW5188" s="3"/>
      <c r="GJX5188" s="3"/>
      <c r="GJY5188" s="3"/>
      <c r="GJZ5188" s="3"/>
      <c r="GKA5188" s="3"/>
      <c r="GKB5188" s="3"/>
      <c r="GKC5188" s="3"/>
      <c r="GKD5188" s="3"/>
      <c r="GKE5188" s="3"/>
      <c r="GKF5188" s="3"/>
      <c r="GKG5188" s="3"/>
      <c r="GKH5188" s="3"/>
    </row>
    <row r="5189" spans="5012:5026" x14ac:dyDescent="0.3">
      <c r="GJT5189" s="3"/>
      <c r="GJU5189" s="3"/>
      <c r="GJV5189" s="3"/>
      <c r="GJW5189" s="3"/>
      <c r="GJX5189" s="3"/>
      <c r="GJY5189" s="3"/>
      <c r="GJZ5189" s="3"/>
      <c r="GKA5189" s="3"/>
      <c r="GKB5189" s="3"/>
      <c r="GKC5189" s="3"/>
      <c r="GKD5189" s="3"/>
      <c r="GKE5189" s="3"/>
      <c r="GKF5189" s="3"/>
      <c r="GKG5189" s="3"/>
      <c r="GKH5189" s="3"/>
    </row>
    <row r="5190" spans="5012:5026" x14ac:dyDescent="0.3">
      <c r="GJT5190" s="3"/>
      <c r="GJU5190" s="3"/>
      <c r="GJV5190" s="3"/>
      <c r="GJW5190" s="3"/>
      <c r="GJX5190" s="3"/>
      <c r="GJY5190" s="3"/>
      <c r="GJZ5190" s="3"/>
      <c r="GKA5190" s="3"/>
      <c r="GKB5190" s="3"/>
      <c r="GKC5190" s="3"/>
      <c r="GKD5190" s="3"/>
      <c r="GKE5190" s="3"/>
      <c r="GKF5190" s="3"/>
      <c r="GKG5190" s="3"/>
      <c r="GKH5190" s="3"/>
    </row>
    <row r="5191" spans="5012:5026" x14ac:dyDescent="0.3">
      <c r="GJT5191" s="3"/>
      <c r="GJU5191" s="3"/>
      <c r="GJV5191" s="3"/>
      <c r="GJW5191" s="3"/>
      <c r="GJX5191" s="3"/>
      <c r="GJY5191" s="3"/>
      <c r="GJZ5191" s="3"/>
      <c r="GKA5191" s="3"/>
      <c r="GKB5191" s="3"/>
      <c r="GKC5191" s="3"/>
      <c r="GKD5191" s="3"/>
      <c r="GKE5191" s="3"/>
      <c r="GKF5191" s="3"/>
      <c r="GKG5191" s="3"/>
      <c r="GKH5191" s="3"/>
    </row>
    <row r="5192" spans="5012:5026" x14ac:dyDescent="0.3">
      <c r="GJT5192" s="3"/>
      <c r="GJU5192" s="3"/>
      <c r="GJV5192" s="3"/>
      <c r="GJW5192" s="3"/>
      <c r="GJX5192" s="3"/>
      <c r="GJY5192" s="3"/>
      <c r="GJZ5192" s="3"/>
      <c r="GKA5192" s="3"/>
      <c r="GKB5192" s="3"/>
      <c r="GKC5192" s="3"/>
      <c r="GKD5192" s="3"/>
      <c r="GKE5192" s="3"/>
      <c r="GKF5192" s="3"/>
      <c r="GKG5192" s="3"/>
      <c r="GKH5192" s="3"/>
    </row>
    <row r="5193" spans="5012:5026" x14ac:dyDescent="0.3">
      <c r="GJT5193" s="3"/>
      <c r="GJU5193" s="3"/>
      <c r="GJV5193" s="3"/>
      <c r="GJW5193" s="3"/>
      <c r="GJX5193" s="3"/>
      <c r="GJY5193" s="3"/>
      <c r="GJZ5193" s="3"/>
      <c r="GKA5193" s="3"/>
      <c r="GKB5193" s="3"/>
      <c r="GKC5193" s="3"/>
      <c r="GKD5193" s="3"/>
      <c r="GKE5193" s="3"/>
      <c r="GKF5193" s="3"/>
      <c r="GKG5193" s="3"/>
      <c r="GKH5193" s="3"/>
    </row>
    <row r="5194" spans="5012:5026" x14ac:dyDescent="0.3">
      <c r="GJT5194" s="3"/>
      <c r="GJU5194" s="3"/>
      <c r="GJV5194" s="3"/>
      <c r="GJW5194" s="3"/>
      <c r="GJX5194" s="3"/>
      <c r="GJY5194" s="3"/>
      <c r="GJZ5194" s="3"/>
      <c r="GKA5194" s="3"/>
      <c r="GKB5194" s="3"/>
      <c r="GKC5194" s="3"/>
      <c r="GKD5194" s="3"/>
      <c r="GKE5194" s="3"/>
      <c r="GKF5194" s="3"/>
      <c r="GKG5194" s="3"/>
      <c r="GKH5194" s="3"/>
    </row>
    <row r="5195" spans="5012:5026" x14ac:dyDescent="0.3">
      <c r="GJT5195" s="3"/>
      <c r="GJU5195" s="3"/>
      <c r="GJV5195" s="3"/>
      <c r="GJW5195" s="3"/>
      <c r="GJX5195" s="3"/>
      <c r="GJY5195" s="3"/>
      <c r="GJZ5195" s="3"/>
      <c r="GKA5195" s="3"/>
      <c r="GKB5195" s="3"/>
      <c r="GKC5195" s="3"/>
      <c r="GKD5195" s="3"/>
      <c r="GKE5195" s="3"/>
      <c r="GKF5195" s="3"/>
      <c r="GKG5195" s="3"/>
      <c r="GKH5195" s="3"/>
    </row>
    <row r="5196" spans="5012:5026" x14ac:dyDescent="0.3">
      <c r="GJT5196" s="3"/>
      <c r="GJU5196" s="3"/>
      <c r="GJV5196" s="3"/>
      <c r="GJW5196" s="3"/>
      <c r="GJX5196" s="3"/>
      <c r="GJY5196" s="3"/>
      <c r="GJZ5196" s="3"/>
      <c r="GKA5196" s="3"/>
      <c r="GKB5196" s="3"/>
      <c r="GKC5196" s="3"/>
      <c r="GKD5196" s="3"/>
      <c r="GKE5196" s="3"/>
      <c r="GKF5196" s="3"/>
      <c r="GKG5196" s="3"/>
      <c r="GKH5196" s="3"/>
    </row>
    <row r="5197" spans="5012:5026" x14ac:dyDescent="0.3">
      <c r="GJT5197" s="3"/>
      <c r="GJU5197" s="3"/>
      <c r="GJV5197" s="3"/>
      <c r="GJW5197" s="3"/>
      <c r="GJX5197" s="3"/>
      <c r="GJY5197" s="3"/>
      <c r="GJZ5197" s="3"/>
      <c r="GKA5197" s="3"/>
      <c r="GKB5197" s="3"/>
      <c r="GKC5197" s="3"/>
      <c r="GKD5197" s="3"/>
      <c r="GKE5197" s="3"/>
      <c r="GKF5197" s="3"/>
      <c r="GKG5197" s="3"/>
      <c r="GKH5197" s="3"/>
    </row>
    <row r="5198" spans="5012:5026" x14ac:dyDescent="0.3">
      <c r="GJT5198" s="3"/>
      <c r="GJU5198" s="3"/>
      <c r="GJV5198" s="3"/>
      <c r="GJW5198" s="3"/>
      <c r="GJX5198" s="3"/>
      <c r="GJY5198" s="3"/>
      <c r="GJZ5198" s="3"/>
      <c r="GKA5198" s="3"/>
      <c r="GKB5198" s="3"/>
      <c r="GKC5198" s="3"/>
      <c r="GKD5198" s="3"/>
      <c r="GKE5198" s="3"/>
      <c r="GKF5198" s="3"/>
      <c r="GKG5198" s="3"/>
      <c r="GKH5198" s="3"/>
    </row>
    <row r="5199" spans="5012:5026" x14ac:dyDescent="0.3">
      <c r="GJT5199" s="3"/>
      <c r="GJU5199" s="3"/>
      <c r="GJV5199" s="3"/>
      <c r="GJW5199" s="3"/>
      <c r="GJX5199" s="3"/>
      <c r="GJY5199" s="3"/>
      <c r="GJZ5199" s="3"/>
      <c r="GKA5199" s="3"/>
      <c r="GKB5199" s="3"/>
      <c r="GKC5199" s="3"/>
      <c r="GKD5199" s="3"/>
      <c r="GKE5199" s="3"/>
      <c r="GKF5199" s="3"/>
      <c r="GKG5199" s="3"/>
      <c r="GKH5199" s="3"/>
    </row>
    <row r="5200" spans="5012:5026" x14ac:dyDescent="0.3">
      <c r="GJT5200" s="3"/>
      <c r="GJU5200" s="3"/>
      <c r="GJV5200" s="3"/>
      <c r="GJW5200" s="3"/>
      <c r="GJX5200" s="3"/>
      <c r="GJY5200" s="3"/>
      <c r="GJZ5200" s="3"/>
      <c r="GKA5200" s="3"/>
      <c r="GKB5200" s="3"/>
      <c r="GKC5200" s="3"/>
      <c r="GKD5200" s="3"/>
      <c r="GKE5200" s="3"/>
      <c r="GKF5200" s="3"/>
      <c r="GKG5200" s="3"/>
      <c r="GKH5200" s="3"/>
    </row>
    <row r="5201" spans="5012:5026" x14ac:dyDescent="0.3">
      <c r="GJT5201" s="3"/>
      <c r="GJU5201" s="3"/>
      <c r="GJV5201" s="3"/>
      <c r="GJW5201" s="3"/>
      <c r="GJX5201" s="3"/>
      <c r="GJY5201" s="3"/>
      <c r="GJZ5201" s="3"/>
      <c r="GKA5201" s="3"/>
      <c r="GKB5201" s="3"/>
      <c r="GKC5201" s="3"/>
      <c r="GKD5201" s="3"/>
      <c r="GKE5201" s="3"/>
      <c r="GKF5201" s="3"/>
      <c r="GKG5201" s="3"/>
      <c r="GKH5201" s="3"/>
    </row>
    <row r="5202" spans="5012:5026" x14ac:dyDescent="0.3">
      <c r="GJT5202" s="3"/>
      <c r="GJU5202" s="3"/>
      <c r="GJV5202" s="3"/>
      <c r="GJW5202" s="3"/>
      <c r="GJX5202" s="3"/>
      <c r="GJY5202" s="3"/>
      <c r="GJZ5202" s="3"/>
      <c r="GKA5202" s="3"/>
      <c r="GKB5202" s="3"/>
      <c r="GKC5202" s="3"/>
      <c r="GKD5202" s="3"/>
      <c r="GKE5202" s="3"/>
      <c r="GKF5202" s="3"/>
      <c r="GKG5202" s="3"/>
      <c r="GKH5202" s="3"/>
    </row>
    <row r="5203" spans="5012:5026" x14ac:dyDescent="0.3">
      <c r="GJT5203" s="3"/>
      <c r="GJU5203" s="3"/>
      <c r="GJV5203" s="3"/>
      <c r="GJW5203" s="3"/>
      <c r="GJX5203" s="3"/>
      <c r="GJY5203" s="3"/>
      <c r="GJZ5203" s="3"/>
      <c r="GKA5203" s="3"/>
      <c r="GKB5203" s="3"/>
      <c r="GKC5203" s="3"/>
      <c r="GKD5203" s="3"/>
      <c r="GKE5203" s="3"/>
      <c r="GKF5203" s="3"/>
      <c r="GKG5203" s="3"/>
      <c r="GKH5203" s="3"/>
    </row>
    <row r="5204" spans="5012:5026" x14ac:dyDescent="0.3">
      <c r="GJT5204" s="3"/>
      <c r="GJU5204" s="3"/>
      <c r="GJV5204" s="3"/>
      <c r="GJW5204" s="3"/>
      <c r="GJX5204" s="3"/>
      <c r="GJY5204" s="3"/>
      <c r="GJZ5204" s="3"/>
      <c r="GKA5204" s="3"/>
      <c r="GKB5204" s="3"/>
      <c r="GKC5204" s="3"/>
      <c r="GKD5204" s="3"/>
      <c r="GKE5204" s="3"/>
      <c r="GKF5204" s="3"/>
      <c r="GKG5204" s="3"/>
      <c r="GKH5204" s="3"/>
    </row>
    <row r="5205" spans="5012:5026" x14ac:dyDescent="0.3">
      <c r="GJT5205" s="3"/>
      <c r="GJU5205" s="3"/>
      <c r="GJV5205" s="3"/>
      <c r="GJW5205" s="3"/>
      <c r="GJX5205" s="3"/>
      <c r="GJY5205" s="3"/>
      <c r="GJZ5205" s="3"/>
      <c r="GKA5205" s="3"/>
      <c r="GKB5205" s="3"/>
      <c r="GKC5205" s="3"/>
      <c r="GKD5205" s="3"/>
      <c r="GKE5205" s="3"/>
      <c r="GKF5205" s="3"/>
      <c r="GKG5205" s="3"/>
      <c r="GKH5205" s="3"/>
    </row>
    <row r="5206" spans="5012:5026" x14ac:dyDescent="0.3">
      <c r="GJT5206" s="3"/>
      <c r="GJU5206" s="3"/>
      <c r="GJV5206" s="3"/>
      <c r="GJW5206" s="3"/>
      <c r="GJX5206" s="3"/>
      <c r="GJY5206" s="3"/>
      <c r="GJZ5206" s="3"/>
      <c r="GKA5206" s="3"/>
      <c r="GKB5206" s="3"/>
      <c r="GKC5206" s="3"/>
      <c r="GKD5206" s="3"/>
      <c r="GKE5206" s="3"/>
      <c r="GKF5206" s="3"/>
      <c r="GKG5206" s="3"/>
      <c r="GKH5206" s="3"/>
    </row>
    <row r="5207" spans="5012:5026" x14ac:dyDescent="0.3">
      <c r="GJT5207" s="3"/>
      <c r="GJU5207" s="3"/>
      <c r="GJV5207" s="3"/>
      <c r="GJW5207" s="3"/>
      <c r="GJX5207" s="3"/>
      <c r="GJY5207" s="3"/>
      <c r="GJZ5207" s="3"/>
      <c r="GKA5207" s="3"/>
      <c r="GKB5207" s="3"/>
      <c r="GKC5207" s="3"/>
      <c r="GKD5207" s="3"/>
      <c r="GKE5207" s="3"/>
      <c r="GKF5207" s="3"/>
      <c r="GKG5207" s="3"/>
      <c r="GKH5207" s="3"/>
    </row>
    <row r="5208" spans="5012:5026" x14ac:dyDescent="0.3">
      <c r="GJT5208" s="3"/>
      <c r="GJU5208" s="3"/>
      <c r="GJV5208" s="3"/>
      <c r="GJW5208" s="3"/>
      <c r="GJX5208" s="3"/>
      <c r="GJY5208" s="3"/>
      <c r="GJZ5208" s="3"/>
      <c r="GKA5208" s="3"/>
      <c r="GKB5208" s="3"/>
      <c r="GKC5208" s="3"/>
      <c r="GKD5208" s="3"/>
      <c r="GKE5208" s="3"/>
      <c r="GKF5208" s="3"/>
      <c r="GKG5208" s="3"/>
      <c r="GKH5208" s="3"/>
    </row>
    <row r="5209" spans="5012:5026" x14ac:dyDescent="0.3">
      <c r="GJT5209" s="3"/>
      <c r="GJU5209" s="3"/>
      <c r="GJV5209" s="3"/>
      <c r="GJW5209" s="3"/>
      <c r="GJX5209" s="3"/>
      <c r="GJY5209" s="3"/>
      <c r="GJZ5209" s="3"/>
      <c r="GKA5209" s="3"/>
      <c r="GKB5209" s="3"/>
      <c r="GKC5209" s="3"/>
      <c r="GKD5209" s="3"/>
      <c r="GKE5209" s="3"/>
      <c r="GKF5209" s="3"/>
      <c r="GKG5209" s="3"/>
      <c r="GKH5209" s="3"/>
    </row>
    <row r="5210" spans="5012:5026" x14ac:dyDescent="0.3">
      <c r="GJT5210" s="3"/>
      <c r="GJU5210" s="3"/>
      <c r="GJV5210" s="3"/>
      <c r="GJW5210" s="3"/>
      <c r="GJX5210" s="3"/>
      <c r="GJY5210" s="3"/>
      <c r="GJZ5210" s="3"/>
      <c r="GKA5210" s="3"/>
      <c r="GKB5210" s="3"/>
      <c r="GKC5210" s="3"/>
      <c r="GKD5210" s="3"/>
      <c r="GKE5210" s="3"/>
      <c r="GKF5210" s="3"/>
      <c r="GKG5210" s="3"/>
      <c r="GKH5210" s="3"/>
    </row>
    <row r="5211" spans="5012:5026" x14ac:dyDescent="0.3">
      <c r="GJT5211" s="3"/>
      <c r="GJU5211" s="3"/>
      <c r="GJV5211" s="3"/>
      <c r="GJW5211" s="3"/>
      <c r="GJX5211" s="3"/>
      <c r="GJY5211" s="3"/>
      <c r="GJZ5211" s="3"/>
      <c r="GKA5211" s="3"/>
      <c r="GKB5211" s="3"/>
      <c r="GKC5211" s="3"/>
      <c r="GKD5211" s="3"/>
      <c r="GKE5211" s="3"/>
      <c r="GKF5211" s="3"/>
      <c r="GKG5211" s="3"/>
      <c r="GKH5211" s="3"/>
    </row>
    <row r="5212" spans="5012:5026" x14ac:dyDescent="0.3">
      <c r="GJT5212" s="3"/>
      <c r="GJU5212" s="3"/>
      <c r="GJV5212" s="3"/>
      <c r="GJW5212" s="3"/>
      <c r="GJX5212" s="3"/>
      <c r="GJY5212" s="3"/>
      <c r="GJZ5212" s="3"/>
      <c r="GKA5212" s="3"/>
      <c r="GKB5212" s="3"/>
      <c r="GKC5212" s="3"/>
      <c r="GKD5212" s="3"/>
      <c r="GKE5212" s="3"/>
      <c r="GKF5212" s="3"/>
      <c r="GKG5212" s="3"/>
      <c r="GKH5212" s="3"/>
    </row>
    <row r="5213" spans="5012:5026" x14ac:dyDescent="0.3">
      <c r="GJT5213" s="3"/>
      <c r="GJU5213" s="3"/>
      <c r="GJV5213" s="3"/>
      <c r="GJW5213" s="3"/>
      <c r="GJX5213" s="3"/>
      <c r="GJY5213" s="3"/>
      <c r="GJZ5213" s="3"/>
      <c r="GKA5213" s="3"/>
      <c r="GKB5213" s="3"/>
      <c r="GKC5213" s="3"/>
      <c r="GKD5213" s="3"/>
      <c r="GKE5213" s="3"/>
      <c r="GKF5213" s="3"/>
      <c r="GKG5213" s="3"/>
      <c r="GKH5213" s="3"/>
    </row>
    <row r="5214" spans="5012:5026" x14ac:dyDescent="0.3">
      <c r="GJT5214" s="3"/>
      <c r="GJU5214" s="3"/>
      <c r="GJV5214" s="3"/>
      <c r="GJW5214" s="3"/>
      <c r="GJX5214" s="3"/>
      <c r="GJY5214" s="3"/>
      <c r="GJZ5214" s="3"/>
      <c r="GKA5214" s="3"/>
      <c r="GKB5214" s="3"/>
      <c r="GKC5214" s="3"/>
      <c r="GKD5214" s="3"/>
      <c r="GKE5214" s="3"/>
      <c r="GKF5214" s="3"/>
      <c r="GKG5214" s="3"/>
      <c r="GKH5214" s="3"/>
    </row>
    <row r="5215" spans="5012:5026" x14ac:dyDescent="0.3">
      <c r="GJT5215" s="3"/>
      <c r="GJU5215" s="3"/>
      <c r="GJV5215" s="3"/>
      <c r="GJW5215" s="3"/>
      <c r="GJX5215" s="3"/>
      <c r="GJY5215" s="3"/>
      <c r="GJZ5215" s="3"/>
      <c r="GKA5215" s="3"/>
      <c r="GKB5215" s="3"/>
      <c r="GKC5215" s="3"/>
      <c r="GKD5215" s="3"/>
      <c r="GKE5215" s="3"/>
      <c r="GKF5215" s="3"/>
      <c r="GKG5215" s="3"/>
      <c r="GKH5215" s="3"/>
    </row>
    <row r="5216" spans="5012:5026" x14ac:dyDescent="0.3">
      <c r="GJT5216" s="3"/>
      <c r="GJU5216" s="3"/>
      <c r="GJV5216" s="3"/>
      <c r="GJW5216" s="3"/>
      <c r="GJX5216" s="3"/>
      <c r="GJY5216" s="3"/>
      <c r="GJZ5216" s="3"/>
      <c r="GKA5216" s="3"/>
      <c r="GKB5216" s="3"/>
      <c r="GKC5216" s="3"/>
      <c r="GKD5216" s="3"/>
      <c r="GKE5216" s="3"/>
      <c r="GKF5216" s="3"/>
      <c r="GKG5216" s="3"/>
      <c r="GKH5216" s="3"/>
    </row>
    <row r="5217" spans="5012:5026" x14ac:dyDescent="0.3">
      <c r="GJT5217" s="3"/>
      <c r="GJU5217" s="3"/>
      <c r="GJV5217" s="3"/>
      <c r="GJW5217" s="3"/>
      <c r="GJX5217" s="3"/>
      <c r="GJY5217" s="3"/>
      <c r="GJZ5217" s="3"/>
      <c r="GKA5217" s="3"/>
      <c r="GKB5217" s="3"/>
      <c r="GKC5217" s="3"/>
      <c r="GKD5217" s="3"/>
      <c r="GKE5217" s="3"/>
      <c r="GKF5217" s="3"/>
      <c r="GKG5217" s="3"/>
      <c r="GKH5217" s="3"/>
    </row>
    <row r="5218" spans="5012:5026" x14ac:dyDescent="0.3">
      <c r="GJT5218" s="3"/>
      <c r="GJU5218" s="3"/>
      <c r="GJV5218" s="3"/>
      <c r="GJW5218" s="3"/>
      <c r="GJX5218" s="3"/>
      <c r="GJY5218" s="3"/>
      <c r="GJZ5218" s="3"/>
      <c r="GKA5218" s="3"/>
      <c r="GKB5218" s="3"/>
      <c r="GKC5218" s="3"/>
      <c r="GKD5218" s="3"/>
      <c r="GKE5218" s="3"/>
      <c r="GKF5218" s="3"/>
      <c r="GKG5218" s="3"/>
      <c r="GKH5218" s="3"/>
    </row>
    <row r="5219" spans="5012:5026" x14ac:dyDescent="0.3">
      <c r="GJT5219" s="3"/>
      <c r="GJU5219" s="3"/>
      <c r="GJV5219" s="3"/>
      <c r="GJW5219" s="3"/>
      <c r="GJX5219" s="3"/>
      <c r="GJY5219" s="3"/>
      <c r="GJZ5219" s="3"/>
      <c r="GKA5219" s="3"/>
      <c r="GKB5219" s="3"/>
      <c r="GKC5219" s="3"/>
      <c r="GKD5219" s="3"/>
      <c r="GKE5219" s="3"/>
      <c r="GKF5219" s="3"/>
      <c r="GKG5219" s="3"/>
      <c r="GKH5219" s="3"/>
    </row>
    <row r="5220" spans="5012:5026" x14ac:dyDescent="0.3">
      <c r="GJT5220" s="3"/>
      <c r="GJU5220" s="3"/>
      <c r="GJV5220" s="3"/>
      <c r="GJW5220" s="3"/>
      <c r="GJX5220" s="3"/>
      <c r="GJY5220" s="3"/>
      <c r="GJZ5220" s="3"/>
      <c r="GKA5220" s="3"/>
      <c r="GKB5220" s="3"/>
      <c r="GKC5220" s="3"/>
      <c r="GKD5220" s="3"/>
      <c r="GKE5220" s="3"/>
      <c r="GKF5220" s="3"/>
      <c r="GKG5220" s="3"/>
      <c r="GKH5220" s="3"/>
    </row>
    <row r="5221" spans="5012:5026" x14ac:dyDescent="0.3">
      <c r="GJT5221" s="3"/>
      <c r="GJU5221" s="3"/>
      <c r="GJV5221" s="3"/>
      <c r="GJW5221" s="3"/>
      <c r="GJX5221" s="3"/>
      <c r="GJY5221" s="3"/>
      <c r="GJZ5221" s="3"/>
      <c r="GKA5221" s="3"/>
      <c r="GKB5221" s="3"/>
      <c r="GKC5221" s="3"/>
      <c r="GKD5221" s="3"/>
      <c r="GKE5221" s="3"/>
      <c r="GKF5221" s="3"/>
      <c r="GKG5221" s="3"/>
      <c r="GKH5221" s="3"/>
    </row>
    <row r="5222" spans="5012:5026" x14ac:dyDescent="0.3">
      <c r="GJT5222" s="3"/>
      <c r="GJU5222" s="3"/>
      <c r="GJV5222" s="3"/>
      <c r="GJW5222" s="3"/>
      <c r="GJX5222" s="3"/>
      <c r="GJY5222" s="3"/>
      <c r="GJZ5222" s="3"/>
      <c r="GKA5222" s="3"/>
      <c r="GKB5222" s="3"/>
      <c r="GKC5222" s="3"/>
      <c r="GKD5222" s="3"/>
      <c r="GKE5222" s="3"/>
      <c r="GKF5222" s="3"/>
      <c r="GKG5222" s="3"/>
      <c r="GKH5222" s="3"/>
    </row>
    <row r="5223" spans="5012:5026" x14ac:dyDescent="0.3">
      <c r="GJT5223" s="3"/>
      <c r="GJU5223" s="3"/>
      <c r="GJV5223" s="3"/>
      <c r="GJW5223" s="3"/>
      <c r="GJX5223" s="3"/>
      <c r="GJY5223" s="3"/>
      <c r="GJZ5223" s="3"/>
      <c r="GKA5223" s="3"/>
      <c r="GKB5223" s="3"/>
      <c r="GKC5223" s="3"/>
      <c r="GKD5223" s="3"/>
      <c r="GKE5223" s="3"/>
      <c r="GKF5223" s="3"/>
      <c r="GKG5223" s="3"/>
      <c r="GKH5223" s="3"/>
    </row>
    <row r="5224" spans="5012:5026" x14ac:dyDescent="0.3">
      <c r="GJT5224" s="3"/>
      <c r="GJU5224" s="3"/>
      <c r="GJV5224" s="3"/>
      <c r="GJW5224" s="3"/>
      <c r="GJX5224" s="3"/>
      <c r="GJY5224" s="3"/>
      <c r="GJZ5224" s="3"/>
      <c r="GKA5224" s="3"/>
      <c r="GKB5224" s="3"/>
      <c r="GKC5224" s="3"/>
      <c r="GKD5224" s="3"/>
      <c r="GKE5224" s="3"/>
      <c r="GKF5224" s="3"/>
      <c r="GKG5224" s="3"/>
      <c r="GKH5224" s="3"/>
    </row>
    <row r="5225" spans="5012:5026" x14ac:dyDescent="0.3">
      <c r="GJT5225" s="3"/>
      <c r="GJU5225" s="3"/>
      <c r="GJV5225" s="3"/>
      <c r="GJW5225" s="3"/>
      <c r="GJX5225" s="3"/>
      <c r="GJY5225" s="3"/>
      <c r="GJZ5225" s="3"/>
      <c r="GKA5225" s="3"/>
      <c r="GKB5225" s="3"/>
      <c r="GKC5225" s="3"/>
      <c r="GKD5225" s="3"/>
      <c r="GKE5225" s="3"/>
      <c r="GKF5225" s="3"/>
      <c r="GKG5225" s="3"/>
      <c r="GKH5225" s="3"/>
    </row>
    <row r="5226" spans="5012:5026" x14ac:dyDescent="0.3">
      <c r="GJT5226" s="3"/>
      <c r="GJU5226" s="3"/>
      <c r="GJV5226" s="3"/>
      <c r="GJW5226" s="3"/>
      <c r="GJX5226" s="3"/>
      <c r="GJY5226" s="3"/>
      <c r="GJZ5226" s="3"/>
      <c r="GKA5226" s="3"/>
      <c r="GKB5226" s="3"/>
      <c r="GKC5226" s="3"/>
      <c r="GKD5226" s="3"/>
      <c r="GKE5226" s="3"/>
      <c r="GKF5226" s="3"/>
      <c r="GKG5226" s="3"/>
      <c r="GKH5226" s="3"/>
    </row>
    <row r="5227" spans="5012:5026" x14ac:dyDescent="0.3">
      <c r="GJT5227" s="3"/>
      <c r="GJU5227" s="3"/>
      <c r="GJV5227" s="3"/>
      <c r="GJW5227" s="3"/>
      <c r="GJX5227" s="3"/>
      <c r="GJY5227" s="3"/>
      <c r="GJZ5227" s="3"/>
      <c r="GKA5227" s="3"/>
      <c r="GKB5227" s="3"/>
      <c r="GKC5227" s="3"/>
      <c r="GKD5227" s="3"/>
      <c r="GKE5227" s="3"/>
      <c r="GKF5227" s="3"/>
      <c r="GKG5227" s="3"/>
      <c r="GKH5227" s="3"/>
    </row>
    <row r="5228" spans="5012:5026" x14ac:dyDescent="0.3">
      <c r="GJT5228" s="3"/>
      <c r="GJU5228" s="3"/>
      <c r="GJV5228" s="3"/>
      <c r="GJW5228" s="3"/>
      <c r="GJX5228" s="3"/>
      <c r="GJY5228" s="3"/>
      <c r="GJZ5228" s="3"/>
      <c r="GKA5228" s="3"/>
      <c r="GKB5228" s="3"/>
      <c r="GKC5228" s="3"/>
      <c r="GKD5228" s="3"/>
      <c r="GKE5228" s="3"/>
      <c r="GKF5228" s="3"/>
      <c r="GKG5228" s="3"/>
      <c r="GKH5228" s="3"/>
    </row>
    <row r="5229" spans="5012:5026" x14ac:dyDescent="0.3">
      <c r="GJT5229" s="3"/>
      <c r="GJU5229" s="3"/>
      <c r="GJV5229" s="3"/>
      <c r="GJW5229" s="3"/>
      <c r="GJX5229" s="3"/>
      <c r="GJY5229" s="3"/>
      <c r="GJZ5229" s="3"/>
      <c r="GKA5229" s="3"/>
      <c r="GKB5229" s="3"/>
      <c r="GKC5229" s="3"/>
      <c r="GKD5229" s="3"/>
      <c r="GKE5229" s="3"/>
      <c r="GKF5229" s="3"/>
      <c r="GKG5229" s="3"/>
      <c r="GKH5229" s="3"/>
    </row>
    <row r="5230" spans="5012:5026" x14ac:dyDescent="0.3">
      <c r="GJT5230" s="3"/>
      <c r="GJU5230" s="3"/>
      <c r="GJV5230" s="3"/>
      <c r="GJW5230" s="3"/>
      <c r="GJX5230" s="3"/>
      <c r="GJY5230" s="3"/>
      <c r="GJZ5230" s="3"/>
      <c r="GKA5230" s="3"/>
      <c r="GKB5230" s="3"/>
      <c r="GKC5230" s="3"/>
      <c r="GKD5230" s="3"/>
      <c r="GKE5230" s="3"/>
      <c r="GKF5230" s="3"/>
      <c r="GKG5230" s="3"/>
      <c r="GKH5230" s="3"/>
    </row>
    <row r="5231" spans="5012:5026" x14ac:dyDescent="0.3">
      <c r="GJT5231" s="3"/>
      <c r="GJU5231" s="3"/>
      <c r="GJV5231" s="3"/>
      <c r="GJW5231" s="3"/>
      <c r="GJX5231" s="3"/>
      <c r="GJY5231" s="3"/>
      <c r="GJZ5231" s="3"/>
      <c r="GKA5231" s="3"/>
      <c r="GKB5231" s="3"/>
      <c r="GKC5231" s="3"/>
      <c r="GKD5231" s="3"/>
      <c r="GKE5231" s="3"/>
      <c r="GKF5231" s="3"/>
      <c r="GKG5231" s="3"/>
      <c r="GKH5231" s="3"/>
    </row>
    <row r="5232" spans="5012:5026" x14ac:dyDescent="0.3">
      <c r="GJT5232" s="3"/>
      <c r="GJU5232" s="3"/>
      <c r="GJV5232" s="3"/>
      <c r="GJW5232" s="3"/>
      <c r="GJX5232" s="3"/>
      <c r="GJY5232" s="3"/>
      <c r="GJZ5232" s="3"/>
      <c r="GKA5232" s="3"/>
      <c r="GKB5232" s="3"/>
      <c r="GKC5232" s="3"/>
      <c r="GKD5232" s="3"/>
      <c r="GKE5232" s="3"/>
      <c r="GKF5232" s="3"/>
      <c r="GKG5232" s="3"/>
      <c r="GKH5232" s="3"/>
    </row>
    <row r="5233" spans="5012:5026" x14ac:dyDescent="0.3">
      <c r="GJT5233" s="3"/>
      <c r="GJU5233" s="3"/>
      <c r="GJV5233" s="3"/>
      <c r="GJW5233" s="3"/>
      <c r="GJX5233" s="3"/>
      <c r="GJY5233" s="3"/>
      <c r="GJZ5233" s="3"/>
      <c r="GKA5233" s="3"/>
      <c r="GKB5233" s="3"/>
      <c r="GKC5233" s="3"/>
      <c r="GKD5233" s="3"/>
      <c r="GKE5233" s="3"/>
      <c r="GKF5233" s="3"/>
      <c r="GKG5233" s="3"/>
      <c r="GKH5233" s="3"/>
    </row>
    <row r="5234" spans="5012:5026" x14ac:dyDescent="0.3">
      <c r="GJT5234" s="3"/>
      <c r="GJU5234" s="3"/>
      <c r="GJV5234" s="3"/>
      <c r="GJW5234" s="3"/>
      <c r="GJX5234" s="3"/>
      <c r="GJY5234" s="3"/>
      <c r="GJZ5234" s="3"/>
      <c r="GKA5234" s="3"/>
      <c r="GKB5234" s="3"/>
      <c r="GKC5234" s="3"/>
      <c r="GKD5234" s="3"/>
      <c r="GKE5234" s="3"/>
      <c r="GKF5234" s="3"/>
      <c r="GKG5234" s="3"/>
      <c r="GKH5234" s="3"/>
    </row>
    <row r="5235" spans="5012:5026" x14ac:dyDescent="0.3">
      <c r="GJT5235" s="3"/>
      <c r="GJU5235" s="3"/>
      <c r="GJV5235" s="3"/>
      <c r="GJW5235" s="3"/>
      <c r="GJX5235" s="3"/>
      <c r="GJY5235" s="3"/>
      <c r="GJZ5235" s="3"/>
      <c r="GKA5235" s="3"/>
      <c r="GKB5235" s="3"/>
      <c r="GKC5235" s="3"/>
      <c r="GKD5235" s="3"/>
      <c r="GKE5235" s="3"/>
      <c r="GKF5235" s="3"/>
      <c r="GKG5235" s="3"/>
      <c r="GKH5235" s="3"/>
    </row>
    <row r="5236" spans="5012:5026" x14ac:dyDescent="0.3">
      <c r="GJT5236" s="3"/>
      <c r="GJU5236" s="3"/>
      <c r="GJV5236" s="3"/>
      <c r="GJW5236" s="3"/>
      <c r="GJX5236" s="3"/>
      <c r="GJY5236" s="3"/>
      <c r="GJZ5236" s="3"/>
      <c r="GKA5236" s="3"/>
      <c r="GKB5236" s="3"/>
      <c r="GKC5236" s="3"/>
      <c r="GKD5236" s="3"/>
      <c r="GKE5236" s="3"/>
      <c r="GKF5236" s="3"/>
      <c r="GKG5236" s="3"/>
      <c r="GKH5236" s="3"/>
    </row>
    <row r="5237" spans="5012:5026" x14ac:dyDescent="0.3">
      <c r="GJT5237" s="3"/>
      <c r="GJU5237" s="3"/>
      <c r="GJV5237" s="3"/>
      <c r="GJW5237" s="3"/>
      <c r="GJX5237" s="3"/>
      <c r="GJY5237" s="3"/>
      <c r="GJZ5237" s="3"/>
      <c r="GKA5237" s="3"/>
      <c r="GKB5237" s="3"/>
      <c r="GKC5237" s="3"/>
      <c r="GKD5237" s="3"/>
      <c r="GKE5237" s="3"/>
      <c r="GKF5237" s="3"/>
      <c r="GKG5237" s="3"/>
      <c r="GKH5237" s="3"/>
    </row>
    <row r="5238" spans="5012:5026" x14ac:dyDescent="0.3">
      <c r="GJT5238" s="3"/>
      <c r="GJU5238" s="3"/>
      <c r="GJV5238" s="3"/>
      <c r="GJW5238" s="3"/>
      <c r="GJX5238" s="3"/>
      <c r="GJY5238" s="3"/>
      <c r="GJZ5238" s="3"/>
      <c r="GKA5238" s="3"/>
      <c r="GKB5238" s="3"/>
      <c r="GKC5238" s="3"/>
      <c r="GKD5238" s="3"/>
      <c r="GKE5238" s="3"/>
      <c r="GKF5238" s="3"/>
      <c r="GKG5238" s="3"/>
      <c r="GKH5238" s="3"/>
    </row>
    <row r="5239" spans="5012:5026" x14ac:dyDescent="0.3">
      <c r="GJT5239" s="3"/>
      <c r="GJU5239" s="3"/>
      <c r="GJV5239" s="3"/>
      <c r="GJW5239" s="3"/>
      <c r="GJX5239" s="3"/>
      <c r="GJY5239" s="3"/>
      <c r="GJZ5239" s="3"/>
      <c r="GKA5239" s="3"/>
      <c r="GKB5239" s="3"/>
      <c r="GKC5239" s="3"/>
      <c r="GKD5239" s="3"/>
      <c r="GKE5239" s="3"/>
      <c r="GKF5239" s="3"/>
      <c r="GKG5239" s="3"/>
      <c r="GKH5239" s="3"/>
    </row>
    <row r="5240" spans="5012:5026" x14ac:dyDescent="0.3">
      <c r="GJT5240" s="3"/>
      <c r="GJU5240" s="3"/>
      <c r="GJV5240" s="3"/>
      <c r="GJW5240" s="3"/>
      <c r="GJX5240" s="3"/>
      <c r="GJY5240" s="3"/>
      <c r="GJZ5240" s="3"/>
      <c r="GKA5240" s="3"/>
      <c r="GKB5240" s="3"/>
      <c r="GKC5240" s="3"/>
      <c r="GKD5240" s="3"/>
      <c r="GKE5240" s="3"/>
      <c r="GKF5240" s="3"/>
      <c r="GKG5240" s="3"/>
      <c r="GKH5240" s="3"/>
    </row>
    <row r="5241" spans="5012:5026" x14ac:dyDescent="0.3">
      <c r="GJT5241" s="3"/>
      <c r="GJU5241" s="3"/>
      <c r="GJV5241" s="3"/>
      <c r="GJW5241" s="3"/>
      <c r="GJX5241" s="3"/>
      <c r="GJY5241" s="3"/>
      <c r="GJZ5241" s="3"/>
      <c r="GKA5241" s="3"/>
      <c r="GKB5241" s="3"/>
      <c r="GKC5241" s="3"/>
      <c r="GKD5241" s="3"/>
      <c r="GKE5241" s="3"/>
      <c r="GKF5241" s="3"/>
      <c r="GKG5241" s="3"/>
      <c r="GKH5241" s="3"/>
    </row>
    <row r="5242" spans="5012:5026" x14ac:dyDescent="0.3">
      <c r="GJT5242" s="3"/>
      <c r="GJU5242" s="3"/>
      <c r="GJV5242" s="3"/>
      <c r="GJW5242" s="3"/>
      <c r="GJX5242" s="3"/>
      <c r="GJY5242" s="3"/>
      <c r="GJZ5242" s="3"/>
      <c r="GKA5242" s="3"/>
      <c r="GKB5242" s="3"/>
      <c r="GKC5242" s="3"/>
      <c r="GKD5242" s="3"/>
      <c r="GKE5242" s="3"/>
      <c r="GKF5242" s="3"/>
      <c r="GKG5242" s="3"/>
      <c r="GKH5242" s="3"/>
    </row>
    <row r="5243" spans="5012:5026" x14ac:dyDescent="0.3">
      <c r="GJT5243" s="3"/>
      <c r="GJU5243" s="3"/>
      <c r="GJV5243" s="3"/>
      <c r="GJW5243" s="3"/>
      <c r="GJX5243" s="3"/>
      <c r="GJY5243" s="3"/>
      <c r="GJZ5243" s="3"/>
      <c r="GKA5243" s="3"/>
      <c r="GKB5243" s="3"/>
      <c r="GKC5243" s="3"/>
      <c r="GKD5243" s="3"/>
      <c r="GKE5243" s="3"/>
      <c r="GKF5243" s="3"/>
      <c r="GKG5243" s="3"/>
      <c r="GKH5243" s="3"/>
    </row>
    <row r="5244" spans="5012:5026" x14ac:dyDescent="0.3">
      <c r="GJT5244" s="3"/>
      <c r="GJU5244" s="3"/>
      <c r="GJV5244" s="3"/>
      <c r="GJW5244" s="3"/>
      <c r="GJX5244" s="3"/>
      <c r="GJY5244" s="3"/>
      <c r="GJZ5244" s="3"/>
      <c r="GKA5244" s="3"/>
      <c r="GKB5244" s="3"/>
      <c r="GKC5244" s="3"/>
      <c r="GKD5244" s="3"/>
      <c r="GKE5244" s="3"/>
      <c r="GKF5244" s="3"/>
      <c r="GKG5244" s="3"/>
      <c r="GKH5244" s="3"/>
    </row>
    <row r="5245" spans="5012:5026" x14ac:dyDescent="0.3">
      <c r="GJT5245" s="3"/>
      <c r="GJU5245" s="3"/>
      <c r="GJV5245" s="3"/>
      <c r="GJW5245" s="3"/>
      <c r="GJX5245" s="3"/>
      <c r="GJY5245" s="3"/>
      <c r="GJZ5245" s="3"/>
      <c r="GKA5245" s="3"/>
      <c r="GKB5245" s="3"/>
      <c r="GKC5245" s="3"/>
      <c r="GKD5245" s="3"/>
      <c r="GKE5245" s="3"/>
      <c r="GKF5245" s="3"/>
      <c r="GKG5245" s="3"/>
      <c r="GKH5245" s="3"/>
    </row>
    <row r="5246" spans="5012:5026" x14ac:dyDescent="0.3">
      <c r="GJT5246" s="3"/>
      <c r="GJU5246" s="3"/>
      <c r="GJV5246" s="3"/>
      <c r="GJW5246" s="3"/>
      <c r="GJX5246" s="3"/>
      <c r="GJY5246" s="3"/>
      <c r="GJZ5246" s="3"/>
      <c r="GKA5246" s="3"/>
      <c r="GKB5246" s="3"/>
      <c r="GKC5246" s="3"/>
      <c r="GKD5246" s="3"/>
      <c r="GKE5246" s="3"/>
      <c r="GKF5246" s="3"/>
      <c r="GKG5246" s="3"/>
      <c r="GKH5246" s="3"/>
    </row>
    <row r="5247" spans="5012:5026" x14ac:dyDescent="0.3">
      <c r="GJT5247" s="3"/>
      <c r="GJU5247" s="3"/>
      <c r="GJV5247" s="3"/>
      <c r="GJW5247" s="3"/>
      <c r="GJX5247" s="3"/>
      <c r="GJY5247" s="3"/>
      <c r="GJZ5247" s="3"/>
      <c r="GKA5247" s="3"/>
      <c r="GKB5247" s="3"/>
      <c r="GKC5247" s="3"/>
      <c r="GKD5247" s="3"/>
      <c r="GKE5247" s="3"/>
      <c r="GKF5247" s="3"/>
      <c r="GKG5247" s="3"/>
      <c r="GKH5247" s="3"/>
    </row>
    <row r="5248" spans="5012:5026" x14ac:dyDescent="0.3">
      <c r="GJT5248" s="3"/>
      <c r="GJU5248" s="3"/>
      <c r="GJV5248" s="3"/>
      <c r="GJW5248" s="3"/>
      <c r="GJX5248" s="3"/>
      <c r="GJY5248" s="3"/>
      <c r="GJZ5248" s="3"/>
      <c r="GKA5248" s="3"/>
      <c r="GKB5248" s="3"/>
      <c r="GKC5248" s="3"/>
      <c r="GKD5248" s="3"/>
      <c r="GKE5248" s="3"/>
      <c r="GKF5248" s="3"/>
      <c r="GKG5248" s="3"/>
      <c r="GKH5248" s="3"/>
    </row>
    <row r="5249" spans="5012:5026" x14ac:dyDescent="0.3">
      <c r="GJT5249" s="3"/>
      <c r="GJU5249" s="3"/>
      <c r="GJV5249" s="3"/>
      <c r="GJW5249" s="3"/>
      <c r="GJX5249" s="3"/>
      <c r="GJY5249" s="3"/>
      <c r="GJZ5249" s="3"/>
      <c r="GKA5249" s="3"/>
      <c r="GKB5249" s="3"/>
      <c r="GKC5249" s="3"/>
      <c r="GKD5249" s="3"/>
      <c r="GKE5249" s="3"/>
      <c r="GKF5249" s="3"/>
      <c r="GKG5249" s="3"/>
      <c r="GKH5249" s="3"/>
    </row>
    <row r="5250" spans="5012:5026" x14ac:dyDescent="0.3">
      <c r="GJT5250" s="3"/>
      <c r="GJU5250" s="3"/>
      <c r="GJV5250" s="3"/>
      <c r="GJW5250" s="3"/>
      <c r="GJX5250" s="3"/>
      <c r="GJY5250" s="3"/>
      <c r="GJZ5250" s="3"/>
      <c r="GKA5250" s="3"/>
      <c r="GKB5250" s="3"/>
      <c r="GKC5250" s="3"/>
      <c r="GKD5250" s="3"/>
      <c r="GKE5250" s="3"/>
      <c r="GKF5250" s="3"/>
      <c r="GKG5250" s="3"/>
      <c r="GKH5250" s="3"/>
    </row>
    <row r="5251" spans="5012:5026" x14ac:dyDescent="0.3">
      <c r="GJT5251" s="3"/>
      <c r="GJU5251" s="3"/>
      <c r="GJV5251" s="3"/>
      <c r="GJW5251" s="3"/>
      <c r="GJX5251" s="3"/>
      <c r="GJY5251" s="3"/>
      <c r="GJZ5251" s="3"/>
      <c r="GKA5251" s="3"/>
      <c r="GKB5251" s="3"/>
      <c r="GKC5251" s="3"/>
      <c r="GKD5251" s="3"/>
      <c r="GKE5251" s="3"/>
      <c r="GKF5251" s="3"/>
      <c r="GKG5251" s="3"/>
      <c r="GKH5251" s="3"/>
    </row>
    <row r="5252" spans="5012:5026" x14ac:dyDescent="0.3">
      <c r="GJT5252" s="3"/>
      <c r="GJU5252" s="3"/>
      <c r="GJV5252" s="3"/>
      <c r="GJW5252" s="3"/>
      <c r="GJX5252" s="3"/>
      <c r="GJY5252" s="3"/>
      <c r="GJZ5252" s="3"/>
      <c r="GKA5252" s="3"/>
      <c r="GKB5252" s="3"/>
      <c r="GKC5252" s="3"/>
      <c r="GKD5252" s="3"/>
      <c r="GKE5252" s="3"/>
      <c r="GKF5252" s="3"/>
      <c r="GKG5252" s="3"/>
      <c r="GKH5252" s="3"/>
    </row>
    <row r="5253" spans="5012:5026" x14ac:dyDescent="0.3">
      <c r="GJT5253" s="3"/>
      <c r="GJU5253" s="3"/>
      <c r="GJV5253" s="3"/>
      <c r="GJW5253" s="3"/>
      <c r="GJX5253" s="3"/>
      <c r="GJY5253" s="3"/>
      <c r="GJZ5253" s="3"/>
      <c r="GKA5253" s="3"/>
      <c r="GKB5253" s="3"/>
      <c r="GKC5253" s="3"/>
      <c r="GKD5253" s="3"/>
      <c r="GKE5253" s="3"/>
      <c r="GKF5253" s="3"/>
      <c r="GKG5253" s="3"/>
      <c r="GKH5253" s="3"/>
    </row>
    <row r="5254" spans="5012:5026" x14ac:dyDescent="0.3">
      <c r="GJT5254" s="3"/>
      <c r="GJU5254" s="3"/>
      <c r="GJV5254" s="3"/>
      <c r="GJW5254" s="3"/>
      <c r="GJX5254" s="3"/>
      <c r="GJY5254" s="3"/>
      <c r="GJZ5254" s="3"/>
      <c r="GKA5254" s="3"/>
      <c r="GKB5254" s="3"/>
      <c r="GKC5254" s="3"/>
      <c r="GKD5254" s="3"/>
      <c r="GKE5254" s="3"/>
      <c r="GKF5254" s="3"/>
      <c r="GKG5254" s="3"/>
      <c r="GKH5254" s="3"/>
    </row>
    <row r="5255" spans="5012:5026" x14ac:dyDescent="0.3">
      <c r="GJT5255" s="3"/>
      <c r="GJU5255" s="3"/>
      <c r="GJV5255" s="3"/>
      <c r="GJW5255" s="3"/>
      <c r="GJX5255" s="3"/>
      <c r="GJY5255" s="3"/>
      <c r="GJZ5255" s="3"/>
      <c r="GKA5255" s="3"/>
      <c r="GKB5255" s="3"/>
      <c r="GKC5255" s="3"/>
      <c r="GKD5255" s="3"/>
      <c r="GKE5255" s="3"/>
      <c r="GKF5255" s="3"/>
      <c r="GKG5255" s="3"/>
      <c r="GKH5255" s="3"/>
    </row>
    <row r="5256" spans="5012:5026" x14ac:dyDescent="0.3">
      <c r="GJT5256" s="3"/>
      <c r="GJU5256" s="3"/>
      <c r="GJV5256" s="3"/>
      <c r="GJW5256" s="3"/>
      <c r="GJX5256" s="3"/>
      <c r="GJY5256" s="3"/>
      <c r="GJZ5256" s="3"/>
      <c r="GKA5256" s="3"/>
      <c r="GKB5256" s="3"/>
      <c r="GKC5256" s="3"/>
      <c r="GKD5256" s="3"/>
      <c r="GKE5256" s="3"/>
      <c r="GKF5256" s="3"/>
      <c r="GKG5256" s="3"/>
      <c r="GKH5256" s="3"/>
    </row>
    <row r="5257" spans="5012:5026" x14ac:dyDescent="0.3">
      <c r="GJT5257" s="3"/>
      <c r="GJU5257" s="3"/>
      <c r="GJV5257" s="3"/>
      <c r="GJW5257" s="3"/>
      <c r="GJX5257" s="3"/>
      <c r="GJY5257" s="3"/>
      <c r="GJZ5257" s="3"/>
      <c r="GKA5257" s="3"/>
      <c r="GKB5257" s="3"/>
      <c r="GKC5257" s="3"/>
      <c r="GKD5257" s="3"/>
      <c r="GKE5257" s="3"/>
      <c r="GKF5257" s="3"/>
      <c r="GKG5257" s="3"/>
      <c r="GKH5257" s="3"/>
    </row>
    <row r="5258" spans="5012:5026" x14ac:dyDescent="0.3">
      <c r="GJT5258" s="3"/>
      <c r="GJU5258" s="3"/>
      <c r="GJV5258" s="3"/>
      <c r="GJW5258" s="3"/>
      <c r="GJX5258" s="3"/>
      <c r="GJY5258" s="3"/>
      <c r="GJZ5258" s="3"/>
      <c r="GKA5258" s="3"/>
      <c r="GKB5258" s="3"/>
      <c r="GKC5258" s="3"/>
      <c r="GKD5258" s="3"/>
      <c r="GKE5258" s="3"/>
      <c r="GKF5258" s="3"/>
      <c r="GKG5258" s="3"/>
      <c r="GKH5258" s="3"/>
    </row>
    <row r="5259" spans="5012:5026" x14ac:dyDescent="0.3">
      <c r="GJT5259" s="3"/>
      <c r="GJU5259" s="3"/>
      <c r="GJV5259" s="3"/>
      <c r="GJW5259" s="3"/>
      <c r="GJX5259" s="3"/>
      <c r="GJY5259" s="3"/>
      <c r="GJZ5259" s="3"/>
      <c r="GKA5259" s="3"/>
      <c r="GKB5259" s="3"/>
      <c r="GKC5259" s="3"/>
      <c r="GKD5259" s="3"/>
      <c r="GKE5259" s="3"/>
      <c r="GKF5259" s="3"/>
      <c r="GKG5259" s="3"/>
      <c r="GKH5259" s="3"/>
    </row>
    <row r="5260" spans="5012:5026" x14ac:dyDescent="0.3">
      <c r="GJT5260" s="3"/>
      <c r="GJU5260" s="3"/>
      <c r="GJV5260" s="3"/>
      <c r="GJW5260" s="3"/>
      <c r="GJX5260" s="3"/>
      <c r="GJY5260" s="3"/>
      <c r="GJZ5260" s="3"/>
      <c r="GKA5260" s="3"/>
      <c r="GKB5260" s="3"/>
      <c r="GKC5260" s="3"/>
      <c r="GKD5260" s="3"/>
      <c r="GKE5260" s="3"/>
      <c r="GKF5260" s="3"/>
      <c r="GKG5260" s="3"/>
      <c r="GKH5260" s="3"/>
    </row>
    <row r="5261" spans="5012:5026" x14ac:dyDescent="0.3">
      <c r="GJT5261" s="3"/>
      <c r="GJU5261" s="3"/>
      <c r="GJV5261" s="3"/>
      <c r="GJW5261" s="3"/>
      <c r="GJX5261" s="3"/>
      <c r="GJY5261" s="3"/>
      <c r="GJZ5261" s="3"/>
      <c r="GKA5261" s="3"/>
      <c r="GKB5261" s="3"/>
      <c r="GKC5261" s="3"/>
      <c r="GKD5261" s="3"/>
      <c r="GKE5261" s="3"/>
      <c r="GKF5261" s="3"/>
      <c r="GKG5261" s="3"/>
      <c r="GKH5261" s="3"/>
    </row>
    <row r="5262" spans="5012:5026" x14ac:dyDescent="0.3">
      <c r="GJT5262" s="3"/>
      <c r="GJU5262" s="3"/>
      <c r="GJV5262" s="3"/>
      <c r="GJW5262" s="3"/>
      <c r="GJX5262" s="3"/>
      <c r="GJY5262" s="3"/>
      <c r="GJZ5262" s="3"/>
      <c r="GKA5262" s="3"/>
      <c r="GKB5262" s="3"/>
      <c r="GKC5262" s="3"/>
      <c r="GKD5262" s="3"/>
      <c r="GKE5262" s="3"/>
      <c r="GKF5262" s="3"/>
      <c r="GKG5262" s="3"/>
      <c r="GKH5262" s="3"/>
    </row>
    <row r="5263" spans="5012:5026" x14ac:dyDescent="0.3">
      <c r="GJT5263" s="3"/>
      <c r="GJU5263" s="3"/>
      <c r="GJV5263" s="3"/>
      <c r="GJW5263" s="3"/>
      <c r="GJX5263" s="3"/>
      <c r="GJY5263" s="3"/>
      <c r="GJZ5263" s="3"/>
      <c r="GKA5263" s="3"/>
      <c r="GKB5263" s="3"/>
      <c r="GKC5263" s="3"/>
      <c r="GKD5263" s="3"/>
      <c r="GKE5263" s="3"/>
      <c r="GKF5263" s="3"/>
      <c r="GKG5263" s="3"/>
      <c r="GKH5263" s="3"/>
    </row>
    <row r="5264" spans="5012:5026" x14ac:dyDescent="0.3">
      <c r="GJT5264" s="3"/>
      <c r="GJU5264" s="3"/>
      <c r="GJV5264" s="3"/>
      <c r="GJW5264" s="3"/>
      <c r="GJX5264" s="3"/>
      <c r="GJY5264" s="3"/>
      <c r="GJZ5264" s="3"/>
      <c r="GKA5264" s="3"/>
      <c r="GKB5264" s="3"/>
      <c r="GKC5264" s="3"/>
      <c r="GKD5264" s="3"/>
      <c r="GKE5264" s="3"/>
      <c r="GKF5264" s="3"/>
      <c r="GKG5264" s="3"/>
      <c r="GKH5264" s="3"/>
    </row>
    <row r="5265" spans="5012:5026" x14ac:dyDescent="0.3">
      <c r="GJT5265" s="3"/>
      <c r="GJU5265" s="3"/>
      <c r="GJV5265" s="3"/>
      <c r="GJW5265" s="3"/>
      <c r="GJX5265" s="3"/>
      <c r="GJY5265" s="3"/>
      <c r="GJZ5265" s="3"/>
      <c r="GKA5265" s="3"/>
      <c r="GKB5265" s="3"/>
      <c r="GKC5265" s="3"/>
      <c r="GKD5265" s="3"/>
      <c r="GKE5265" s="3"/>
      <c r="GKF5265" s="3"/>
      <c r="GKG5265" s="3"/>
      <c r="GKH5265" s="3"/>
    </row>
    <row r="5266" spans="5012:5026" x14ac:dyDescent="0.3">
      <c r="GJT5266" s="3"/>
      <c r="GJU5266" s="3"/>
      <c r="GJV5266" s="3"/>
      <c r="GJW5266" s="3"/>
      <c r="GJX5266" s="3"/>
      <c r="GJY5266" s="3"/>
      <c r="GJZ5266" s="3"/>
      <c r="GKA5266" s="3"/>
      <c r="GKB5266" s="3"/>
      <c r="GKC5266" s="3"/>
      <c r="GKD5266" s="3"/>
      <c r="GKE5266" s="3"/>
      <c r="GKF5266" s="3"/>
      <c r="GKG5266" s="3"/>
      <c r="GKH5266" s="3"/>
    </row>
    <row r="5267" spans="5012:5026" x14ac:dyDescent="0.3">
      <c r="GJT5267" s="3"/>
      <c r="GJU5267" s="3"/>
      <c r="GJV5267" s="3"/>
      <c r="GJW5267" s="3"/>
      <c r="GJX5267" s="3"/>
      <c r="GJY5267" s="3"/>
      <c r="GJZ5267" s="3"/>
      <c r="GKA5267" s="3"/>
      <c r="GKB5267" s="3"/>
      <c r="GKC5267" s="3"/>
      <c r="GKD5267" s="3"/>
      <c r="GKE5267" s="3"/>
      <c r="GKF5267" s="3"/>
      <c r="GKG5267" s="3"/>
      <c r="GKH5267" s="3"/>
    </row>
    <row r="5268" spans="5012:5026" x14ac:dyDescent="0.3">
      <c r="GJT5268" s="3"/>
      <c r="GJU5268" s="3"/>
      <c r="GJV5268" s="3"/>
      <c r="GJW5268" s="3"/>
      <c r="GJX5268" s="3"/>
      <c r="GJY5268" s="3"/>
      <c r="GJZ5268" s="3"/>
      <c r="GKA5268" s="3"/>
      <c r="GKB5268" s="3"/>
      <c r="GKC5268" s="3"/>
      <c r="GKD5268" s="3"/>
      <c r="GKE5268" s="3"/>
      <c r="GKF5268" s="3"/>
      <c r="GKG5268" s="3"/>
      <c r="GKH5268" s="3"/>
    </row>
    <row r="5269" spans="5012:5026" x14ac:dyDescent="0.3">
      <c r="GJT5269" s="3"/>
      <c r="GJU5269" s="3"/>
      <c r="GJV5269" s="3"/>
      <c r="GJW5269" s="3"/>
      <c r="GJX5269" s="3"/>
      <c r="GJY5269" s="3"/>
      <c r="GJZ5269" s="3"/>
      <c r="GKA5269" s="3"/>
      <c r="GKB5269" s="3"/>
      <c r="GKC5269" s="3"/>
      <c r="GKD5269" s="3"/>
      <c r="GKE5269" s="3"/>
      <c r="GKF5269" s="3"/>
      <c r="GKG5269" s="3"/>
      <c r="GKH5269" s="3"/>
    </row>
    <row r="5270" spans="5012:5026" x14ac:dyDescent="0.3">
      <c r="GJT5270" s="3"/>
      <c r="GJU5270" s="3"/>
      <c r="GJV5270" s="3"/>
      <c r="GJW5270" s="3"/>
      <c r="GJX5270" s="3"/>
      <c r="GJY5270" s="3"/>
      <c r="GJZ5270" s="3"/>
      <c r="GKA5270" s="3"/>
      <c r="GKB5270" s="3"/>
      <c r="GKC5270" s="3"/>
      <c r="GKD5270" s="3"/>
      <c r="GKE5270" s="3"/>
      <c r="GKF5270" s="3"/>
      <c r="GKG5270" s="3"/>
      <c r="GKH5270" s="3"/>
    </row>
    <row r="5271" spans="5012:5026" x14ac:dyDescent="0.3">
      <c r="GJT5271" s="3"/>
      <c r="GJU5271" s="3"/>
      <c r="GJV5271" s="3"/>
      <c r="GJW5271" s="3"/>
      <c r="GJX5271" s="3"/>
      <c r="GJY5271" s="3"/>
      <c r="GJZ5271" s="3"/>
      <c r="GKA5271" s="3"/>
      <c r="GKB5271" s="3"/>
      <c r="GKC5271" s="3"/>
      <c r="GKD5271" s="3"/>
      <c r="GKE5271" s="3"/>
      <c r="GKF5271" s="3"/>
      <c r="GKG5271" s="3"/>
      <c r="GKH5271" s="3"/>
    </row>
    <row r="5272" spans="5012:5026" x14ac:dyDescent="0.3">
      <c r="GJT5272" s="3"/>
      <c r="GJU5272" s="3"/>
      <c r="GJV5272" s="3"/>
      <c r="GJW5272" s="3"/>
      <c r="GJX5272" s="3"/>
      <c r="GJY5272" s="3"/>
      <c r="GJZ5272" s="3"/>
      <c r="GKA5272" s="3"/>
      <c r="GKB5272" s="3"/>
      <c r="GKC5272" s="3"/>
      <c r="GKD5272" s="3"/>
      <c r="GKE5272" s="3"/>
      <c r="GKF5272" s="3"/>
      <c r="GKG5272" s="3"/>
      <c r="GKH5272" s="3"/>
    </row>
    <row r="5273" spans="5012:5026" x14ac:dyDescent="0.3">
      <c r="GJT5273" s="3"/>
      <c r="GJU5273" s="3"/>
      <c r="GJV5273" s="3"/>
      <c r="GJW5273" s="3"/>
      <c r="GJX5273" s="3"/>
      <c r="GJY5273" s="3"/>
      <c r="GJZ5273" s="3"/>
      <c r="GKA5273" s="3"/>
      <c r="GKB5273" s="3"/>
      <c r="GKC5273" s="3"/>
      <c r="GKD5273" s="3"/>
      <c r="GKE5273" s="3"/>
      <c r="GKF5273" s="3"/>
      <c r="GKG5273" s="3"/>
      <c r="GKH5273" s="3"/>
    </row>
    <row r="5274" spans="5012:5026" x14ac:dyDescent="0.3">
      <c r="GJT5274" s="3"/>
      <c r="GJU5274" s="3"/>
      <c r="GJV5274" s="3"/>
      <c r="GJW5274" s="3"/>
      <c r="GJX5274" s="3"/>
      <c r="GJY5274" s="3"/>
      <c r="GJZ5274" s="3"/>
      <c r="GKA5274" s="3"/>
      <c r="GKB5274" s="3"/>
      <c r="GKC5274" s="3"/>
      <c r="GKD5274" s="3"/>
      <c r="GKE5274" s="3"/>
      <c r="GKF5274" s="3"/>
      <c r="GKG5274" s="3"/>
      <c r="GKH5274" s="3"/>
    </row>
    <row r="5275" spans="5012:5026" x14ac:dyDescent="0.3">
      <c r="GJT5275" s="3"/>
      <c r="GJU5275" s="3"/>
      <c r="GJV5275" s="3"/>
      <c r="GJW5275" s="3"/>
      <c r="GJX5275" s="3"/>
      <c r="GJY5275" s="3"/>
      <c r="GJZ5275" s="3"/>
      <c r="GKA5275" s="3"/>
      <c r="GKB5275" s="3"/>
      <c r="GKC5275" s="3"/>
      <c r="GKD5275" s="3"/>
      <c r="GKE5275" s="3"/>
      <c r="GKF5275" s="3"/>
      <c r="GKG5275" s="3"/>
      <c r="GKH5275" s="3"/>
    </row>
    <row r="5276" spans="5012:5026" x14ac:dyDescent="0.3">
      <c r="GJT5276" s="3"/>
      <c r="GJU5276" s="3"/>
      <c r="GJV5276" s="3"/>
      <c r="GJW5276" s="3"/>
      <c r="GJX5276" s="3"/>
      <c r="GJY5276" s="3"/>
      <c r="GJZ5276" s="3"/>
      <c r="GKA5276" s="3"/>
      <c r="GKB5276" s="3"/>
      <c r="GKC5276" s="3"/>
      <c r="GKD5276" s="3"/>
      <c r="GKE5276" s="3"/>
      <c r="GKF5276" s="3"/>
      <c r="GKG5276" s="3"/>
      <c r="GKH5276" s="3"/>
    </row>
    <row r="5277" spans="5012:5026" x14ac:dyDescent="0.3">
      <c r="GJT5277" s="3"/>
      <c r="GJU5277" s="3"/>
      <c r="GJV5277" s="3"/>
      <c r="GJW5277" s="3"/>
      <c r="GJX5277" s="3"/>
      <c r="GJY5277" s="3"/>
      <c r="GJZ5277" s="3"/>
      <c r="GKA5277" s="3"/>
      <c r="GKB5277" s="3"/>
      <c r="GKC5277" s="3"/>
      <c r="GKD5277" s="3"/>
      <c r="GKE5277" s="3"/>
      <c r="GKF5277" s="3"/>
      <c r="GKG5277" s="3"/>
      <c r="GKH5277" s="3"/>
    </row>
    <row r="5278" spans="5012:5026" x14ac:dyDescent="0.3">
      <c r="GJT5278" s="3"/>
      <c r="GJU5278" s="3"/>
      <c r="GJV5278" s="3"/>
      <c r="GJW5278" s="3"/>
      <c r="GJX5278" s="3"/>
      <c r="GJY5278" s="3"/>
      <c r="GJZ5278" s="3"/>
      <c r="GKA5278" s="3"/>
      <c r="GKB5278" s="3"/>
      <c r="GKC5278" s="3"/>
      <c r="GKD5278" s="3"/>
      <c r="GKE5278" s="3"/>
      <c r="GKF5278" s="3"/>
      <c r="GKG5278" s="3"/>
      <c r="GKH5278" s="3"/>
    </row>
    <row r="5279" spans="5012:5026" x14ac:dyDescent="0.3">
      <c r="GJT5279" s="3"/>
      <c r="GJU5279" s="3"/>
      <c r="GJV5279" s="3"/>
      <c r="GJW5279" s="3"/>
      <c r="GJX5279" s="3"/>
      <c r="GJY5279" s="3"/>
      <c r="GJZ5279" s="3"/>
      <c r="GKA5279" s="3"/>
      <c r="GKB5279" s="3"/>
      <c r="GKC5279" s="3"/>
      <c r="GKD5279" s="3"/>
      <c r="GKE5279" s="3"/>
      <c r="GKF5279" s="3"/>
      <c r="GKG5279" s="3"/>
      <c r="GKH5279" s="3"/>
    </row>
    <row r="5280" spans="5012:5026" x14ac:dyDescent="0.3">
      <c r="GJT5280" s="3"/>
      <c r="GJU5280" s="3"/>
      <c r="GJV5280" s="3"/>
      <c r="GJW5280" s="3"/>
      <c r="GJX5280" s="3"/>
      <c r="GJY5280" s="3"/>
      <c r="GJZ5280" s="3"/>
      <c r="GKA5280" s="3"/>
      <c r="GKB5280" s="3"/>
      <c r="GKC5280" s="3"/>
      <c r="GKD5280" s="3"/>
      <c r="GKE5280" s="3"/>
      <c r="GKF5280" s="3"/>
      <c r="GKG5280" s="3"/>
      <c r="GKH5280" s="3"/>
    </row>
    <row r="5281" spans="5012:5026" x14ac:dyDescent="0.3">
      <c r="GJT5281" s="3"/>
      <c r="GJU5281" s="3"/>
      <c r="GJV5281" s="3"/>
      <c r="GJW5281" s="3"/>
      <c r="GJX5281" s="3"/>
      <c r="GJY5281" s="3"/>
      <c r="GJZ5281" s="3"/>
      <c r="GKA5281" s="3"/>
      <c r="GKB5281" s="3"/>
      <c r="GKC5281" s="3"/>
      <c r="GKD5281" s="3"/>
      <c r="GKE5281" s="3"/>
      <c r="GKF5281" s="3"/>
      <c r="GKG5281" s="3"/>
      <c r="GKH5281" s="3"/>
    </row>
    <row r="5282" spans="5012:5026" x14ac:dyDescent="0.3">
      <c r="GJT5282" s="3"/>
      <c r="GJU5282" s="3"/>
      <c r="GJV5282" s="3"/>
      <c r="GJW5282" s="3"/>
      <c r="GJX5282" s="3"/>
      <c r="GJY5282" s="3"/>
      <c r="GJZ5282" s="3"/>
      <c r="GKA5282" s="3"/>
      <c r="GKB5282" s="3"/>
      <c r="GKC5282" s="3"/>
      <c r="GKD5282" s="3"/>
      <c r="GKE5282" s="3"/>
      <c r="GKF5282" s="3"/>
      <c r="GKG5282" s="3"/>
      <c r="GKH5282" s="3"/>
    </row>
    <row r="5283" spans="5012:5026" x14ac:dyDescent="0.3">
      <c r="GJT5283" s="3"/>
      <c r="GJU5283" s="3"/>
      <c r="GJV5283" s="3"/>
      <c r="GJW5283" s="3"/>
      <c r="GJX5283" s="3"/>
      <c r="GJY5283" s="3"/>
      <c r="GJZ5283" s="3"/>
      <c r="GKA5283" s="3"/>
      <c r="GKB5283" s="3"/>
      <c r="GKC5283" s="3"/>
      <c r="GKD5283" s="3"/>
      <c r="GKE5283" s="3"/>
      <c r="GKF5283" s="3"/>
      <c r="GKG5283" s="3"/>
      <c r="GKH5283" s="3"/>
    </row>
    <row r="5284" spans="5012:5026" x14ac:dyDescent="0.3">
      <c r="GJT5284" s="3"/>
      <c r="GJU5284" s="3"/>
      <c r="GJV5284" s="3"/>
      <c r="GJW5284" s="3"/>
      <c r="GJX5284" s="3"/>
      <c r="GJY5284" s="3"/>
      <c r="GJZ5284" s="3"/>
      <c r="GKA5284" s="3"/>
      <c r="GKB5284" s="3"/>
      <c r="GKC5284" s="3"/>
      <c r="GKD5284" s="3"/>
      <c r="GKE5284" s="3"/>
      <c r="GKF5284" s="3"/>
      <c r="GKG5284" s="3"/>
      <c r="GKH5284" s="3"/>
    </row>
    <row r="5285" spans="5012:5026" x14ac:dyDescent="0.3">
      <c r="GJT5285" s="3"/>
      <c r="GJU5285" s="3"/>
      <c r="GJV5285" s="3"/>
      <c r="GJW5285" s="3"/>
      <c r="GJX5285" s="3"/>
      <c r="GJY5285" s="3"/>
      <c r="GJZ5285" s="3"/>
      <c r="GKA5285" s="3"/>
      <c r="GKB5285" s="3"/>
      <c r="GKC5285" s="3"/>
      <c r="GKD5285" s="3"/>
      <c r="GKE5285" s="3"/>
      <c r="GKF5285" s="3"/>
      <c r="GKG5285" s="3"/>
      <c r="GKH5285" s="3"/>
    </row>
    <row r="5286" spans="5012:5026" x14ac:dyDescent="0.3">
      <c r="GJT5286" s="3"/>
      <c r="GJU5286" s="3"/>
      <c r="GJV5286" s="3"/>
      <c r="GJW5286" s="3"/>
      <c r="GJX5286" s="3"/>
      <c r="GJY5286" s="3"/>
      <c r="GJZ5286" s="3"/>
      <c r="GKA5286" s="3"/>
      <c r="GKB5286" s="3"/>
      <c r="GKC5286" s="3"/>
      <c r="GKD5286" s="3"/>
      <c r="GKE5286" s="3"/>
      <c r="GKF5286" s="3"/>
      <c r="GKG5286" s="3"/>
      <c r="GKH5286" s="3"/>
    </row>
    <row r="5287" spans="5012:5026" x14ac:dyDescent="0.3">
      <c r="GJT5287" s="3"/>
      <c r="GJU5287" s="3"/>
      <c r="GJV5287" s="3"/>
      <c r="GJW5287" s="3"/>
      <c r="GJX5287" s="3"/>
      <c r="GJY5287" s="3"/>
      <c r="GJZ5287" s="3"/>
      <c r="GKA5287" s="3"/>
      <c r="GKB5287" s="3"/>
      <c r="GKC5287" s="3"/>
      <c r="GKD5287" s="3"/>
      <c r="GKE5287" s="3"/>
      <c r="GKF5287" s="3"/>
      <c r="GKG5287" s="3"/>
      <c r="GKH5287" s="3"/>
    </row>
    <row r="5288" spans="5012:5026" x14ac:dyDescent="0.3">
      <c r="GJT5288" s="3"/>
      <c r="GJU5288" s="3"/>
      <c r="GJV5288" s="3"/>
      <c r="GJW5288" s="3"/>
      <c r="GJX5288" s="3"/>
      <c r="GJY5288" s="3"/>
      <c r="GJZ5288" s="3"/>
      <c r="GKA5288" s="3"/>
      <c r="GKB5288" s="3"/>
      <c r="GKC5288" s="3"/>
      <c r="GKD5288" s="3"/>
      <c r="GKE5288" s="3"/>
      <c r="GKF5288" s="3"/>
      <c r="GKG5288" s="3"/>
      <c r="GKH5288" s="3"/>
    </row>
    <row r="5289" spans="5012:5026" x14ac:dyDescent="0.3">
      <c r="GJT5289" s="3"/>
      <c r="GJU5289" s="3"/>
      <c r="GJV5289" s="3"/>
      <c r="GJW5289" s="3"/>
      <c r="GJX5289" s="3"/>
      <c r="GJY5289" s="3"/>
      <c r="GJZ5289" s="3"/>
      <c r="GKA5289" s="3"/>
      <c r="GKB5289" s="3"/>
      <c r="GKC5289" s="3"/>
      <c r="GKD5289" s="3"/>
      <c r="GKE5289" s="3"/>
      <c r="GKF5289" s="3"/>
      <c r="GKG5289" s="3"/>
      <c r="GKH5289" s="3"/>
    </row>
    <row r="5290" spans="5012:5026" x14ac:dyDescent="0.3">
      <c r="GJT5290" s="3"/>
      <c r="GJU5290" s="3"/>
      <c r="GJV5290" s="3"/>
      <c r="GJW5290" s="3"/>
      <c r="GJX5290" s="3"/>
      <c r="GJY5290" s="3"/>
      <c r="GJZ5290" s="3"/>
      <c r="GKA5290" s="3"/>
      <c r="GKB5290" s="3"/>
      <c r="GKC5290" s="3"/>
      <c r="GKD5290" s="3"/>
      <c r="GKE5290" s="3"/>
      <c r="GKF5290" s="3"/>
      <c r="GKG5290" s="3"/>
      <c r="GKH5290" s="3"/>
    </row>
    <row r="5291" spans="5012:5026" x14ac:dyDescent="0.3">
      <c r="GJT5291" s="3"/>
      <c r="GJU5291" s="3"/>
      <c r="GJV5291" s="3"/>
      <c r="GJW5291" s="3"/>
      <c r="GJX5291" s="3"/>
      <c r="GJY5291" s="3"/>
      <c r="GJZ5291" s="3"/>
      <c r="GKA5291" s="3"/>
      <c r="GKB5291" s="3"/>
      <c r="GKC5291" s="3"/>
      <c r="GKD5291" s="3"/>
      <c r="GKE5291" s="3"/>
      <c r="GKF5291" s="3"/>
      <c r="GKG5291" s="3"/>
      <c r="GKH5291" s="3"/>
    </row>
    <row r="5292" spans="5012:5026" x14ac:dyDescent="0.3">
      <c r="GJT5292" s="3"/>
      <c r="GJU5292" s="3"/>
      <c r="GJV5292" s="3"/>
      <c r="GJW5292" s="3"/>
      <c r="GJX5292" s="3"/>
      <c r="GJY5292" s="3"/>
      <c r="GJZ5292" s="3"/>
      <c r="GKA5292" s="3"/>
      <c r="GKB5292" s="3"/>
      <c r="GKC5292" s="3"/>
      <c r="GKD5292" s="3"/>
      <c r="GKE5292" s="3"/>
      <c r="GKF5292" s="3"/>
      <c r="GKG5292" s="3"/>
      <c r="GKH5292" s="3"/>
    </row>
    <row r="5293" spans="5012:5026" x14ac:dyDescent="0.3">
      <c r="GJT5293" s="3"/>
      <c r="GJU5293" s="3"/>
      <c r="GJV5293" s="3"/>
      <c r="GJW5293" s="3"/>
      <c r="GJX5293" s="3"/>
      <c r="GJY5293" s="3"/>
      <c r="GJZ5293" s="3"/>
      <c r="GKA5293" s="3"/>
      <c r="GKB5293" s="3"/>
      <c r="GKC5293" s="3"/>
      <c r="GKD5293" s="3"/>
      <c r="GKE5293" s="3"/>
      <c r="GKF5293" s="3"/>
      <c r="GKG5293" s="3"/>
      <c r="GKH5293" s="3"/>
    </row>
    <row r="5294" spans="5012:5026" x14ac:dyDescent="0.3">
      <c r="GJT5294" s="3"/>
      <c r="GJU5294" s="3"/>
      <c r="GJV5294" s="3"/>
      <c r="GJW5294" s="3"/>
      <c r="GJX5294" s="3"/>
      <c r="GJY5294" s="3"/>
      <c r="GJZ5294" s="3"/>
      <c r="GKA5294" s="3"/>
      <c r="GKB5294" s="3"/>
      <c r="GKC5294" s="3"/>
      <c r="GKD5294" s="3"/>
      <c r="GKE5294" s="3"/>
      <c r="GKF5294" s="3"/>
      <c r="GKG5294" s="3"/>
      <c r="GKH5294" s="3"/>
    </row>
    <row r="5295" spans="5012:5026" x14ac:dyDescent="0.3">
      <c r="GJT5295" s="3"/>
      <c r="GJU5295" s="3"/>
      <c r="GJV5295" s="3"/>
      <c r="GJW5295" s="3"/>
      <c r="GJX5295" s="3"/>
      <c r="GJY5295" s="3"/>
      <c r="GJZ5295" s="3"/>
      <c r="GKA5295" s="3"/>
      <c r="GKB5295" s="3"/>
      <c r="GKC5295" s="3"/>
      <c r="GKD5295" s="3"/>
      <c r="GKE5295" s="3"/>
      <c r="GKF5295" s="3"/>
      <c r="GKG5295" s="3"/>
      <c r="GKH5295" s="3"/>
    </row>
    <row r="5296" spans="5012:5026" x14ac:dyDescent="0.3">
      <c r="GJT5296" s="3"/>
      <c r="GJU5296" s="3"/>
      <c r="GJV5296" s="3"/>
      <c r="GJW5296" s="3"/>
      <c r="GJX5296" s="3"/>
      <c r="GJY5296" s="3"/>
      <c r="GJZ5296" s="3"/>
      <c r="GKA5296" s="3"/>
      <c r="GKB5296" s="3"/>
      <c r="GKC5296" s="3"/>
      <c r="GKD5296" s="3"/>
      <c r="GKE5296" s="3"/>
      <c r="GKF5296" s="3"/>
      <c r="GKG5296" s="3"/>
      <c r="GKH5296" s="3"/>
    </row>
    <row r="5297" spans="5012:5026" x14ac:dyDescent="0.3">
      <c r="GJT5297" s="3"/>
      <c r="GJU5297" s="3"/>
      <c r="GJV5297" s="3"/>
      <c r="GJW5297" s="3"/>
      <c r="GJX5297" s="3"/>
      <c r="GJY5297" s="3"/>
      <c r="GJZ5297" s="3"/>
      <c r="GKA5297" s="3"/>
      <c r="GKB5297" s="3"/>
      <c r="GKC5297" s="3"/>
      <c r="GKD5297" s="3"/>
      <c r="GKE5297" s="3"/>
      <c r="GKF5297" s="3"/>
      <c r="GKG5297" s="3"/>
      <c r="GKH5297" s="3"/>
    </row>
    <row r="5298" spans="5012:5026" x14ac:dyDescent="0.3">
      <c r="GJT5298" s="3"/>
      <c r="GJU5298" s="3"/>
      <c r="GJV5298" s="3"/>
      <c r="GJW5298" s="3"/>
      <c r="GJX5298" s="3"/>
      <c r="GJY5298" s="3"/>
      <c r="GJZ5298" s="3"/>
      <c r="GKA5298" s="3"/>
      <c r="GKB5298" s="3"/>
      <c r="GKC5298" s="3"/>
      <c r="GKD5298" s="3"/>
      <c r="GKE5298" s="3"/>
      <c r="GKF5298" s="3"/>
      <c r="GKG5298" s="3"/>
      <c r="GKH5298" s="3"/>
    </row>
    <row r="5299" spans="5012:5026" x14ac:dyDescent="0.3">
      <c r="GJT5299" s="3"/>
      <c r="GJU5299" s="3"/>
      <c r="GJV5299" s="3"/>
      <c r="GJW5299" s="3"/>
      <c r="GJX5299" s="3"/>
      <c r="GJY5299" s="3"/>
      <c r="GJZ5299" s="3"/>
      <c r="GKA5299" s="3"/>
      <c r="GKB5299" s="3"/>
      <c r="GKC5299" s="3"/>
      <c r="GKD5299" s="3"/>
      <c r="GKE5299" s="3"/>
      <c r="GKF5299" s="3"/>
      <c r="GKG5299" s="3"/>
      <c r="GKH5299" s="3"/>
    </row>
    <row r="5300" spans="5012:5026" x14ac:dyDescent="0.3">
      <c r="GJT5300" s="3"/>
      <c r="GJU5300" s="3"/>
      <c r="GJV5300" s="3"/>
      <c r="GJW5300" s="3"/>
      <c r="GJX5300" s="3"/>
      <c r="GJY5300" s="3"/>
      <c r="GJZ5300" s="3"/>
      <c r="GKA5300" s="3"/>
      <c r="GKB5300" s="3"/>
      <c r="GKC5300" s="3"/>
      <c r="GKD5300" s="3"/>
      <c r="GKE5300" s="3"/>
      <c r="GKF5300" s="3"/>
      <c r="GKG5300" s="3"/>
      <c r="GKH5300" s="3"/>
    </row>
    <row r="5301" spans="5012:5026" x14ac:dyDescent="0.3">
      <c r="GJT5301" s="3"/>
      <c r="GJU5301" s="3"/>
      <c r="GJV5301" s="3"/>
      <c r="GJW5301" s="3"/>
      <c r="GJX5301" s="3"/>
      <c r="GJY5301" s="3"/>
      <c r="GJZ5301" s="3"/>
      <c r="GKA5301" s="3"/>
      <c r="GKB5301" s="3"/>
      <c r="GKC5301" s="3"/>
      <c r="GKD5301" s="3"/>
      <c r="GKE5301" s="3"/>
      <c r="GKF5301" s="3"/>
      <c r="GKG5301" s="3"/>
      <c r="GKH5301" s="3"/>
    </row>
    <row r="5302" spans="5012:5026" x14ac:dyDescent="0.3">
      <c r="GJT5302" s="3"/>
      <c r="GJU5302" s="3"/>
      <c r="GJV5302" s="3"/>
      <c r="GJW5302" s="3"/>
      <c r="GJX5302" s="3"/>
      <c r="GJY5302" s="3"/>
      <c r="GJZ5302" s="3"/>
      <c r="GKA5302" s="3"/>
      <c r="GKB5302" s="3"/>
      <c r="GKC5302" s="3"/>
      <c r="GKD5302" s="3"/>
      <c r="GKE5302" s="3"/>
      <c r="GKF5302" s="3"/>
      <c r="GKG5302" s="3"/>
      <c r="GKH5302" s="3"/>
    </row>
    <row r="5303" spans="5012:5026" x14ac:dyDescent="0.3">
      <c r="GJT5303" s="3"/>
      <c r="GJU5303" s="3"/>
      <c r="GJV5303" s="3"/>
      <c r="GJW5303" s="3"/>
      <c r="GJX5303" s="3"/>
      <c r="GJY5303" s="3"/>
      <c r="GJZ5303" s="3"/>
      <c r="GKA5303" s="3"/>
      <c r="GKB5303" s="3"/>
      <c r="GKC5303" s="3"/>
      <c r="GKD5303" s="3"/>
      <c r="GKE5303" s="3"/>
      <c r="GKF5303" s="3"/>
      <c r="GKG5303" s="3"/>
      <c r="GKH5303" s="3"/>
    </row>
    <row r="5304" spans="5012:5026" x14ac:dyDescent="0.3">
      <c r="GJT5304" s="3"/>
      <c r="GJU5304" s="3"/>
      <c r="GJV5304" s="3"/>
      <c r="GJW5304" s="3"/>
      <c r="GJX5304" s="3"/>
      <c r="GJY5304" s="3"/>
      <c r="GJZ5304" s="3"/>
      <c r="GKA5304" s="3"/>
      <c r="GKB5304" s="3"/>
      <c r="GKC5304" s="3"/>
      <c r="GKD5304" s="3"/>
      <c r="GKE5304" s="3"/>
      <c r="GKF5304" s="3"/>
      <c r="GKG5304" s="3"/>
      <c r="GKH5304" s="3"/>
    </row>
    <row r="5305" spans="5012:5026" x14ac:dyDescent="0.3">
      <c r="GJT5305" s="3"/>
      <c r="GJU5305" s="3"/>
      <c r="GJV5305" s="3"/>
      <c r="GJW5305" s="3"/>
      <c r="GJX5305" s="3"/>
      <c r="GJY5305" s="3"/>
      <c r="GJZ5305" s="3"/>
      <c r="GKA5305" s="3"/>
      <c r="GKB5305" s="3"/>
      <c r="GKC5305" s="3"/>
      <c r="GKD5305" s="3"/>
      <c r="GKE5305" s="3"/>
      <c r="GKF5305" s="3"/>
      <c r="GKG5305" s="3"/>
      <c r="GKH5305" s="3"/>
    </row>
    <row r="5306" spans="5012:5026" x14ac:dyDescent="0.3">
      <c r="GJT5306" s="3"/>
      <c r="GJU5306" s="3"/>
      <c r="GJV5306" s="3"/>
      <c r="GJW5306" s="3"/>
      <c r="GJX5306" s="3"/>
      <c r="GJY5306" s="3"/>
      <c r="GJZ5306" s="3"/>
      <c r="GKA5306" s="3"/>
      <c r="GKB5306" s="3"/>
      <c r="GKC5306" s="3"/>
      <c r="GKD5306" s="3"/>
      <c r="GKE5306" s="3"/>
      <c r="GKF5306" s="3"/>
      <c r="GKG5306" s="3"/>
      <c r="GKH5306" s="3"/>
    </row>
    <row r="5307" spans="5012:5026" x14ac:dyDescent="0.3">
      <c r="GJT5307" s="3"/>
      <c r="GJU5307" s="3"/>
      <c r="GJV5307" s="3"/>
      <c r="GJW5307" s="3"/>
      <c r="GJX5307" s="3"/>
      <c r="GJY5307" s="3"/>
      <c r="GJZ5307" s="3"/>
      <c r="GKA5307" s="3"/>
      <c r="GKB5307" s="3"/>
      <c r="GKC5307" s="3"/>
      <c r="GKD5307" s="3"/>
      <c r="GKE5307" s="3"/>
      <c r="GKF5307" s="3"/>
      <c r="GKG5307" s="3"/>
      <c r="GKH5307" s="3"/>
    </row>
    <row r="5308" spans="5012:5026" x14ac:dyDescent="0.3">
      <c r="GJT5308" s="3"/>
      <c r="GJU5308" s="3"/>
      <c r="GJV5308" s="3"/>
      <c r="GJW5308" s="3"/>
      <c r="GJX5308" s="3"/>
      <c r="GJY5308" s="3"/>
      <c r="GJZ5308" s="3"/>
      <c r="GKA5308" s="3"/>
      <c r="GKB5308" s="3"/>
      <c r="GKC5308" s="3"/>
      <c r="GKD5308" s="3"/>
      <c r="GKE5308" s="3"/>
      <c r="GKF5308" s="3"/>
      <c r="GKG5308" s="3"/>
      <c r="GKH5308" s="3"/>
    </row>
    <row r="5309" spans="5012:5026" x14ac:dyDescent="0.3">
      <c r="GJT5309" s="3"/>
      <c r="GJU5309" s="3"/>
      <c r="GJV5309" s="3"/>
      <c r="GJW5309" s="3"/>
      <c r="GJX5309" s="3"/>
      <c r="GJY5309" s="3"/>
      <c r="GJZ5309" s="3"/>
      <c r="GKA5309" s="3"/>
      <c r="GKB5309" s="3"/>
      <c r="GKC5309" s="3"/>
      <c r="GKD5309" s="3"/>
      <c r="GKE5309" s="3"/>
      <c r="GKF5309" s="3"/>
      <c r="GKG5309" s="3"/>
      <c r="GKH5309" s="3"/>
    </row>
    <row r="5310" spans="5012:5026" x14ac:dyDescent="0.3">
      <c r="GJT5310" s="3"/>
      <c r="GJU5310" s="3"/>
      <c r="GJV5310" s="3"/>
      <c r="GJW5310" s="3"/>
      <c r="GJX5310" s="3"/>
      <c r="GJY5310" s="3"/>
      <c r="GJZ5310" s="3"/>
      <c r="GKA5310" s="3"/>
      <c r="GKB5310" s="3"/>
      <c r="GKC5310" s="3"/>
      <c r="GKD5310" s="3"/>
      <c r="GKE5310" s="3"/>
      <c r="GKF5310" s="3"/>
      <c r="GKG5310" s="3"/>
      <c r="GKH5310" s="3"/>
    </row>
    <row r="5311" spans="5012:5026" x14ac:dyDescent="0.3">
      <c r="GJT5311" s="3"/>
      <c r="GJU5311" s="3"/>
      <c r="GJV5311" s="3"/>
      <c r="GJW5311" s="3"/>
      <c r="GJX5311" s="3"/>
      <c r="GJY5311" s="3"/>
      <c r="GJZ5311" s="3"/>
      <c r="GKA5311" s="3"/>
      <c r="GKB5311" s="3"/>
      <c r="GKC5311" s="3"/>
      <c r="GKD5311" s="3"/>
      <c r="GKE5311" s="3"/>
      <c r="GKF5311" s="3"/>
      <c r="GKG5311" s="3"/>
      <c r="GKH5311" s="3"/>
    </row>
    <row r="5312" spans="5012:5026" x14ac:dyDescent="0.3">
      <c r="GJT5312" s="3"/>
      <c r="GJU5312" s="3"/>
      <c r="GJV5312" s="3"/>
      <c r="GJW5312" s="3"/>
      <c r="GJX5312" s="3"/>
      <c r="GJY5312" s="3"/>
      <c r="GJZ5312" s="3"/>
      <c r="GKA5312" s="3"/>
      <c r="GKB5312" s="3"/>
      <c r="GKC5312" s="3"/>
      <c r="GKD5312" s="3"/>
      <c r="GKE5312" s="3"/>
      <c r="GKF5312" s="3"/>
      <c r="GKG5312" s="3"/>
      <c r="GKH5312" s="3"/>
    </row>
    <row r="5313" spans="5012:5026" x14ac:dyDescent="0.3">
      <c r="GJT5313" s="3"/>
      <c r="GJU5313" s="3"/>
      <c r="GJV5313" s="3"/>
      <c r="GJW5313" s="3"/>
      <c r="GJX5313" s="3"/>
      <c r="GJY5313" s="3"/>
      <c r="GJZ5313" s="3"/>
      <c r="GKA5313" s="3"/>
      <c r="GKB5313" s="3"/>
      <c r="GKC5313" s="3"/>
      <c r="GKD5313" s="3"/>
      <c r="GKE5313" s="3"/>
      <c r="GKF5313" s="3"/>
      <c r="GKG5313" s="3"/>
      <c r="GKH5313" s="3"/>
    </row>
    <row r="5314" spans="5012:5026" x14ac:dyDescent="0.3">
      <c r="GJT5314" s="3"/>
      <c r="GJU5314" s="3"/>
      <c r="GJV5314" s="3"/>
      <c r="GJW5314" s="3"/>
      <c r="GJX5314" s="3"/>
      <c r="GJY5314" s="3"/>
      <c r="GJZ5314" s="3"/>
      <c r="GKA5314" s="3"/>
      <c r="GKB5314" s="3"/>
      <c r="GKC5314" s="3"/>
      <c r="GKD5314" s="3"/>
      <c r="GKE5314" s="3"/>
      <c r="GKF5314" s="3"/>
      <c r="GKG5314" s="3"/>
      <c r="GKH5314" s="3"/>
    </row>
    <row r="5315" spans="5012:5026" x14ac:dyDescent="0.3">
      <c r="GJT5315" s="3"/>
      <c r="GJU5315" s="3"/>
      <c r="GJV5315" s="3"/>
      <c r="GJW5315" s="3"/>
      <c r="GJX5315" s="3"/>
      <c r="GJY5315" s="3"/>
      <c r="GJZ5315" s="3"/>
      <c r="GKA5315" s="3"/>
      <c r="GKB5315" s="3"/>
      <c r="GKC5315" s="3"/>
      <c r="GKD5315" s="3"/>
      <c r="GKE5315" s="3"/>
      <c r="GKF5315" s="3"/>
      <c r="GKG5315" s="3"/>
      <c r="GKH5315" s="3"/>
    </row>
    <row r="5316" spans="5012:5026" x14ac:dyDescent="0.3">
      <c r="GJT5316" s="3"/>
      <c r="GJU5316" s="3"/>
      <c r="GJV5316" s="3"/>
      <c r="GJW5316" s="3"/>
      <c r="GJX5316" s="3"/>
      <c r="GJY5316" s="3"/>
      <c r="GJZ5316" s="3"/>
      <c r="GKA5316" s="3"/>
      <c r="GKB5316" s="3"/>
      <c r="GKC5316" s="3"/>
      <c r="GKD5316" s="3"/>
      <c r="GKE5316" s="3"/>
      <c r="GKF5316" s="3"/>
      <c r="GKG5316" s="3"/>
      <c r="GKH5316" s="3"/>
    </row>
    <row r="5317" spans="5012:5026" x14ac:dyDescent="0.3">
      <c r="GJT5317" s="3"/>
      <c r="GJU5317" s="3"/>
      <c r="GJV5317" s="3"/>
      <c r="GJW5317" s="3"/>
      <c r="GJX5317" s="3"/>
      <c r="GJY5317" s="3"/>
      <c r="GJZ5317" s="3"/>
      <c r="GKA5317" s="3"/>
      <c r="GKB5317" s="3"/>
      <c r="GKC5317" s="3"/>
      <c r="GKD5317" s="3"/>
      <c r="GKE5317" s="3"/>
      <c r="GKF5317" s="3"/>
      <c r="GKG5317" s="3"/>
      <c r="GKH5317" s="3"/>
    </row>
    <row r="5318" spans="5012:5026" x14ac:dyDescent="0.3">
      <c r="GJT5318" s="3"/>
      <c r="GJU5318" s="3"/>
      <c r="GJV5318" s="3"/>
      <c r="GJW5318" s="3"/>
      <c r="GJX5318" s="3"/>
      <c r="GJY5318" s="3"/>
      <c r="GJZ5318" s="3"/>
      <c r="GKA5318" s="3"/>
      <c r="GKB5318" s="3"/>
      <c r="GKC5318" s="3"/>
      <c r="GKD5318" s="3"/>
      <c r="GKE5318" s="3"/>
      <c r="GKF5318" s="3"/>
      <c r="GKG5318" s="3"/>
      <c r="GKH5318" s="3"/>
    </row>
    <row r="5319" spans="5012:5026" x14ac:dyDescent="0.3">
      <c r="GJT5319" s="3"/>
      <c r="GJU5319" s="3"/>
      <c r="GJV5319" s="3"/>
      <c r="GJW5319" s="3"/>
      <c r="GJX5319" s="3"/>
      <c r="GJY5319" s="3"/>
      <c r="GJZ5319" s="3"/>
      <c r="GKA5319" s="3"/>
      <c r="GKB5319" s="3"/>
      <c r="GKC5319" s="3"/>
      <c r="GKD5319" s="3"/>
      <c r="GKE5319" s="3"/>
      <c r="GKF5319" s="3"/>
      <c r="GKG5319" s="3"/>
      <c r="GKH5319" s="3"/>
    </row>
    <row r="5320" spans="5012:5026" x14ac:dyDescent="0.3">
      <c r="GJT5320" s="3"/>
      <c r="GJU5320" s="3"/>
      <c r="GJV5320" s="3"/>
      <c r="GJW5320" s="3"/>
      <c r="GJX5320" s="3"/>
      <c r="GJY5320" s="3"/>
      <c r="GJZ5320" s="3"/>
      <c r="GKA5320" s="3"/>
      <c r="GKB5320" s="3"/>
      <c r="GKC5320" s="3"/>
      <c r="GKD5320" s="3"/>
      <c r="GKE5320" s="3"/>
      <c r="GKF5320" s="3"/>
      <c r="GKG5320" s="3"/>
      <c r="GKH5320" s="3"/>
    </row>
    <row r="5321" spans="5012:5026" x14ac:dyDescent="0.3">
      <c r="GJT5321" s="3"/>
      <c r="GJU5321" s="3"/>
      <c r="GJV5321" s="3"/>
      <c r="GJW5321" s="3"/>
      <c r="GJX5321" s="3"/>
      <c r="GJY5321" s="3"/>
      <c r="GJZ5321" s="3"/>
      <c r="GKA5321" s="3"/>
      <c r="GKB5321" s="3"/>
      <c r="GKC5321" s="3"/>
      <c r="GKD5321" s="3"/>
      <c r="GKE5321" s="3"/>
      <c r="GKF5321" s="3"/>
      <c r="GKG5321" s="3"/>
      <c r="GKH5321" s="3"/>
    </row>
    <row r="5322" spans="5012:5026" x14ac:dyDescent="0.3">
      <c r="GJT5322" s="3"/>
      <c r="GJU5322" s="3"/>
      <c r="GJV5322" s="3"/>
      <c r="GJW5322" s="3"/>
      <c r="GJX5322" s="3"/>
      <c r="GJY5322" s="3"/>
      <c r="GJZ5322" s="3"/>
      <c r="GKA5322" s="3"/>
      <c r="GKB5322" s="3"/>
      <c r="GKC5322" s="3"/>
      <c r="GKD5322" s="3"/>
      <c r="GKE5322" s="3"/>
      <c r="GKF5322" s="3"/>
      <c r="GKG5322" s="3"/>
      <c r="GKH5322" s="3"/>
    </row>
    <row r="5323" spans="5012:5026" x14ac:dyDescent="0.3">
      <c r="GJT5323" s="3"/>
      <c r="GJU5323" s="3"/>
      <c r="GJV5323" s="3"/>
      <c r="GJW5323" s="3"/>
      <c r="GJX5323" s="3"/>
      <c r="GJY5323" s="3"/>
      <c r="GJZ5323" s="3"/>
      <c r="GKA5323" s="3"/>
      <c r="GKB5323" s="3"/>
      <c r="GKC5323" s="3"/>
      <c r="GKD5323" s="3"/>
      <c r="GKE5323" s="3"/>
      <c r="GKF5323" s="3"/>
      <c r="GKG5323" s="3"/>
      <c r="GKH5323" s="3"/>
    </row>
    <row r="5324" spans="5012:5026" x14ac:dyDescent="0.3">
      <c r="GJT5324" s="3"/>
      <c r="GJU5324" s="3"/>
      <c r="GJV5324" s="3"/>
      <c r="GJW5324" s="3"/>
      <c r="GJX5324" s="3"/>
      <c r="GJY5324" s="3"/>
      <c r="GJZ5324" s="3"/>
      <c r="GKA5324" s="3"/>
      <c r="GKB5324" s="3"/>
      <c r="GKC5324" s="3"/>
      <c r="GKD5324" s="3"/>
      <c r="GKE5324" s="3"/>
      <c r="GKF5324" s="3"/>
      <c r="GKG5324" s="3"/>
      <c r="GKH5324" s="3"/>
    </row>
    <row r="5325" spans="5012:5026" x14ac:dyDescent="0.3">
      <c r="GJT5325" s="3"/>
      <c r="GJU5325" s="3"/>
      <c r="GJV5325" s="3"/>
      <c r="GJW5325" s="3"/>
      <c r="GJX5325" s="3"/>
      <c r="GJY5325" s="3"/>
      <c r="GJZ5325" s="3"/>
      <c r="GKA5325" s="3"/>
      <c r="GKB5325" s="3"/>
      <c r="GKC5325" s="3"/>
      <c r="GKD5325" s="3"/>
      <c r="GKE5325" s="3"/>
      <c r="GKF5325" s="3"/>
      <c r="GKG5325" s="3"/>
      <c r="GKH5325" s="3"/>
    </row>
    <row r="5326" spans="5012:5026" x14ac:dyDescent="0.3">
      <c r="GJT5326" s="3"/>
      <c r="GJU5326" s="3"/>
      <c r="GJV5326" s="3"/>
      <c r="GJW5326" s="3"/>
      <c r="GJX5326" s="3"/>
      <c r="GJY5326" s="3"/>
      <c r="GJZ5326" s="3"/>
      <c r="GKA5326" s="3"/>
      <c r="GKB5326" s="3"/>
      <c r="GKC5326" s="3"/>
      <c r="GKD5326" s="3"/>
      <c r="GKE5326" s="3"/>
      <c r="GKF5326" s="3"/>
      <c r="GKG5326" s="3"/>
      <c r="GKH5326" s="3"/>
    </row>
    <row r="5327" spans="5012:5026" x14ac:dyDescent="0.3">
      <c r="GJT5327" s="3"/>
      <c r="GJU5327" s="3"/>
      <c r="GJV5327" s="3"/>
      <c r="GJW5327" s="3"/>
      <c r="GJX5327" s="3"/>
      <c r="GJY5327" s="3"/>
      <c r="GJZ5327" s="3"/>
      <c r="GKA5327" s="3"/>
      <c r="GKB5327" s="3"/>
      <c r="GKC5327" s="3"/>
      <c r="GKD5327" s="3"/>
      <c r="GKE5327" s="3"/>
      <c r="GKF5327" s="3"/>
      <c r="GKG5327" s="3"/>
      <c r="GKH5327" s="3"/>
    </row>
    <row r="5328" spans="5012:5026" x14ac:dyDescent="0.3">
      <c r="GJT5328" s="3"/>
      <c r="GJU5328" s="3"/>
      <c r="GJV5328" s="3"/>
      <c r="GJW5328" s="3"/>
      <c r="GJX5328" s="3"/>
      <c r="GJY5328" s="3"/>
      <c r="GJZ5328" s="3"/>
      <c r="GKA5328" s="3"/>
      <c r="GKB5328" s="3"/>
      <c r="GKC5328" s="3"/>
      <c r="GKD5328" s="3"/>
      <c r="GKE5328" s="3"/>
      <c r="GKF5328" s="3"/>
      <c r="GKG5328" s="3"/>
      <c r="GKH5328" s="3"/>
    </row>
    <row r="5329" spans="5012:5026" x14ac:dyDescent="0.3">
      <c r="GJT5329" s="3"/>
      <c r="GJU5329" s="3"/>
      <c r="GJV5329" s="3"/>
      <c r="GJW5329" s="3"/>
      <c r="GJX5329" s="3"/>
      <c r="GJY5329" s="3"/>
      <c r="GJZ5329" s="3"/>
      <c r="GKA5329" s="3"/>
      <c r="GKB5329" s="3"/>
      <c r="GKC5329" s="3"/>
      <c r="GKD5329" s="3"/>
      <c r="GKE5329" s="3"/>
      <c r="GKF5329" s="3"/>
      <c r="GKG5329" s="3"/>
      <c r="GKH5329" s="3"/>
    </row>
    <row r="5330" spans="5012:5026" x14ac:dyDescent="0.3">
      <c r="GJT5330" s="3"/>
      <c r="GJU5330" s="3"/>
      <c r="GJV5330" s="3"/>
      <c r="GJW5330" s="3"/>
      <c r="GJX5330" s="3"/>
      <c r="GJY5330" s="3"/>
      <c r="GJZ5330" s="3"/>
      <c r="GKA5330" s="3"/>
      <c r="GKB5330" s="3"/>
      <c r="GKC5330" s="3"/>
      <c r="GKD5330" s="3"/>
      <c r="GKE5330" s="3"/>
      <c r="GKF5330" s="3"/>
      <c r="GKG5330" s="3"/>
      <c r="GKH5330" s="3"/>
    </row>
    <row r="5331" spans="5012:5026" x14ac:dyDescent="0.3">
      <c r="GJT5331" s="3"/>
      <c r="GJU5331" s="3"/>
      <c r="GJV5331" s="3"/>
      <c r="GJW5331" s="3"/>
      <c r="GJX5331" s="3"/>
      <c r="GJY5331" s="3"/>
      <c r="GJZ5331" s="3"/>
      <c r="GKA5331" s="3"/>
      <c r="GKB5331" s="3"/>
      <c r="GKC5331" s="3"/>
      <c r="GKD5331" s="3"/>
      <c r="GKE5331" s="3"/>
      <c r="GKF5331" s="3"/>
      <c r="GKG5331" s="3"/>
      <c r="GKH5331" s="3"/>
    </row>
    <row r="5332" spans="5012:5026" x14ac:dyDescent="0.3">
      <c r="GJT5332" s="3"/>
      <c r="GJU5332" s="3"/>
      <c r="GJV5332" s="3"/>
      <c r="GJW5332" s="3"/>
      <c r="GJX5332" s="3"/>
      <c r="GJY5332" s="3"/>
      <c r="GJZ5332" s="3"/>
      <c r="GKA5332" s="3"/>
      <c r="GKB5332" s="3"/>
      <c r="GKC5332" s="3"/>
      <c r="GKD5332" s="3"/>
      <c r="GKE5332" s="3"/>
      <c r="GKF5332" s="3"/>
      <c r="GKG5332" s="3"/>
      <c r="GKH5332" s="3"/>
    </row>
    <row r="5333" spans="5012:5026" x14ac:dyDescent="0.3">
      <c r="GJT5333" s="3"/>
      <c r="GJU5333" s="3"/>
      <c r="GJV5333" s="3"/>
      <c r="GJW5333" s="3"/>
      <c r="GJX5333" s="3"/>
      <c r="GJY5333" s="3"/>
      <c r="GJZ5333" s="3"/>
      <c r="GKA5333" s="3"/>
      <c r="GKB5333" s="3"/>
      <c r="GKC5333" s="3"/>
      <c r="GKD5333" s="3"/>
      <c r="GKE5333" s="3"/>
      <c r="GKF5333" s="3"/>
      <c r="GKG5333" s="3"/>
      <c r="GKH5333" s="3"/>
    </row>
    <row r="5334" spans="5012:5026" x14ac:dyDescent="0.3">
      <c r="GJT5334" s="3"/>
      <c r="GJU5334" s="3"/>
      <c r="GJV5334" s="3"/>
      <c r="GJW5334" s="3"/>
      <c r="GJX5334" s="3"/>
      <c r="GJY5334" s="3"/>
      <c r="GJZ5334" s="3"/>
      <c r="GKA5334" s="3"/>
      <c r="GKB5334" s="3"/>
      <c r="GKC5334" s="3"/>
      <c r="GKD5334" s="3"/>
      <c r="GKE5334" s="3"/>
      <c r="GKF5334" s="3"/>
      <c r="GKG5334" s="3"/>
      <c r="GKH5334" s="3"/>
    </row>
    <row r="5335" spans="5012:5026" x14ac:dyDescent="0.3">
      <c r="GJT5335" s="3"/>
      <c r="GJU5335" s="3"/>
      <c r="GJV5335" s="3"/>
      <c r="GJW5335" s="3"/>
      <c r="GJX5335" s="3"/>
      <c r="GJY5335" s="3"/>
      <c r="GJZ5335" s="3"/>
      <c r="GKA5335" s="3"/>
      <c r="GKB5335" s="3"/>
      <c r="GKC5335" s="3"/>
      <c r="GKD5335" s="3"/>
      <c r="GKE5335" s="3"/>
      <c r="GKF5335" s="3"/>
      <c r="GKG5335" s="3"/>
      <c r="GKH5335" s="3"/>
    </row>
    <row r="5336" spans="5012:5026" x14ac:dyDescent="0.3">
      <c r="GJT5336" s="3"/>
      <c r="GJU5336" s="3"/>
      <c r="GJV5336" s="3"/>
      <c r="GJW5336" s="3"/>
      <c r="GJX5336" s="3"/>
      <c r="GJY5336" s="3"/>
      <c r="GJZ5336" s="3"/>
      <c r="GKA5336" s="3"/>
      <c r="GKB5336" s="3"/>
      <c r="GKC5336" s="3"/>
      <c r="GKD5336" s="3"/>
      <c r="GKE5336" s="3"/>
      <c r="GKF5336" s="3"/>
      <c r="GKG5336" s="3"/>
      <c r="GKH5336" s="3"/>
    </row>
    <row r="5337" spans="5012:5026" x14ac:dyDescent="0.3">
      <c r="GJT5337" s="3"/>
      <c r="GJU5337" s="3"/>
      <c r="GJV5337" s="3"/>
      <c r="GJW5337" s="3"/>
      <c r="GJX5337" s="3"/>
      <c r="GJY5337" s="3"/>
      <c r="GJZ5337" s="3"/>
      <c r="GKA5337" s="3"/>
      <c r="GKB5337" s="3"/>
      <c r="GKC5337" s="3"/>
      <c r="GKD5337" s="3"/>
      <c r="GKE5337" s="3"/>
      <c r="GKF5337" s="3"/>
      <c r="GKG5337" s="3"/>
      <c r="GKH5337" s="3"/>
    </row>
    <row r="5338" spans="5012:5026" x14ac:dyDescent="0.3">
      <c r="GJT5338" s="3"/>
      <c r="GJU5338" s="3"/>
      <c r="GJV5338" s="3"/>
      <c r="GJW5338" s="3"/>
      <c r="GJX5338" s="3"/>
      <c r="GJY5338" s="3"/>
      <c r="GJZ5338" s="3"/>
      <c r="GKA5338" s="3"/>
      <c r="GKB5338" s="3"/>
      <c r="GKC5338" s="3"/>
      <c r="GKD5338" s="3"/>
      <c r="GKE5338" s="3"/>
      <c r="GKF5338" s="3"/>
      <c r="GKG5338" s="3"/>
      <c r="GKH5338" s="3"/>
    </row>
    <row r="5339" spans="5012:5026" x14ac:dyDescent="0.3">
      <c r="GJT5339" s="3"/>
      <c r="GJU5339" s="3"/>
      <c r="GJV5339" s="3"/>
      <c r="GJW5339" s="3"/>
      <c r="GJX5339" s="3"/>
      <c r="GJY5339" s="3"/>
      <c r="GJZ5339" s="3"/>
      <c r="GKA5339" s="3"/>
      <c r="GKB5339" s="3"/>
      <c r="GKC5339" s="3"/>
      <c r="GKD5339" s="3"/>
      <c r="GKE5339" s="3"/>
      <c r="GKF5339" s="3"/>
      <c r="GKG5339" s="3"/>
      <c r="GKH5339" s="3"/>
    </row>
    <row r="5340" spans="5012:5026" x14ac:dyDescent="0.3">
      <c r="GJT5340" s="3"/>
      <c r="GJU5340" s="3"/>
      <c r="GJV5340" s="3"/>
      <c r="GJW5340" s="3"/>
      <c r="GJX5340" s="3"/>
      <c r="GJY5340" s="3"/>
      <c r="GJZ5340" s="3"/>
      <c r="GKA5340" s="3"/>
      <c r="GKB5340" s="3"/>
      <c r="GKC5340" s="3"/>
      <c r="GKD5340" s="3"/>
      <c r="GKE5340" s="3"/>
      <c r="GKF5340" s="3"/>
      <c r="GKG5340" s="3"/>
      <c r="GKH5340" s="3"/>
    </row>
    <row r="5341" spans="5012:5026" x14ac:dyDescent="0.3">
      <c r="GJT5341" s="3"/>
      <c r="GJU5341" s="3"/>
      <c r="GJV5341" s="3"/>
      <c r="GJW5341" s="3"/>
      <c r="GJX5341" s="3"/>
      <c r="GJY5341" s="3"/>
      <c r="GJZ5341" s="3"/>
      <c r="GKA5341" s="3"/>
      <c r="GKB5341" s="3"/>
      <c r="GKC5341" s="3"/>
      <c r="GKD5341" s="3"/>
      <c r="GKE5341" s="3"/>
      <c r="GKF5341" s="3"/>
      <c r="GKG5341" s="3"/>
      <c r="GKH5341" s="3"/>
    </row>
    <row r="5342" spans="5012:5026" x14ac:dyDescent="0.3">
      <c r="GJT5342" s="3"/>
      <c r="GJU5342" s="3"/>
      <c r="GJV5342" s="3"/>
      <c r="GJW5342" s="3"/>
      <c r="GJX5342" s="3"/>
      <c r="GJY5342" s="3"/>
      <c r="GJZ5342" s="3"/>
      <c r="GKA5342" s="3"/>
      <c r="GKB5342" s="3"/>
      <c r="GKC5342" s="3"/>
      <c r="GKD5342" s="3"/>
      <c r="GKE5342" s="3"/>
      <c r="GKF5342" s="3"/>
      <c r="GKG5342" s="3"/>
      <c r="GKH5342" s="3"/>
    </row>
    <row r="5343" spans="5012:5026" x14ac:dyDescent="0.3">
      <c r="GJT5343" s="3"/>
      <c r="GJU5343" s="3"/>
      <c r="GJV5343" s="3"/>
      <c r="GJW5343" s="3"/>
      <c r="GJX5343" s="3"/>
      <c r="GJY5343" s="3"/>
      <c r="GJZ5343" s="3"/>
      <c r="GKA5343" s="3"/>
      <c r="GKB5343" s="3"/>
      <c r="GKC5343" s="3"/>
      <c r="GKD5343" s="3"/>
      <c r="GKE5343" s="3"/>
      <c r="GKF5343" s="3"/>
      <c r="GKG5343" s="3"/>
      <c r="GKH5343" s="3"/>
    </row>
    <row r="5344" spans="5012:5026" x14ac:dyDescent="0.3">
      <c r="GJT5344" s="3"/>
      <c r="GJU5344" s="3"/>
      <c r="GJV5344" s="3"/>
      <c r="GJW5344" s="3"/>
      <c r="GJX5344" s="3"/>
      <c r="GJY5344" s="3"/>
      <c r="GJZ5344" s="3"/>
      <c r="GKA5344" s="3"/>
      <c r="GKB5344" s="3"/>
      <c r="GKC5344" s="3"/>
      <c r="GKD5344" s="3"/>
      <c r="GKE5344" s="3"/>
      <c r="GKF5344" s="3"/>
      <c r="GKG5344" s="3"/>
      <c r="GKH5344" s="3"/>
    </row>
    <row r="5345" spans="5012:5026" x14ac:dyDescent="0.3">
      <c r="GJT5345" s="3"/>
      <c r="GJU5345" s="3"/>
      <c r="GJV5345" s="3"/>
      <c r="GJW5345" s="3"/>
      <c r="GJX5345" s="3"/>
      <c r="GJY5345" s="3"/>
      <c r="GJZ5345" s="3"/>
      <c r="GKA5345" s="3"/>
      <c r="GKB5345" s="3"/>
      <c r="GKC5345" s="3"/>
      <c r="GKD5345" s="3"/>
      <c r="GKE5345" s="3"/>
      <c r="GKF5345" s="3"/>
      <c r="GKG5345" s="3"/>
      <c r="GKH5345" s="3"/>
    </row>
    <row r="5346" spans="5012:5026" x14ac:dyDescent="0.3">
      <c r="GJT5346" s="3"/>
      <c r="GJU5346" s="3"/>
      <c r="GJV5346" s="3"/>
      <c r="GJW5346" s="3"/>
      <c r="GJX5346" s="3"/>
      <c r="GJY5346" s="3"/>
      <c r="GJZ5346" s="3"/>
      <c r="GKA5346" s="3"/>
      <c r="GKB5346" s="3"/>
      <c r="GKC5346" s="3"/>
      <c r="GKD5346" s="3"/>
      <c r="GKE5346" s="3"/>
      <c r="GKF5346" s="3"/>
      <c r="GKG5346" s="3"/>
      <c r="GKH5346" s="3"/>
    </row>
    <row r="5347" spans="5012:5026" x14ac:dyDescent="0.3">
      <c r="GJT5347" s="3"/>
      <c r="GJU5347" s="3"/>
      <c r="GJV5347" s="3"/>
      <c r="GJW5347" s="3"/>
      <c r="GJX5347" s="3"/>
      <c r="GJY5347" s="3"/>
      <c r="GJZ5347" s="3"/>
      <c r="GKA5347" s="3"/>
      <c r="GKB5347" s="3"/>
      <c r="GKC5347" s="3"/>
      <c r="GKD5347" s="3"/>
      <c r="GKE5347" s="3"/>
      <c r="GKF5347" s="3"/>
      <c r="GKG5347" s="3"/>
      <c r="GKH5347" s="3"/>
    </row>
    <row r="5348" spans="5012:5026" x14ac:dyDescent="0.3">
      <c r="GJT5348" s="3"/>
      <c r="GJU5348" s="3"/>
      <c r="GJV5348" s="3"/>
      <c r="GJW5348" s="3"/>
      <c r="GJX5348" s="3"/>
      <c r="GJY5348" s="3"/>
      <c r="GJZ5348" s="3"/>
      <c r="GKA5348" s="3"/>
      <c r="GKB5348" s="3"/>
      <c r="GKC5348" s="3"/>
      <c r="GKD5348" s="3"/>
      <c r="GKE5348" s="3"/>
      <c r="GKF5348" s="3"/>
      <c r="GKG5348" s="3"/>
      <c r="GKH5348" s="3"/>
    </row>
    <row r="5349" spans="5012:5026" x14ac:dyDescent="0.3">
      <c r="GJT5349" s="3"/>
      <c r="GJU5349" s="3"/>
      <c r="GJV5349" s="3"/>
      <c r="GJW5349" s="3"/>
      <c r="GJX5349" s="3"/>
      <c r="GJY5349" s="3"/>
      <c r="GJZ5349" s="3"/>
      <c r="GKA5349" s="3"/>
      <c r="GKB5349" s="3"/>
      <c r="GKC5349" s="3"/>
      <c r="GKD5349" s="3"/>
      <c r="GKE5349" s="3"/>
      <c r="GKF5349" s="3"/>
      <c r="GKG5349" s="3"/>
      <c r="GKH5349" s="3"/>
    </row>
    <row r="5350" spans="5012:5026" x14ac:dyDescent="0.3">
      <c r="GJT5350" s="3"/>
      <c r="GJU5350" s="3"/>
      <c r="GJV5350" s="3"/>
      <c r="GJW5350" s="3"/>
      <c r="GJX5350" s="3"/>
      <c r="GJY5350" s="3"/>
      <c r="GJZ5350" s="3"/>
      <c r="GKA5350" s="3"/>
      <c r="GKB5350" s="3"/>
      <c r="GKC5350" s="3"/>
      <c r="GKD5350" s="3"/>
      <c r="GKE5350" s="3"/>
      <c r="GKF5350" s="3"/>
      <c r="GKG5350" s="3"/>
      <c r="GKH5350" s="3"/>
    </row>
    <row r="5351" spans="5012:5026" x14ac:dyDescent="0.3">
      <c r="GJT5351" s="3"/>
      <c r="GJU5351" s="3"/>
      <c r="GJV5351" s="3"/>
      <c r="GJW5351" s="3"/>
      <c r="GJX5351" s="3"/>
      <c r="GJY5351" s="3"/>
      <c r="GJZ5351" s="3"/>
      <c r="GKA5351" s="3"/>
      <c r="GKB5351" s="3"/>
      <c r="GKC5351" s="3"/>
      <c r="GKD5351" s="3"/>
      <c r="GKE5351" s="3"/>
      <c r="GKF5351" s="3"/>
      <c r="GKG5351" s="3"/>
      <c r="GKH5351" s="3"/>
    </row>
    <row r="5352" spans="5012:5026" x14ac:dyDescent="0.3">
      <c r="GJT5352" s="3"/>
      <c r="GJU5352" s="3"/>
      <c r="GJV5352" s="3"/>
      <c r="GJW5352" s="3"/>
      <c r="GJX5352" s="3"/>
      <c r="GJY5352" s="3"/>
      <c r="GJZ5352" s="3"/>
      <c r="GKA5352" s="3"/>
      <c r="GKB5352" s="3"/>
      <c r="GKC5352" s="3"/>
      <c r="GKD5352" s="3"/>
      <c r="GKE5352" s="3"/>
      <c r="GKF5352" s="3"/>
      <c r="GKG5352" s="3"/>
      <c r="GKH5352" s="3"/>
    </row>
    <row r="5353" spans="5012:5026" x14ac:dyDescent="0.3">
      <c r="GJT5353" s="3"/>
      <c r="GJU5353" s="3"/>
      <c r="GJV5353" s="3"/>
      <c r="GJW5353" s="3"/>
      <c r="GJX5353" s="3"/>
      <c r="GJY5353" s="3"/>
      <c r="GJZ5353" s="3"/>
      <c r="GKA5353" s="3"/>
      <c r="GKB5353" s="3"/>
      <c r="GKC5353" s="3"/>
      <c r="GKD5353" s="3"/>
      <c r="GKE5353" s="3"/>
      <c r="GKF5353" s="3"/>
      <c r="GKG5353" s="3"/>
      <c r="GKH5353" s="3"/>
    </row>
    <row r="5354" spans="5012:5026" x14ac:dyDescent="0.3">
      <c r="GJT5354" s="3"/>
      <c r="GJU5354" s="3"/>
      <c r="GJV5354" s="3"/>
      <c r="GJW5354" s="3"/>
      <c r="GJX5354" s="3"/>
      <c r="GJY5354" s="3"/>
      <c r="GJZ5354" s="3"/>
      <c r="GKA5354" s="3"/>
      <c r="GKB5354" s="3"/>
      <c r="GKC5354" s="3"/>
      <c r="GKD5354" s="3"/>
      <c r="GKE5354" s="3"/>
      <c r="GKF5354" s="3"/>
      <c r="GKG5354" s="3"/>
      <c r="GKH5354" s="3"/>
    </row>
    <row r="5355" spans="5012:5026" x14ac:dyDescent="0.3">
      <c r="GJT5355" s="3"/>
      <c r="GJU5355" s="3"/>
      <c r="GJV5355" s="3"/>
      <c r="GJW5355" s="3"/>
      <c r="GJX5355" s="3"/>
      <c r="GJY5355" s="3"/>
      <c r="GJZ5355" s="3"/>
      <c r="GKA5355" s="3"/>
      <c r="GKB5355" s="3"/>
      <c r="GKC5355" s="3"/>
      <c r="GKD5355" s="3"/>
      <c r="GKE5355" s="3"/>
      <c r="GKF5355" s="3"/>
      <c r="GKG5355" s="3"/>
      <c r="GKH5355" s="3"/>
    </row>
    <row r="5356" spans="5012:5026" x14ac:dyDescent="0.3">
      <c r="GJT5356" s="3"/>
      <c r="GJU5356" s="3"/>
      <c r="GJV5356" s="3"/>
      <c r="GJW5356" s="3"/>
      <c r="GJX5356" s="3"/>
      <c r="GJY5356" s="3"/>
      <c r="GJZ5356" s="3"/>
      <c r="GKA5356" s="3"/>
      <c r="GKB5356" s="3"/>
      <c r="GKC5356" s="3"/>
      <c r="GKD5356" s="3"/>
      <c r="GKE5356" s="3"/>
      <c r="GKF5356" s="3"/>
      <c r="GKG5356" s="3"/>
      <c r="GKH5356" s="3"/>
    </row>
    <row r="5357" spans="5012:5026" x14ac:dyDescent="0.3">
      <c r="GJT5357" s="3"/>
      <c r="GJU5357" s="3"/>
      <c r="GJV5357" s="3"/>
      <c r="GJW5357" s="3"/>
      <c r="GJX5357" s="3"/>
      <c r="GJY5357" s="3"/>
      <c r="GJZ5357" s="3"/>
      <c r="GKA5357" s="3"/>
      <c r="GKB5357" s="3"/>
      <c r="GKC5357" s="3"/>
      <c r="GKD5357" s="3"/>
      <c r="GKE5357" s="3"/>
      <c r="GKF5357" s="3"/>
      <c r="GKG5357" s="3"/>
      <c r="GKH5357" s="3"/>
    </row>
    <row r="5358" spans="5012:5026" x14ac:dyDescent="0.3">
      <c r="GJT5358" s="3"/>
      <c r="GJU5358" s="3"/>
      <c r="GJV5358" s="3"/>
      <c r="GJW5358" s="3"/>
      <c r="GJX5358" s="3"/>
      <c r="GJY5358" s="3"/>
      <c r="GJZ5358" s="3"/>
      <c r="GKA5358" s="3"/>
      <c r="GKB5358" s="3"/>
      <c r="GKC5358" s="3"/>
      <c r="GKD5358" s="3"/>
      <c r="GKE5358" s="3"/>
      <c r="GKF5358" s="3"/>
      <c r="GKG5358" s="3"/>
      <c r="GKH5358" s="3"/>
    </row>
    <row r="5359" spans="5012:5026" x14ac:dyDescent="0.3">
      <c r="GJT5359" s="3"/>
      <c r="GJU5359" s="3"/>
      <c r="GJV5359" s="3"/>
      <c r="GJW5359" s="3"/>
      <c r="GJX5359" s="3"/>
      <c r="GJY5359" s="3"/>
      <c r="GJZ5359" s="3"/>
      <c r="GKA5359" s="3"/>
      <c r="GKB5359" s="3"/>
      <c r="GKC5359" s="3"/>
      <c r="GKD5359" s="3"/>
      <c r="GKE5359" s="3"/>
      <c r="GKF5359" s="3"/>
      <c r="GKG5359" s="3"/>
      <c r="GKH5359" s="3"/>
    </row>
    <row r="5360" spans="5012:5026" x14ac:dyDescent="0.3">
      <c r="GJT5360" s="3"/>
      <c r="GJU5360" s="3"/>
      <c r="GJV5360" s="3"/>
      <c r="GJW5360" s="3"/>
      <c r="GJX5360" s="3"/>
      <c r="GJY5360" s="3"/>
      <c r="GJZ5360" s="3"/>
      <c r="GKA5360" s="3"/>
      <c r="GKB5360" s="3"/>
      <c r="GKC5360" s="3"/>
      <c r="GKD5360" s="3"/>
      <c r="GKE5360" s="3"/>
      <c r="GKF5360" s="3"/>
      <c r="GKG5360" s="3"/>
      <c r="GKH5360" s="3"/>
    </row>
    <row r="5361" spans="5012:5026" x14ac:dyDescent="0.3">
      <c r="GJT5361" s="3"/>
      <c r="GJU5361" s="3"/>
      <c r="GJV5361" s="3"/>
      <c r="GJW5361" s="3"/>
      <c r="GJX5361" s="3"/>
      <c r="GJY5361" s="3"/>
      <c r="GJZ5361" s="3"/>
      <c r="GKA5361" s="3"/>
      <c r="GKB5361" s="3"/>
      <c r="GKC5361" s="3"/>
      <c r="GKD5361" s="3"/>
      <c r="GKE5361" s="3"/>
      <c r="GKF5361" s="3"/>
      <c r="GKG5361" s="3"/>
      <c r="GKH5361" s="3"/>
    </row>
    <row r="5362" spans="5012:5026" x14ac:dyDescent="0.3">
      <c r="GJT5362" s="3"/>
      <c r="GJU5362" s="3"/>
      <c r="GJV5362" s="3"/>
      <c r="GJW5362" s="3"/>
      <c r="GJX5362" s="3"/>
      <c r="GJY5362" s="3"/>
      <c r="GJZ5362" s="3"/>
      <c r="GKA5362" s="3"/>
      <c r="GKB5362" s="3"/>
      <c r="GKC5362" s="3"/>
      <c r="GKD5362" s="3"/>
      <c r="GKE5362" s="3"/>
      <c r="GKF5362" s="3"/>
      <c r="GKG5362" s="3"/>
      <c r="GKH5362" s="3"/>
    </row>
    <row r="5363" spans="5012:5026" x14ac:dyDescent="0.3">
      <c r="GJT5363" s="3"/>
      <c r="GJU5363" s="3"/>
      <c r="GJV5363" s="3"/>
      <c r="GJW5363" s="3"/>
      <c r="GJX5363" s="3"/>
      <c r="GJY5363" s="3"/>
      <c r="GJZ5363" s="3"/>
      <c r="GKA5363" s="3"/>
      <c r="GKB5363" s="3"/>
      <c r="GKC5363" s="3"/>
      <c r="GKD5363" s="3"/>
      <c r="GKE5363" s="3"/>
      <c r="GKF5363" s="3"/>
      <c r="GKG5363" s="3"/>
      <c r="GKH5363" s="3"/>
    </row>
    <row r="5364" spans="5012:5026" x14ac:dyDescent="0.3">
      <c r="GJT5364" s="3"/>
      <c r="GJU5364" s="3"/>
      <c r="GJV5364" s="3"/>
      <c r="GJW5364" s="3"/>
      <c r="GJX5364" s="3"/>
      <c r="GJY5364" s="3"/>
      <c r="GJZ5364" s="3"/>
      <c r="GKA5364" s="3"/>
      <c r="GKB5364" s="3"/>
      <c r="GKC5364" s="3"/>
      <c r="GKD5364" s="3"/>
      <c r="GKE5364" s="3"/>
      <c r="GKF5364" s="3"/>
      <c r="GKG5364" s="3"/>
      <c r="GKH5364" s="3"/>
    </row>
    <row r="5365" spans="5012:5026" x14ac:dyDescent="0.3">
      <c r="GJT5365" s="3"/>
      <c r="GJU5365" s="3"/>
      <c r="GJV5365" s="3"/>
      <c r="GJW5365" s="3"/>
      <c r="GJX5365" s="3"/>
      <c r="GJY5365" s="3"/>
      <c r="GJZ5365" s="3"/>
      <c r="GKA5365" s="3"/>
      <c r="GKB5365" s="3"/>
      <c r="GKC5365" s="3"/>
      <c r="GKD5365" s="3"/>
      <c r="GKE5365" s="3"/>
      <c r="GKF5365" s="3"/>
      <c r="GKG5365" s="3"/>
      <c r="GKH5365" s="3"/>
    </row>
    <row r="5366" spans="5012:5026" x14ac:dyDescent="0.3">
      <c r="GJT5366" s="3"/>
      <c r="GJU5366" s="3"/>
      <c r="GJV5366" s="3"/>
      <c r="GJW5366" s="3"/>
      <c r="GJX5366" s="3"/>
      <c r="GJY5366" s="3"/>
      <c r="GJZ5366" s="3"/>
      <c r="GKA5366" s="3"/>
      <c r="GKB5366" s="3"/>
      <c r="GKC5366" s="3"/>
      <c r="GKD5366" s="3"/>
      <c r="GKE5366" s="3"/>
      <c r="GKF5366" s="3"/>
      <c r="GKG5366" s="3"/>
      <c r="GKH5366" s="3"/>
    </row>
    <row r="5367" spans="5012:5026" x14ac:dyDescent="0.3">
      <c r="GJT5367" s="3"/>
      <c r="GJU5367" s="3"/>
      <c r="GJV5367" s="3"/>
      <c r="GJW5367" s="3"/>
      <c r="GJX5367" s="3"/>
      <c r="GJY5367" s="3"/>
      <c r="GJZ5367" s="3"/>
      <c r="GKA5367" s="3"/>
      <c r="GKB5367" s="3"/>
      <c r="GKC5367" s="3"/>
      <c r="GKD5367" s="3"/>
      <c r="GKE5367" s="3"/>
      <c r="GKF5367" s="3"/>
      <c r="GKG5367" s="3"/>
      <c r="GKH5367" s="3"/>
    </row>
    <row r="5368" spans="5012:5026" x14ac:dyDescent="0.3">
      <c r="GJT5368" s="3"/>
      <c r="GJU5368" s="3"/>
      <c r="GJV5368" s="3"/>
      <c r="GJW5368" s="3"/>
      <c r="GJX5368" s="3"/>
      <c r="GJY5368" s="3"/>
      <c r="GJZ5368" s="3"/>
      <c r="GKA5368" s="3"/>
      <c r="GKB5368" s="3"/>
      <c r="GKC5368" s="3"/>
      <c r="GKD5368" s="3"/>
      <c r="GKE5368" s="3"/>
      <c r="GKF5368" s="3"/>
      <c r="GKG5368" s="3"/>
      <c r="GKH5368" s="3"/>
    </row>
    <row r="5369" spans="5012:5026" x14ac:dyDescent="0.3">
      <c r="GJT5369" s="3"/>
      <c r="GJU5369" s="3"/>
      <c r="GJV5369" s="3"/>
      <c r="GJW5369" s="3"/>
      <c r="GJX5369" s="3"/>
      <c r="GJY5369" s="3"/>
      <c r="GJZ5369" s="3"/>
      <c r="GKA5369" s="3"/>
      <c r="GKB5369" s="3"/>
      <c r="GKC5369" s="3"/>
      <c r="GKD5369" s="3"/>
      <c r="GKE5369" s="3"/>
      <c r="GKF5369" s="3"/>
      <c r="GKG5369" s="3"/>
      <c r="GKH5369" s="3"/>
    </row>
    <row r="5370" spans="5012:5026" x14ac:dyDescent="0.3">
      <c r="GJT5370" s="3"/>
      <c r="GJU5370" s="3"/>
      <c r="GJV5370" s="3"/>
      <c r="GJW5370" s="3"/>
      <c r="GJX5370" s="3"/>
      <c r="GJY5370" s="3"/>
      <c r="GJZ5370" s="3"/>
      <c r="GKA5370" s="3"/>
      <c r="GKB5370" s="3"/>
      <c r="GKC5370" s="3"/>
      <c r="GKD5370" s="3"/>
      <c r="GKE5370" s="3"/>
      <c r="GKF5370" s="3"/>
      <c r="GKG5370" s="3"/>
      <c r="GKH5370" s="3"/>
    </row>
    <row r="5371" spans="5012:5026" x14ac:dyDescent="0.3">
      <c r="GJT5371" s="3"/>
      <c r="GJU5371" s="3"/>
      <c r="GJV5371" s="3"/>
      <c r="GJW5371" s="3"/>
      <c r="GJX5371" s="3"/>
      <c r="GJY5371" s="3"/>
      <c r="GJZ5371" s="3"/>
      <c r="GKA5371" s="3"/>
      <c r="GKB5371" s="3"/>
      <c r="GKC5371" s="3"/>
      <c r="GKD5371" s="3"/>
      <c r="GKE5371" s="3"/>
      <c r="GKF5371" s="3"/>
      <c r="GKG5371" s="3"/>
      <c r="GKH5371" s="3"/>
    </row>
    <row r="5372" spans="5012:5026" x14ac:dyDescent="0.3">
      <c r="GJT5372" s="3"/>
      <c r="GJU5372" s="3"/>
      <c r="GJV5372" s="3"/>
      <c r="GJW5372" s="3"/>
      <c r="GJX5372" s="3"/>
      <c r="GJY5372" s="3"/>
      <c r="GJZ5372" s="3"/>
      <c r="GKA5372" s="3"/>
      <c r="GKB5372" s="3"/>
      <c r="GKC5372" s="3"/>
      <c r="GKD5372" s="3"/>
      <c r="GKE5372" s="3"/>
      <c r="GKF5372" s="3"/>
      <c r="GKG5372" s="3"/>
      <c r="GKH5372" s="3"/>
    </row>
    <row r="5373" spans="5012:5026" x14ac:dyDescent="0.3">
      <c r="GJT5373" s="3"/>
      <c r="GJU5373" s="3"/>
      <c r="GJV5373" s="3"/>
      <c r="GJW5373" s="3"/>
      <c r="GJX5373" s="3"/>
      <c r="GJY5373" s="3"/>
      <c r="GJZ5373" s="3"/>
      <c r="GKA5373" s="3"/>
      <c r="GKB5373" s="3"/>
      <c r="GKC5373" s="3"/>
      <c r="GKD5373" s="3"/>
      <c r="GKE5373" s="3"/>
      <c r="GKF5373" s="3"/>
      <c r="GKG5373" s="3"/>
      <c r="GKH5373" s="3"/>
    </row>
    <row r="5374" spans="5012:5026" x14ac:dyDescent="0.3">
      <c r="GJT5374" s="3"/>
      <c r="GJU5374" s="3"/>
      <c r="GJV5374" s="3"/>
      <c r="GJW5374" s="3"/>
      <c r="GJX5374" s="3"/>
      <c r="GJY5374" s="3"/>
      <c r="GJZ5374" s="3"/>
      <c r="GKA5374" s="3"/>
      <c r="GKB5374" s="3"/>
      <c r="GKC5374" s="3"/>
      <c r="GKD5374" s="3"/>
      <c r="GKE5374" s="3"/>
      <c r="GKF5374" s="3"/>
      <c r="GKG5374" s="3"/>
      <c r="GKH5374" s="3"/>
    </row>
    <row r="5375" spans="5012:5026" x14ac:dyDescent="0.3">
      <c r="GJT5375" s="3"/>
      <c r="GJU5375" s="3"/>
      <c r="GJV5375" s="3"/>
      <c r="GJW5375" s="3"/>
      <c r="GJX5375" s="3"/>
      <c r="GJY5375" s="3"/>
      <c r="GJZ5375" s="3"/>
      <c r="GKA5375" s="3"/>
      <c r="GKB5375" s="3"/>
      <c r="GKC5375" s="3"/>
      <c r="GKD5375" s="3"/>
      <c r="GKE5375" s="3"/>
      <c r="GKF5375" s="3"/>
      <c r="GKG5375" s="3"/>
      <c r="GKH5375" s="3"/>
    </row>
    <row r="5376" spans="5012:5026" x14ac:dyDescent="0.3">
      <c r="GJT5376" s="3"/>
      <c r="GJU5376" s="3"/>
      <c r="GJV5376" s="3"/>
      <c r="GJW5376" s="3"/>
      <c r="GJX5376" s="3"/>
      <c r="GJY5376" s="3"/>
      <c r="GJZ5376" s="3"/>
      <c r="GKA5376" s="3"/>
      <c r="GKB5376" s="3"/>
      <c r="GKC5376" s="3"/>
      <c r="GKD5376" s="3"/>
      <c r="GKE5376" s="3"/>
      <c r="GKF5376" s="3"/>
      <c r="GKG5376" s="3"/>
      <c r="GKH5376" s="3"/>
    </row>
    <row r="5377" spans="5012:5026" x14ac:dyDescent="0.3">
      <c r="GJT5377" s="3"/>
      <c r="GJU5377" s="3"/>
      <c r="GJV5377" s="3"/>
      <c r="GJW5377" s="3"/>
      <c r="GJX5377" s="3"/>
      <c r="GJY5377" s="3"/>
      <c r="GJZ5377" s="3"/>
      <c r="GKA5377" s="3"/>
      <c r="GKB5377" s="3"/>
      <c r="GKC5377" s="3"/>
      <c r="GKD5377" s="3"/>
      <c r="GKE5377" s="3"/>
      <c r="GKF5377" s="3"/>
      <c r="GKG5377" s="3"/>
      <c r="GKH5377" s="3"/>
    </row>
    <row r="5378" spans="5012:5026" x14ac:dyDescent="0.3">
      <c r="GJT5378" s="3"/>
      <c r="GJU5378" s="3"/>
      <c r="GJV5378" s="3"/>
      <c r="GJW5378" s="3"/>
      <c r="GJX5378" s="3"/>
      <c r="GJY5378" s="3"/>
      <c r="GJZ5378" s="3"/>
      <c r="GKA5378" s="3"/>
      <c r="GKB5378" s="3"/>
      <c r="GKC5378" s="3"/>
      <c r="GKD5378" s="3"/>
      <c r="GKE5378" s="3"/>
      <c r="GKF5378" s="3"/>
      <c r="GKG5378" s="3"/>
      <c r="GKH5378" s="3"/>
    </row>
    <row r="5379" spans="5012:5026" x14ac:dyDescent="0.3">
      <c r="GJT5379" s="3"/>
      <c r="GJU5379" s="3"/>
      <c r="GJV5379" s="3"/>
      <c r="GJW5379" s="3"/>
      <c r="GJX5379" s="3"/>
      <c r="GJY5379" s="3"/>
      <c r="GJZ5379" s="3"/>
      <c r="GKA5379" s="3"/>
      <c r="GKB5379" s="3"/>
      <c r="GKC5379" s="3"/>
      <c r="GKD5379" s="3"/>
      <c r="GKE5379" s="3"/>
      <c r="GKF5379" s="3"/>
      <c r="GKG5379" s="3"/>
      <c r="GKH5379" s="3"/>
    </row>
    <row r="5380" spans="5012:5026" x14ac:dyDescent="0.3">
      <c r="GJT5380" s="3"/>
      <c r="GJU5380" s="3"/>
      <c r="GJV5380" s="3"/>
      <c r="GJW5380" s="3"/>
      <c r="GJX5380" s="3"/>
      <c r="GJY5380" s="3"/>
      <c r="GJZ5380" s="3"/>
      <c r="GKA5380" s="3"/>
      <c r="GKB5380" s="3"/>
      <c r="GKC5380" s="3"/>
      <c r="GKD5380" s="3"/>
      <c r="GKE5380" s="3"/>
      <c r="GKF5380" s="3"/>
      <c r="GKG5380" s="3"/>
      <c r="GKH5380" s="3"/>
    </row>
    <row r="5381" spans="5012:5026" x14ac:dyDescent="0.3">
      <c r="GJT5381" s="3"/>
      <c r="GJU5381" s="3"/>
      <c r="GJV5381" s="3"/>
      <c r="GJW5381" s="3"/>
      <c r="GJX5381" s="3"/>
      <c r="GJY5381" s="3"/>
      <c r="GJZ5381" s="3"/>
      <c r="GKA5381" s="3"/>
      <c r="GKB5381" s="3"/>
      <c r="GKC5381" s="3"/>
      <c r="GKD5381" s="3"/>
      <c r="GKE5381" s="3"/>
      <c r="GKF5381" s="3"/>
      <c r="GKG5381" s="3"/>
      <c r="GKH5381" s="3"/>
    </row>
    <row r="5382" spans="5012:5026" x14ac:dyDescent="0.3">
      <c r="GJT5382" s="3"/>
      <c r="GJU5382" s="3"/>
      <c r="GJV5382" s="3"/>
      <c r="GJW5382" s="3"/>
      <c r="GJX5382" s="3"/>
      <c r="GJY5382" s="3"/>
      <c r="GJZ5382" s="3"/>
      <c r="GKA5382" s="3"/>
      <c r="GKB5382" s="3"/>
      <c r="GKC5382" s="3"/>
      <c r="GKD5382" s="3"/>
      <c r="GKE5382" s="3"/>
      <c r="GKF5382" s="3"/>
      <c r="GKG5382" s="3"/>
      <c r="GKH5382" s="3"/>
    </row>
    <row r="5383" spans="5012:5026" x14ac:dyDescent="0.3">
      <c r="GJT5383" s="3"/>
      <c r="GJU5383" s="3"/>
      <c r="GJV5383" s="3"/>
      <c r="GJW5383" s="3"/>
      <c r="GJX5383" s="3"/>
      <c r="GJY5383" s="3"/>
      <c r="GJZ5383" s="3"/>
      <c r="GKA5383" s="3"/>
      <c r="GKB5383" s="3"/>
      <c r="GKC5383" s="3"/>
      <c r="GKD5383" s="3"/>
      <c r="GKE5383" s="3"/>
      <c r="GKF5383" s="3"/>
      <c r="GKG5383" s="3"/>
      <c r="GKH5383" s="3"/>
    </row>
    <row r="5384" spans="5012:5026" x14ac:dyDescent="0.3">
      <c r="GJT5384" s="3"/>
      <c r="GJU5384" s="3"/>
      <c r="GJV5384" s="3"/>
      <c r="GJW5384" s="3"/>
      <c r="GJX5384" s="3"/>
      <c r="GJY5384" s="3"/>
      <c r="GJZ5384" s="3"/>
      <c r="GKA5384" s="3"/>
      <c r="GKB5384" s="3"/>
      <c r="GKC5384" s="3"/>
      <c r="GKD5384" s="3"/>
      <c r="GKE5384" s="3"/>
      <c r="GKF5384" s="3"/>
      <c r="GKG5384" s="3"/>
      <c r="GKH5384" s="3"/>
    </row>
    <row r="5385" spans="5012:5026" x14ac:dyDescent="0.3">
      <c r="GJT5385" s="3"/>
      <c r="GJU5385" s="3"/>
      <c r="GJV5385" s="3"/>
      <c r="GJW5385" s="3"/>
      <c r="GJX5385" s="3"/>
      <c r="GJY5385" s="3"/>
      <c r="GJZ5385" s="3"/>
      <c r="GKA5385" s="3"/>
      <c r="GKB5385" s="3"/>
      <c r="GKC5385" s="3"/>
      <c r="GKD5385" s="3"/>
      <c r="GKE5385" s="3"/>
      <c r="GKF5385" s="3"/>
      <c r="GKG5385" s="3"/>
      <c r="GKH5385" s="3"/>
    </row>
    <row r="5386" spans="5012:5026" x14ac:dyDescent="0.3">
      <c r="GJT5386" s="3"/>
      <c r="GJU5386" s="3"/>
      <c r="GJV5386" s="3"/>
      <c r="GJW5386" s="3"/>
      <c r="GJX5386" s="3"/>
      <c r="GJY5386" s="3"/>
      <c r="GJZ5386" s="3"/>
      <c r="GKA5386" s="3"/>
      <c r="GKB5386" s="3"/>
      <c r="GKC5386" s="3"/>
      <c r="GKD5386" s="3"/>
      <c r="GKE5386" s="3"/>
      <c r="GKF5386" s="3"/>
      <c r="GKG5386" s="3"/>
      <c r="GKH5386" s="3"/>
    </row>
    <row r="5387" spans="5012:5026" x14ac:dyDescent="0.3">
      <c r="GJT5387" s="3"/>
      <c r="GJU5387" s="3"/>
      <c r="GJV5387" s="3"/>
      <c r="GJW5387" s="3"/>
      <c r="GJX5387" s="3"/>
      <c r="GJY5387" s="3"/>
      <c r="GJZ5387" s="3"/>
      <c r="GKA5387" s="3"/>
      <c r="GKB5387" s="3"/>
      <c r="GKC5387" s="3"/>
      <c r="GKD5387" s="3"/>
      <c r="GKE5387" s="3"/>
      <c r="GKF5387" s="3"/>
      <c r="GKG5387" s="3"/>
      <c r="GKH5387" s="3"/>
    </row>
    <row r="5388" spans="5012:5026" x14ac:dyDescent="0.3">
      <c r="GJT5388" s="3"/>
      <c r="GJU5388" s="3"/>
      <c r="GJV5388" s="3"/>
      <c r="GJW5388" s="3"/>
      <c r="GJX5388" s="3"/>
      <c r="GJY5388" s="3"/>
      <c r="GJZ5388" s="3"/>
      <c r="GKA5388" s="3"/>
      <c r="GKB5388" s="3"/>
      <c r="GKC5388" s="3"/>
      <c r="GKD5388" s="3"/>
      <c r="GKE5388" s="3"/>
      <c r="GKF5388" s="3"/>
      <c r="GKG5388" s="3"/>
      <c r="GKH5388" s="3"/>
    </row>
    <row r="5389" spans="5012:5026" x14ac:dyDescent="0.3">
      <c r="GJT5389" s="3"/>
      <c r="GJU5389" s="3"/>
      <c r="GJV5389" s="3"/>
      <c r="GJW5389" s="3"/>
      <c r="GJX5389" s="3"/>
      <c r="GJY5389" s="3"/>
      <c r="GJZ5389" s="3"/>
      <c r="GKA5389" s="3"/>
      <c r="GKB5389" s="3"/>
      <c r="GKC5389" s="3"/>
      <c r="GKD5389" s="3"/>
      <c r="GKE5389" s="3"/>
      <c r="GKF5389" s="3"/>
      <c r="GKG5389" s="3"/>
      <c r="GKH5389" s="3"/>
    </row>
    <row r="5390" spans="5012:5026" x14ac:dyDescent="0.3">
      <c r="GJT5390" s="3"/>
      <c r="GJU5390" s="3"/>
      <c r="GJV5390" s="3"/>
      <c r="GJW5390" s="3"/>
      <c r="GJX5390" s="3"/>
      <c r="GJY5390" s="3"/>
      <c r="GJZ5390" s="3"/>
      <c r="GKA5390" s="3"/>
      <c r="GKB5390" s="3"/>
      <c r="GKC5390" s="3"/>
      <c r="GKD5390" s="3"/>
      <c r="GKE5390" s="3"/>
      <c r="GKF5390" s="3"/>
      <c r="GKG5390" s="3"/>
      <c r="GKH5390" s="3"/>
    </row>
    <row r="5391" spans="5012:5026" x14ac:dyDescent="0.3">
      <c r="GJT5391" s="3"/>
      <c r="GJU5391" s="3"/>
      <c r="GJV5391" s="3"/>
      <c r="GJW5391" s="3"/>
      <c r="GJX5391" s="3"/>
      <c r="GJY5391" s="3"/>
      <c r="GJZ5391" s="3"/>
      <c r="GKA5391" s="3"/>
      <c r="GKB5391" s="3"/>
      <c r="GKC5391" s="3"/>
      <c r="GKD5391" s="3"/>
      <c r="GKE5391" s="3"/>
      <c r="GKF5391" s="3"/>
      <c r="GKG5391" s="3"/>
      <c r="GKH5391" s="3"/>
    </row>
    <row r="5392" spans="5012:5026" x14ac:dyDescent="0.3">
      <c r="GJT5392" s="3"/>
      <c r="GJU5392" s="3"/>
      <c r="GJV5392" s="3"/>
      <c r="GJW5392" s="3"/>
      <c r="GJX5392" s="3"/>
      <c r="GJY5392" s="3"/>
      <c r="GJZ5392" s="3"/>
      <c r="GKA5392" s="3"/>
      <c r="GKB5392" s="3"/>
      <c r="GKC5392" s="3"/>
      <c r="GKD5392" s="3"/>
      <c r="GKE5392" s="3"/>
      <c r="GKF5392" s="3"/>
      <c r="GKG5392" s="3"/>
      <c r="GKH5392" s="3"/>
    </row>
    <row r="5393" spans="5012:5026" x14ac:dyDescent="0.3">
      <c r="GJT5393" s="3"/>
      <c r="GJU5393" s="3"/>
      <c r="GJV5393" s="3"/>
      <c r="GJW5393" s="3"/>
      <c r="GJX5393" s="3"/>
      <c r="GJY5393" s="3"/>
      <c r="GJZ5393" s="3"/>
      <c r="GKA5393" s="3"/>
      <c r="GKB5393" s="3"/>
      <c r="GKC5393" s="3"/>
      <c r="GKD5393" s="3"/>
      <c r="GKE5393" s="3"/>
      <c r="GKF5393" s="3"/>
      <c r="GKG5393" s="3"/>
      <c r="GKH5393" s="3"/>
    </row>
    <row r="5394" spans="5012:5026" x14ac:dyDescent="0.3">
      <c r="GJT5394" s="3"/>
      <c r="GJU5394" s="3"/>
      <c r="GJV5394" s="3"/>
      <c r="GJW5394" s="3"/>
      <c r="GJX5394" s="3"/>
      <c r="GJY5394" s="3"/>
      <c r="GJZ5394" s="3"/>
      <c r="GKA5394" s="3"/>
      <c r="GKB5394" s="3"/>
      <c r="GKC5394" s="3"/>
      <c r="GKD5394" s="3"/>
      <c r="GKE5394" s="3"/>
      <c r="GKF5394" s="3"/>
      <c r="GKG5394" s="3"/>
      <c r="GKH5394" s="3"/>
    </row>
    <row r="5395" spans="5012:5026" x14ac:dyDescent="0.3">
      <c r="GJT5395" s="3"/>
      <c r="GJU5395" s="3"/>
      <c r="GJV5395" s="3"/>
      <c r="GJW5395" s="3"/>
      <c r="GJX5395" s="3"/>
      <c r="GJY5395" s="3"/>
      <c r="GJZ5395" s="3"/>
      <c r="GKA5395" s="3"/>
      <c r="GKB5395" s="3"/>
      <c r="GKC5395" s="3"/>
      <c r="GKD5395" s="3"/>
      <c r="GKE5395" s="3"/>
      <c r="GKF5395" s="3"/>
      <c r="GKG5395" s="3"/>
      <c r="GKH5395" s="3"/>
    </row>
    <row r="5396" spans="5012:5026" x14ac:dyDescent="0.3">
      <c r="GJT5396" s="3"/>
      <c r="GJU5396" s="3"/>
      <c r="GJV5396" s="3"/>
      <c r="GJW5396" s="3"/>
      <c r="GJX5396" s="3"/>
      <c r="GJY5396" s="3"/>
      <c r="GJZ5396" s="3"/>
      <c r="GKA5396" s="3"/>
      <c r="GKB5396" s="3"/>
      <c r="GKC5396" s="3"/>
      <c r="GKD5396" s="3"/>
      <c r="GKE5396" s="3"/>
      <c r="GKF5396" s="3"/>
      <c r="GKG5396" s="3"/>
      <c r="GKH5396" s="3"/>
    </row>
    <row r="5397" spans="5012:5026" x14ac:dyDescent="0.3">
      <c r="GJT5397" s="3"/>
      <c r="GJU5397" s="3"/>
      <c r="GJV5397" s="3"/>
      <c r="GJW5397" s="3"/>
      <c r="GJX5397" s="3"/>
      <c r="GJY5397" s="3"/>
      <c r="GJZ5397" s="3"/>
      <c r="GKA5397" s="3"/>
      <c r="GKB5397" s="3"/>
      <c r="GKC5397" s="3"/>
      <c r="GKD5397" s="3"/>
      <c r="GKE5397" s="3"/>
      <c r="GKF5397" s="3"/>
      <c r="GKG5397" s="3"/>
      <c r="GKH5397" s="3"/>
    </row>
    <row r="5398" spans="5012:5026" x14ac:dyDescent="0.3">
      <c r="GJT5398" s="3"/>
      <c r="GJU5398" s="3"/>
      <c r="GJV5398" s="3"/>
      <c r="GJW5398" s="3"/>
      <c r="GJX5398" s="3"/>
      <c r="GJY5398" s="3"/>
      <c r="GJZ5398" s="3"/>
      <c r="GKA5398" s="3"/>
      <c r="GKB5398" s="3"/>
      <c r="GKC5398" s="3"/>
      <c r="GKD5398" s="3"/>
      <c r="GKE5398" s="3"/>
      <c r="GKF5398" s="3"/>
      <c r="GKG5398" s="3"/>
      <c r="GKH5398" s="3"/>
    </row>
    <row r="5399" spans="5012:5026" x14ac:dyDescent="0.3">
      <c r="GJT5399" s="3"/>
      <c r="GJU5399" s="3"/>
      <c r="GJV5399" s="3"/>
      <c r="GJW5399" s="3"/>
      <c r="GJX5399" s="3"/>
      <c r="GJY5399" s="3"/>
      <c r="GJZ5399" s="3"/>
      <c r="GKA5399" s="3"/>
      <c r="GKB5399" s="3"/>
      <c r="GKC5399" s="3"/>
      <c r="GKD5399" s="3"/>
      <c r="GKE5399" s="3"/>
      <c r="GKF5399" s="3"/>
      <c r="GKG5399" s="3"/>
      <c r="GKH5399" s="3"/>
    </row>
    <row r="5400" spans="5012:5026" x14ac:dyDescent="0.3">
      <c r="GJT5400" s="3"/>
      <c r="GJU5400" s="3"/>
      <c r="GJV5400" s="3"/>
      <c r="GJW5400" s="3"/>
      <c r="GJX5400" s="3"/>
      <c r="GJY5400" s="3"/>
      <c r="GJZ5400" s="3"/>
      <c r="GKA5400" s="3"/>
      <c r="GKB5400" s="3"/>
      <c r="GKC5400" s="3"/>
      <c r="GKD5400" s="3"/>
      <c r="GKE5400" s="3"/>
      <c r="GKF5400" s="3"/>
      <c r="GKG5400" s="3"/>
      <c r="GKH5400" s="3"/>
    </row>
    <row r="5401" spans="5012:5026" x14ac:dyDescent="0.3">
      <c r="GJT5401" s="3"/>
      <c r="GJU5401" s="3"/>
      <c r="GJV5401" s="3"/>
      <c r="GJW5401" s="3"/>
      <c r="GJX5401" s="3"/>
      <c r="GJY5401" s="3"/>
      <c r="GJZ5401" s="3"/>
      <c r="GKA5401" s="3"/>
      <c r="GKB5401" s="3"/>
      <c r="GKC5401" s="3"/>
      <c r="GKD5401" s="3"/>
      <c r="GKE5401" s="3"/>
      <c r="GKF5401" s="3"/>
      <c r="GKG5401" s="3"/>
      <c r="GKH5401" s="3"/>
    </row>
    <row r="5402" spans="5012:5026" x14ac:dyDescent="0.3">
      <c r="GJT5402" s="3"/>
      <c r="GJU5402" s="3"/>
      <c r="GJV5402" s="3"/>
      <c r="GJW5402" s="3"/>
      <c r="GJX5402" s="3"/>
      <c r="GJY5402" s="3"/>
      <c r="GJZ5402" s="3"/>
      <c r="GKA5402" s="3"/>
      <c r="GKB5402" s="3"/>
      <c r="GKC5402" s="3"/>
      <c r="GKD5402" s="3"/>
      <c r="GKE5402" s="3"/>
      <c r="GKF5402" s="3"/>
      <c r="GKG5402" s="3"/>
      <c r="GKH5402" s="3"/>
    </row>
    <row r="5403" spans="5012:5026" x14ac:dyDescent="0.3">
      <c r="GJT5403" s="3"/>
      <c r="GJU5403" s="3"/>
      <c r="GJV5403" s="3"/>
      <c r="GJW5403" s="3"/>
      <c r="GJX5403" s="3"/>
      <c r="GJY5403" s="3"/>
      <c r="GJZ5403" s="3"/>
      <c r="GKA5403" s="3"/>
      <c r="GKB5403" s="3"/>
      <c r="GKC5403" s="3"/>
      <c r="GKD5403" s="3"/>
      <c r="GKE5403" s="3"/>
      <c r="GKF5403" s="3"/>
      <c r="GKG5403" s="3"/>
      <c r="GKH5403" s="3"/>
    </row>
    <row r="5404" spans="5012:5026" x14ac:dyDescent="0.3">
      <c r="GJT5404" s="3"/>
      <c r="GJU5404" s="3"/>
      <c r="GJV5404" s="3"/>
      <c r="GJW5404" s="3"/>
      <c r="GJX5404" s="3"/>
      <c r="GJY5404" s="3"/>
      <c r="GJZ5404" s="3"/>
      <c r="GKA5404" s="3"/>
      <c r="GKB5404" s="3"/>
      <c r="GKC5404" s="3"/>
      <c r="GKD5404" s="3"/>
      <c r="GKE5404" s="3"/>
      <c r="GKF5404" s="3"/>
      <c r="GKG5404" s="3"/>
      <c r="GKH5404" s="3"/>
    </row>
    <row r="5405" spans="5012:5026" x14ac:dyDescent="0.3">
      <c r="GJT5405" s="3"/>
      <c r="GJU5405" s="3"/>
      <c r="GJV5405" s="3"/>
      <c r="GJW5405" s="3"/>
      <c r="GJX5405" s="3"/>
      <c r="GJY5405" s="3"/>
      <c r="GJZ5405" s="3"/>
      <c r="GKA5405" s="3"/>
      <c r="GKB5405" s="3"/>
      <c r="GKC5405" s="3"/>
      <c r="GKD5405" s="3"/>
      <c r="GKE5405" s="3"/>
      <c r="GKF5405" s="3"/>
      <c r="GKG5405" s="3"/>
      <c r="GKH5405" s="3"/>
    </row>
    <row r="5406" spans="5012:5026" x14ac:dyDescent="0.3">
      <c r="GJT5406" s="3"/>
      <c r="GJU5406" s="3"/>
      <c r="GJV5406" s="3"/>
      <c r="GJW5406" s="3"/>
      <c r="GJX5406" s="3"/>
      <c r="GJY5406" s="3"/>
      <c r="GJZ5406" s="3"/>
      <c r="GKA5406" s="3"/>
      <c r="GKB5406" s="3"/>
      <c r="GKC5406" s="3"/>
      <c r="GKD5406" s="3"/>
      <c r="GKE5406" s="3"/>
      <c r="GKF5406" s="3"/>
      <c r="GKG5406" s="3"/>
      <c r="GKH5406" s="3"/>
    </row>
    <row r="5407" spans="5012:5026" x14ac:dyDescent="0.3">
      <c r="GJT5407" s="3"/>
      <c r="GJU5407" s="3"/>
      <c r="GJV5407" s="3"/>
      <c r="GJW5407" s="3"/>
      <c r="GJX5407" s="3"/>
      <c r="GJY5407" s="3"/>
      <c r="GJZ5407" s="3"/>
      <c r="GKA5407" s="3"/>
      <c r="GKB5407" s="3"/>
      <c r="GKC5407" s="3"/>
      <c r="GKD5407" s="3"/>
      <c r="GKE5407" s="3"/>
      <c r="GKF5407" s="3"/>
      <c r="GKG5407" s="3"/>
      <c r="GKH5407" s="3"/>
    </row>
    <row r="5408" spans="5012:5026" x14ac:dyDescent="0.3">
      <c r="GJT5408" s="3"/>
      <c r="GJU5408" s="3"/>
      <c r="GJV5408" s="3"/>
      <c r="GJW5408" s="3"/>
      <c r="GJX5408" s="3"/>
      <c r="GJY5408" s="3"/>
      <c r="GJZ5408" s="3"/>
      <c r="GKA5408" s="3"/>
      <c r="GKB5408" s="3"/>
      <c r="GKC5408" s="3"/>
      <c r="GKD5408" s="3"/>
      <c r="GKE5408" s="3"/>
      <c r="GKF5408" s="3"/>
      <c r="GKG5408" s="3"/>
      <c r="GKH5408" s="3"/>
    </row>
    <row r="5409" spans="5012:5026" x14ac:dyDescent="0.3">
      <c r="GJT5409" s="3"/>
      <c r="GJU5409" s="3"/>
      <c r="GJV5409" s="3"/>
      <c r="GJW5409" s="3"/>
      <c r="GJX5409" s="3"/>
      <c r="GJY5409" s="3"/>
      <c r="GJZ5409" s="3"/>
      <c r="GKA5409" s="3"/>
      <c r="GKB5409" s="3"/>
      <c r="GKC5409" s="3"/>
      <c r="GKD5409" s="3"/>
      <c r="GKE5409" s="3"/>
      <c r="GKF5409" s="3"/>
      <c r="GKG5409" s="3"/>
      <c r="GKH5409" s="3"/>
    </row>
    <row r="5410" spans="5012:5026" x14ac:dyDescent="0.3">
      <c r="GJT5410" s="3"/>
      <c r="GJU5410" s="3"/>
      <c r="GJV5410" s="3"/>
      <c r="GJW5410" s="3"/>
      <c r="GJX5410" s="3"/>
      <c r="GJY5410" s="3"/>
      <c r="GJZ5410" s="3"/>
      <c r="GKA5410" s="3"/>
      <c r="GKB5410" s="3"/>
      <c r="GKC5410" s="3"/>
      <c r="GKD5410" s="3"/>
      <c r="GKE5410" s="3"/>
      <c r="GKF5410" s="3"/>
      <c r="GKG5410" s="3"/>
      <c r="GKH5410" s="3"/>
    </row>
    <row r="5411" spans="5012:5026" x14ac:dyDescent="0.3">
      <c r="GJT5411" s="3"/>
      <c r="GJU5411" s="3"/>
      <c r="GJV5411" s="3"/>
      <c r="GJW5411" s="3"/>
      <c r="GJX5411" s="3"/>
      <c r="GJY5411" s="3"/>
      <c r="GJZ5411" s="3"/>
      <c r="GKA5411" s="3"/>
      <c r="GKB5411" s="3"/>
      <c r="GKC5411" s="3"/>
      <c r="GKD5411" s="3"/>
      <c r="GKE5411" s="3"/>
      <c r="GKF5411" s="3"/>
      <c r="GKG5411" s="3"/>
      <c r="GKH5411" s="3"/>
    </row>
    <row r="5412" spans="5012:5026" x14ac:dyDescent="0.3">
      <c r="GJT5412" s="3"/>
      <c r="GJU5412" s="3"/>
      <c r="GJV5412" s="3"/>
      <c r="GJW5412" s="3"/>
      <c r="GJX5412" s="3"/>
      <c r="GJY5412" s="3"/>
      <c r="GJZ5412" s="3"/>
      <c r="GKA5412" s="3"/>
      <c r="GKB5412" s="3"/>
      <c r="GKC5412" s="3"/>
      <c r="GKD5412" s="3"/>
      <c r="GKE5412" s="3"/>
      <c r="GKF5412" s="3"/>
      <c r="GKG5412" s="3"/>
      <c r="GKH5412" s="3"/>
    </row>
    <row r="5413" spans="5012:5026" x14ac:dyDescent="0.3">
      <c r="GJT5413" s="3"/>
      <c r="GJU5413" s="3"/>
      <c r="GJV5413" s="3"/>
      <c r="GJW5413" s="3"/>
      <c r="GJX5413" s="3"/>
      <c r="GJY5413" s="3"/>
      <c r="GJZ5413" s="3"/>
      <c r="GKA5413" s="3"/>
      <c r="GKB5413" s="3"/>
      <c r="GKC5413" s="3"/>
      <c r="GKD5413" s="3"/>
      <c r="GKE5413" s="3"/>
      <c r="GKF5413" s="3"/>
      <c r="GKG5413" s="3"/>
      <c r="GKH5413" s="3"/>
    </row>
    <row r="5414" spans="5012:5026" x14ac:dyDescent="0.3">
      <c r="GJT5414" s="3"/>
      <c r="GJU5414" s="3"/>
      <c r="GJV5414" s="3"/>
      <c r="GJW5414" s="3"/>
      <c r="GJX5414" s="3"/>
      <c r="GJY5414" s="3"/>
      <c r="GJZ5414" s="3"/>
      <c r="GKA5414" s="3"/>
      <c r="GKB5414" s="3"/>
      <c r="GKC5414" s="3"/>
      <c r="GKD5414" s="3"/>
      <c r="GKE5414" s="3"/>
      <c r="GKF5414" s="3"/>
      <c r="GKG5414" s="3"/>
      <c r="GKH5414" s="3"/>
    </row>
    <row r="5415" spans="5012:5026" x14ac:dyDescent="0.3">
      <c r="GJT5415" s="3"/>
      <c r="GJU5415" s="3"/>
      <c r="GJV5415" s="3"/>
      <c r="GJW5415" s="3"/>
      <c r="GJX5415" s="3"/>
      <c r="GJY5415" s="3"/>
      <c r="GJZ5415" s="3"/>
      <c r="GKA5415" s="3"/>
      <c r="GKB5415" s="3"/>
      <c r="GKC5415" s="3"/>
      <c r="GKD5415" s="3"/>
      <c r="GKE5415" s="3"/>
      <c r="GKF5415" s="3"/>
      <c r="GKG5415" s="3"/>
      <c r="GKH5415" s="3"/>
    </row>
    <row r="5416" spans="5012:5026" x14ac:dyDescent="0.3">
      <c r="GJT5416" s="3"/>
      <c r="GJU5416" s="3"/>
      <c r="GJV5416" s="3"/>
      <c r="GJW5416" s="3"/>
      <c r="GJX5416" s="3"/>
      <c r="GJY5416" s="3"/>
      <c r="GJZ5416" s="3"/>
      <c r="GKA5416" s="3"/>
      <c r="GKB5416" s="3"/>
      <c r="GKC5416" s="3"/>
      <c r="GKD5416" s="3"/>
      <c r="GKE5416" s="3"/>
      <c r="GKF5416" s="3"/>
      <c r="GKG5416" s="3"/>
      <c r="GKH5416" s="3"/>
    </row>
    <row r="5417" spans="5012:5026" x14ac:dyDescent="0.3">
      <c r="GJT5417" s="3"/>
      <c r="GJU5417" s="3"/>
      <c r="GJV5417" s="3"/>
      <c r="GJW5417" s="3"/>
      <c r="GJX5417" s="3"/>
      <c r="GJY5417" s="3"/>
      <c r="GJZ5417" s="3"/>
      <c r="GKA5417" s="3"/>
      <c r="GKB5417" s="3"/>
      <c r="GKC5417" s="3"/>
      <c r="GKD5417" s="3"/>
      <c r="GKE5417" s="3"/>
      <c r="GKF5417" s="3"/>
      <c r="GKG5417" s="3"/>
      <c r="GKH5417" s="3"/>
    </row>
    <row r="5418" spans="5012:5026" x14ac:dyDescent="0.3">
      <c r="GJT5418" s="3"/>
      <c r="GJU5418" s="3"/>
      <c r="GJV5418" s="3"/>
      <c r="GJW5418" s="3"/>
      <c r="GJX5418" s="3"/>
      <c r="GJY5418" s="3"/>
      <c r="GJZ5418" s="3"/>
      <c r="GKA5418" s="3"/>
      <c r="GKB5418" s="3"/>
      <c r="GKC5418" s="3"/>
      <c r="GKD5418" s="3"/>
      <c r="GKE5418" s="3"/>
      <c r="GKF5418" s="3"/>
      <c r="GKG5418" s="3"/>
      <c r="GKH5418" s="3"/>
    </row>
    <row r="5419" spans="5012:5026" x14ac:dyDescent="0.3">
      <c r="GJT5419" s="3"/>
      <c r="GJU5419" s="3"/>
      <c r="GJV5419" s="3"/>
      <c r="GJW5419" s="3"/>
      <c r="GJX5419" s="3"/>
      <c r="GJY5419" s="3"/>
      <c r="GJZ5419" s="3"/>
      <c r="GKA5419" s="3"/>
      <c r="GKB5419" s="3"/>
      <c r="GKC5419" s="3"/>
      <c r="GKD5419" s="3"/>
      <c r="GKE5419" s="3"/>
      <c r="GKF5419" s="3"/>
      <c r="GKG5419" s="3"/>
      <c r="GKH5419" s="3"/>
    </row>
    <row r="5420" spans="5012:5026" x14ac:dyDescent="0.3">
      <c r="GJT5420" s="3"/>
      <c r="GJU5420" s="3"/>
      <c r="GJV5420" s="3"/>
      <c r="GJW5420" s="3"/>
      <c r="GJX5420" s="3"/>
      <c r="GJY5420" s="3"/>
      <c r="GJZ5420" s="3"/>
      <c r="GKA5420" s="3"/>
      <c r="GKB5420" s="3"/>
      <c r="GKC5420" s="3"/>
      <c r="GKD5420" s="3"/>
      <c r="GKE5420" s="3"/>
      <c r="GKF5420" s="3"/>
      <c r="GKG5420" s="3"/>
      <c r="GKH5420" s="3"/>
    </row>
    <row r="5421" spans="5012:5026" x14ac:dyDescent="0.3">
      <c r="GJT5421" s="3"/>
      <c r="GJU5421" s="3"/>
      <c r="GJV5421" s="3"/>
      <c r="GJW5421" s="3"/>
      <c r="GJX5421" s="3"/>
      <c r="GJY5421" s="3"/>
      <c r="GJZ5421" s="3"/>
      <c r="GKA5421" s="3"/>
      <c r="GKB5421" s="3"/>
      <c r="GKC5421" s="3"/>
      <c r="GKD5421" s="3"/>
      <c r="GKE5421" s="3"/>
      <c r="GKF5421" s="3"/>
      <c r="GKG5421" s="3"/>
      <c r="GKH5421" s="3"/>
    </row>
    <row r="5422" spans="5012:5026" x14ac:dyDescent="0.3">
      <c r="GJT5422" s="3"/>
      <c r="GJU5422" s="3"/>
      <c r="GJV5422" s="3"/>
      <c r="GJW5422" s="3"/>
      <c r="GJX5422" s="3"/>
      <c r="GJY5422" s="3"/>
      <c r="GJZ5422" s="3"/>
      <c r="GKA5422" s="3"/>
      <c r="GKB5422" s="3"/>
      <c r="GKC5422" s="3"/>
      <c r="GKD5422" s="3"/>
      <c r="GKE5422" s="3"/>
      <c r="GKF5422" s="3"/>
      <c r="GKG5422" s="3"/>
      <c r="GKH5422" s="3"/>
    </row>
    <row r="5423" spans="5012:5026" x14ac:dyDescent="0.3">
      <c r="GJT5423" s="3"/>
      <c r="GJU5423" s="3"/>
      <c r="GJV5423" s="3"/>
      <c r="GJW5423" s="3"/>
      <c r="GJX5423" s="3"/>
      <c r="GJY5423" s="3"/>
      <c r="GJZ5423" s="3"/>
      <c r="GKA5423" s="3"/>
      <c r="GKB5423" s="3"/>
      <c r="GKC5423" s="3"/>
      <c r="GKD5423" s="3"/>
      <c r="GKE5423" s="3"/>
      <c r="GKF5423" s="3"/>
      <c r="GKG5423" s="3"/>
      <c r="GKH5423" s="3"/>
    </row>
    <row r="5424" spans="5012:5026" x14ac:dyDescent="0.3">
      <c r="GJT5424" s="3"/>
      <c r="GJU5424" s="3"/>
      <c r="GJV5424" s="3"/>
      <c r="GJW5424" s="3"/>
      <c r="GJX5424" s="3"/>
      <c r="GJY5424" s="3"/>
      <c r="GJZ5424" s="3"/>
      <c r="GKA5424" s="3"/>
      <c r="GKB5424" s="3"/>
      <c r="GKC5424" s="3"/>
      <c r="GKD5424" s="3"/>
      <c r="GKE5424" s="3"/>
      <c r="GKF5424" s="3"/>
      <c r="GKG5424" s="3"/>
      <c r="GKH5424" s="3"/>
    </row>
    <row r="5425" spans="5012:5026" x14ac:dyDescent="0.3">
      <c r="GJT5425" s="3"/>
      <c r="GJU5425" s="3"/>
      <c r="GJV5425" s="3"/>
      <c r="GJW5425" s="3"/>
      <c r="GJX5425" s="3"/>
      <c r="GJY5425" s="3"/>
      <c r="GJZ5425" s="3"/>
      <c r="GKA5425" s="3"/>
      <c r="GKB5425" s="3"/>
      <c r="GKC5425" s="3"/>
      <c r="GKD5425" s="3"/>
      <c r="GKE5425" s="3"/>
      <c r="GKF5425" s="3"/>
      <c r="GKG5425" s="3"/>
      <c r="GKH5425" s="3"/>
    </row>
    <row r="5426" spans="5012:5026" x14ac:dyDescent="0.3">
      <c r="GJT5426" s="3"/>
      <c r="GJU5426" s="3"/>
      <c r="GJV5426" s="3"/>
      <c r="GJW5426" s="3"/>
      <c r="GJX5426" s="3"/>
      <c r="GJY5426" s="3"/>
      <c r="GJZ5426" s="3"/>
      <c r="GKA5426" s="3"/>
      <c r="GKB5426" s="3"/>
      <c r="GKC5426" s="3"/>
      <c r="GKD5426" s="3"/>
      <c r="GKE5426" s="3"/>
      <c r="GKF5426" s="3"/>
      <c r="GKG5426" s="3"/>
      <c r="GKH5426" s="3"/>
    </row>
    <row r="5427" spans="5012:5026" x14ac:dyDescent="0.3">
      <c r="GJT5427" s="3"/>
      <c r="GJU5427" s="3"/>
      <c r="GJV5427" s="3"/>
      <c r="GJW5427" s="3"/>
      <c r="GJX5427" s="3"/>
      <c r="GJY5427" s="3"/>
      <c r="GJZ5427" s="3"/>
      <c r="GKA5427" s="3"/>
      <c r="GKB5427" s="3"/>
      <c r="GKC5427" s="3"/>
      <c r="GKD5427" s="3"/>
      <c r="GKE5427" s="3"/>
      <c r="GKF5427" s="3"/>
      <c r="GKG5427" s="3"/>
      <c r="GKH5427" s="3"/>
    </row>
    <row r="5428" spans="5012:5026" x14ac:dyDescent="0.3">
      <c r="GJT5428" s="3"/>
      <c r="GJU5428" s="3"/>
      <c r="GJV5428" s="3"/>
      <c r="GJW5428" s="3"/>
      <c r="GJX5428" s="3"/>
      <c r="GJY5428" s="3"/>
      <c r="GJZ5428" s="3"/>
      <c r="GKA5428" s="3"/>
      <c r="GKB5428" s="3"/>
      <c r="GKC5428" s="3"/>
      <c r="GKD5428" s="3"/>
      <c r="GKE5428" s="3"/>
      <c r="GKF5428" s="3"/>
      <c r="GKG5428" s="3"/>
      <c r="GKH5428" s="3"/>
    </row>
    <row r="5429" spans="5012:5026" x14ac:dyDescent="0.3">
      <c r="GJT5429" s="3"/>
      <c r="GJU5429" s="3"/>
      <c r="GJV5429" s="3"/>
      <c r="GJW5429" s="3"/>
      <c r="GJX5429" s="3"/>
      <c r="GJY5429" s="3"/>
      <c r="GJZ5429" s="3"/>
      <c r="GKA5429" s="3"/>
      <c r="GKB5429" s="3"/>
      <c r="GKC5429" s="3"/>
      <c r="GKD5429" s="3"/>
      <c r="GKE5429" s="3"/>
      <c r="GKF5429" s="3"/>
      <c r="GKG5429" s="3"/>
      <c r="GKH5429" s="3"/>
    </row>
    <row r="5430" spans="5012:5026" x14ac:dyDescent="0.3">
      <c r="GJT5430" s="3"/>
      <c r="GJU5430" s="3"/>
      <c r="GJV5430" s="3"/>
      <c r="GJW5430" s="3"/>
      <c r="GJX5430" s="3"/>
      <c r="GJY5430" s="3"/>
      <c r="GJZ5430" s="3"/>
      <c r="GKA5430" s="3"/>
      <c r="GKB5430" s="3"/>
      <c r="GKC5430" s="3"/>
      <c r="GKD5430" s="3"/>
      <c r="GKE5430" s="3"/>
      <c r="GKF5430" s="3"/>
      <c r="GKG5430" s="3"/>
      <c r="GKH5430" s="3"/>
    </row>
    <row r="5431" spans="5012:5026" x14ac:dyDescent="0.3">
      <c r="GJT5431" s="3"/>
      <c r="GJU5431" s="3"/>
      <c r="GJV5431" s="3"/>
      <c r="GJW5431" s="3"/>
      <c r="GJX5431" s="3"/>
      <c r="GJY5431" s="3"/>
      <c r="GJZ5431" s="3"/>
      <c r="GKA5431" s="3"/>
      <c r="GKB5431" s="3"/>
      <c r="GKC5431" s="3"/>
      <c r="GKD5431" s="3"/>
      <c r="GKE5431" s="3"/>
      <c r="GKF5431" s="3"/>
      <c r="GKG5431" s="3"/>
      <c r="GKH5431" s="3"/>
    </row>
    <row r="5432" spans="5012:5026" x14ac:dyDescent="0.3">
      <c r="GJT5432" s="3"/>
      <c r="GJU5432" s="3"/>
      <c r="GJV5432" s="3"/>
      <c r="GJW5432" s="3"/>
      <c r="GJX5432" s="3"/>
      <c r="GJY5432" s="3"/>
      <c r="GJZ5432" s="3"/>
      <c r="GKA5432" s="3"/>
      <c r="GKB5432" s="3"/>
      <c r="GKC5432" s="3"/>
      <c r="GKD5432" s="3"/>
      <c r="GKE5432" s="3"/>
      <c r="GKF5432" s="3"/>
      <c r="GKG5432" s="3"/>
      <c r="GKH5432" s="3"/>
    </row>
    <row r="5433" spans="5012:5026" x14ac:dyDescent="0.3">
      <c r="GJT5433" s="3"/>
      <c r="GJU5433" s="3"/>
      <c r="GJV5433" s="3"/>
      <c r="GJW5433" s="3"/>
      <c r="GJX5433" s="3"/>
      <c r="GJY5433" s="3"/>
      <c r="GJZ5433" s="3"/>
      <c r="GKA5433" s="3"/>
      <c r="GKB5433" s="3"/>
      <c r="GKC5433" s="3"/>
      <c r="GKD5433" s="3"/>
      <c r="GKE5433" s="3"/>
      <c r="GKF5433" s="3"/>
      <c r="GKG5433" s="3"/>
      <c r="GKH5433" s="3"/>
    </row>
    <row r="5434" spans="5012:5026" x14ac:dyDescent="0.3">
      <c r="GJT5434" s="3"/>
      <c r="GJU5434" s="3"/>
      <c r="GJV5434" s="3"/>
      <c r="GJW5434" s="3"/>
      <c r="GJX5434" s="3"/>
      <c r="GJY5434" s="3"/>
      <c r="GJZ5434" s="3"/>
      <c r="GKA5434" s="3"/>
      <c r="GKB5434" s="3"/>
      <c r="GKC5434" s="3"/>
      <c r="GKD5434" s="3"/>
      <c r="GKE5434" s="3"/>
      <c r="GKF5434" s="3"/>
      <c r="GKG5434" s="3"/>
      <c r="GKH5434" s="3"/>
    </row>
    <row r="5435" spans="5012:5026" x14ac:dyDescent="0.3">
      <c r="GJT5435" s="3"/>
      <c r="GJU5435" s="3"/>
      <c r="GJV5435" s="3"/>
      <c r="GJW5435" s="3"/>
      <c r="GJX5435" s="3"/>
      <c r="GJY5435" s="3"/>
      <c r="GJZ5435" s="3"/>
      <c r="GKA5435" s="3"/>
      <c r="GKB5435" s="3"/>
      <c r="GKC5435" s="3"/>
      <c r="GKD5435" s="3"/>
      <c r="GKE5435" s="3"/>
      <c r="GKF5435" s="3"/>
      <c r="GKG5435" s="3"/>
      <c r="GKH5435" s="3"/>
    </row>
    <row r="5436" spans="5012:5026" x14ac:dyDescent="0.3">
      <c r="GJT5436" s="3"/>
      <c r="GJU5436" s="3"/>
      <c r="GJV5436" s="3"/>
      <c r="GJW5436" s="3"/>
      <c r="GJX5436" s="3"/>
      <c r="GJY5436" s="3"/>
      <c r="GJZ5436" s="3"/>
      <c r="GKA5436" s="3"/>
      <c r="GKB5436" s="3"/>
      <c r="GKC5436" s="3"/>
      <c r="GKD5436" s="3"/>
      <c r="GKE5436" s="3"/>
      <c r="GKF5436" s="3"/>
      <c r="GKG5436" s="3"/>
      <c r="GKH5436" s="3"/>
    </row>
    <row r="5437" spans="5012:5026" x14ac:dyDescent="0.3">
      <c r="GJT5437" s="3"/>
      <c r="GJU5437" s="3"/>
      <c r="GJV5437" s="3"/>
      <c r="GJW5437" s="3"/>
      <c r="GJX5437" s="3"/>
      <c r="GJY5437" s="3"/>
      <c r="GJZ5437" s="3"/>
      <c r="GKA5437" s="3"/>
      <c r="GKB5437" s="3"/>
      <c r="GKC5437" s="3"/>
      <c r="GKD5437" s="3"/>
      <c r="GKE5437" s="3"/>
      <c r="GKF5437" s="3"/>
      <c r="GKG5437" s="3"/>
      <c r="GKH5437" s="3"/>
    </row>
    <row r="5438" spans="5012:5026" x14ac:dyDescent="0.3">
      <c r="GJT5438" s="3"/>
      <c r="GJU5438" s="3"/>
      <c r="GJV5438" s="3"/>
      <c r="GJW5438" s="3"/>
      <c r="GJX5438" s="3"/>
      <c r="GJY5438" s="3"/>
      <c r="GJZ5438" s="3"/>
      <c r="GKA5438" s="3"/>
      <c r="GKB5438" s="3"/>
      <c r="GKC5438" s="3"/>
      <c r="GKD5438" s="3"/>
      <c r="GKE5438" s="3"/>
      <c r="GKF5438" s="3"/>
      <c r="GKG5438" s="3"/>
      <c r="GKH5438" s="3"/>
    </row>
    <row r="5439" spans="5012:5026" x14ac:dyDescent="0.3">
      <c r="GJT5439" s="3"/>
      <c r="GJU5439" s="3"/>
      <c r="GJV5439" s="3"/>
      <c r="GJW5439" s="3"/>
      <c r="GJX5439" s="3"/>
      <c r="GJY5439" s="3"/>
      <c r="GJZ5439" s="3"/>
      <c r="GKA5439" s="3"/>
      <c r="GKB5439" s="3"/>
      <c r="GKC5439" s="3"/>
      <c r="GKD5439" s="3"/>
      <c r="GKE5439" s="3"/>
      <c r="GKF5439" s="3"/>
      <c r="GKG5439" s="3"/>
      <c r="GKH5439" s="3"/>
    </row>
    <row r="5440" spans="5012:5026" x14ac:dyDescent="0.3">
      <c r="GJT5440" s="3"/>
      <c r="GJU5440" s="3"/>
      <c r="GJV5440" s="3"/>
      <c r="GJW5440" s="3"/>
      <c r="GJX5440" s="3"/>
      <c r="GJY5440" s="3"/>
      <c r="GJZ5440" s="3"/>
      <c r="GKA5440" s="3"/>
      <c r="GKB5440" s="3"/>
      <c r="GKC5440" s="3"/>
      <c r="GKD5440" s="3"/>
      <c r="GKE5440" s="3"/>
      <c r="GKF5440" s="3"/>
      <c r="GKG5440" s="3"/>
      <c r="GKH5440" s="3"/>
    </row>
    <row r="5441" spans="5012:5026" x14ac:dyDescent="0.3">
      <c r="GJT5441" s="3"/>
      <c r="GJU5441" s="3"/>
      <c r="GJV5441" s="3"/>
      <c r="GJW5441" s="3"/>
      <c r="GJX5441" s="3"/>
      <c r="GJY5441" s="3"/>
      <c r="GJZ5441" s="3"/>
      <c r="GKA5441" s="3"/>
      <c r="GKB5441" s="3"/>
      <c r="GKC5441" s="3"/>
      <c r="GKD5441" s="3"/>
      <c r="GKE5441" s="3"/>
      <c r="GKF5441" s="3"/>
      <c r="GKG5441" s="3"/>
      <c r="GKH5441" s="3"/>
    </row>
    <row r="5442" spans="5012:5026" x14ac:dyDescent="0.3">
      <c r="GJT5442" s="3"/>
      <c r="GJU5442" s="3"/>
      <c r="GJV5442" s="3"/>
      <c r="GJW5442" s="3"/>
      <c r="GJX5442" s="3"/>
      <c r="GJY5442" s="3"/>
      <c r="GJZ5442" s="3"/>
      <c r="GKA5442" s="3"/>
      <c r="GKB5442" s="3"/>
      <c r="GKC5442" s="3"/>
      <c r="GKD5442" s="3"/>
      <c r="GKE5442" s="3"/>
      <c r="GKF5442" s="3"/>
      <c r="GKG5442" s="3"/>
      <c r="GKH5442" s="3"/>
    </row>
    <row r="5443" spans="5012:5026" x14ac:dyDescent="0.3">
      <c r="GJT5443" s="3"/>
      <c r="GJU5443" s="3"/>
      <c r="GJV5443" s="3"/>
      <c r="GJW5443" s="3"/>
      <c r="GJX5443" s="3"/>
      <c r="GJY5443" s="3"/>
      <c r="GJZ5443" s="3"/>
      <c r="GKA5443" s="3"/>
      <c r="GKB5443" s="3"/>
      <c r="GKC5443" s="3"/>
      <c r="GKD5443" s="3"/>
      <c r="GKE5443" s="3"/>
      <c r="GKF5443" s="3"/>
      <c r="GKG5443" s="3"/>
      <c r="GKH5443" s="3"/>
    </row>
    <row r="5444" spans="5012:5026" x14ac:dyDescent="0.3">
      <c r="GJT5444" s="3"/>
      <c r="GJU5444" s="3"/>
      <c r="GJV5444" s="3"/>
      <c r="GJW5444" s="3"/>
      <c r="GJX5444" s="3"/>
      <c r="GJY5444" s="3"/>
      <c r="GJZ5444" s="3"/>
      <c r="GKA5444" s="3"/>
      <c r="GKB5444" s="3"/>
      <c r="GKC5444" s="3"/>
      <c r="GKD5444" s="3"/>
      <c r="GKE5444" s="3"/>
      <c r="GKF5444" s="3"/>
      <c r="GKG5444" s="3"/>
      <c r="GKH5444" s="3"/>
    </row>
    <row r="5445" spans="5012:5026" x14ac:dyDescent="0.3">
      <c r="GJT5445" s="3"/>
      <c r="GJU5445" s="3"/>
      <c r="GJV5445" s="3"/>
      <c r="GJW5445" s="3"/>
      <c r="GJX5445" s="3"/>
      <c r="GJY5445" s="3"/>
      <c r="GJZ5445" s="3"/>
      <c r="GKA5445" s="3"/>
      <c r="GKB5445" s="3"/>
      <c r="GKC5445" s="3"/>
      <c r="GKD5445" s="3"/>
      <c r="GKE5445" s="3"/>
      <c r="GKF5445" s="3"/>
      <c r="GKG5445" s="3"/>
      <c r="GKH5445" s="3"/>
    </row>
    <row r="5446" spans="5012:5026" x14ac:dyDescent="0.3">
      <c r="GJT5446" s="3"/>
      <c r="GJU5446" s="3"/>
      <c r="GJV5446" s="3"/>
      <c r="GJW5446" s="3"/>
      <c r="GJX5446" s="3"/>
      <c r="GJY5446" s="3"/>
      <c r="GJZ5446" s="3"/>
      <c r="GKA5446" s="3"/>
      <c r="GKB5446" s="3"/>
      <c r="GKC5446" s="3"/>
      <c r="GKD5446" s="3"/>
      <c r="GKE5446" s="3"/>
      <c r="GKF5446" s="3"/>
      <c r="GKG5446" s="3"/>
      <c r="GKH5446" s="3"/>
    </row>
    <row r="5447" spans="5012:5026" x14ac:dyDescent="0.3">
      <c r="GJT5447" s="3"/>
      <c r="GJU5447" s="3"/>
      <c r="GJV5447" s="3"/>
      <c r="GJW5447" s="3"/>
      <c r="GJX5447" s="3"/>
      <c r="GJY5447" s="3"/>
      <c r="GJZ5447" s="3"/>
      <c r="GKA5447" s="3"/>
      <c r="GKB5447" s="3"/>
      <c r="GKC5447" s="3"/>
      <c r="GKD5447" s="3"/>
      <c r="GKE5447" s="3"/>
      <c r="GKF5447" s="3"/>
      <c r="GKG5447" s="3"/>
      <c r="GKH5447" s="3"/>
    </row>
    <row r="5448" spans="5012:5026" x14ac:dyDescent="0.3">
      <c r="GJT5448" s="3"/>
      <c r="GJU5448" s="3"/>
      <c r="GJV5448" s="3"/>
      <c r="GJW5448" s="3"/>
      <c r="GJX5448" s="3"/>
      <c r="GJY5448" s="3"/>
      <c r="GJZ5448" s="3"/>
      <c r="GKA5448" s="3"/>
      <c r="GKB5448" s="3"/>
      <c r="GKC5448" s="3"/>
      <c r="GKD5448" s="3"/>
      <c r="GKE5448" s="3"/>
      <c r="GKF5448" s="3"/>
      <c r="GKG5448" s="3"/>
      <c r="GKH5448" s="3"/>
    </row>
    <row r="5449" spans="5012:5026" x14ac:dyDescent="0.3">
      <c r="GJT5449" s="3"/>
      <c r="GJU5449" s="3"/>
      <c r="GJV5449" s="3"/>
      <c r="GJW5449" s="3"/>
      <c r="GJX5449" s="3"/>
      <c r="GJY5449" s="3"/>
      <c r="GJZ5449" s="3"/>
      <c r="GKA5449" s="3"/>
      <c r="GKB5449" s="3"/>
      <c r="GKC5449" s="3"/>
      <c r="GKD5449" s="3"/>
      <c r="GKE5449" s="3"/>
      <c r="GKF5449" s="3"/>
      <c r="GKG5449" s="3"/>
      <c r="GKH5449" s="3"/>
    </row>
    <row r="5450" spans="5012:5026" x14ac:dyDescent="0.3">
      <c r="GJT5450" s="3"/>
      <c r="GJU5450" s="3"/>
      <c r="GJV5450" s="3"/>
      <c r="GJW5450" s="3"/>
      <c r="GJX5450" s="3"/>
      <c r="GJY5450" s="3"/>
      <c r="GJZ5450" s="3"/>
      <c r="GKA5450" s="3"/>
      <c r="GKB5450" s="3"/>
      <c r="GKC5450" s="3"/>
      <c r="GKD5450" s="3"/>
      <c r="GKE5450" s="3"/>
      <c r="GKF5450" s="3"/>
      <c r="GKG5450" s="3"/>
      <c r="GKH5450" s="3"/>
    </row>
    <row r="5451" spans="5012:5026" x14ac:dyDescent="0.3">
      <c r="GJT5451" s="3"/>
      <c r="GJU5451" s="3"/>
      <c r="GJV5451" s="3"/>
      <c r="GJW5451" s="3"/>
      <c r="GJX5451" s="3"/>
      <c r="GJY5451" s="3"/>
      <c r="GJZ5451" s="3"/>
      <c r="GKA5451" s="3"/>
      <c r="GKB5451" s="3"/>
      <c r="GKC5451" s="3"/>
      <c r="GKD5451" s="3"/>
      <c r="GKE5451" s="3"/>
      <c r="GKF5451" s="3"/>
      <c r="GKG5451" s="3"/>
      <c r="GKH5451" s="3"/>
    </row>
    <row r="5452" spans="5012:5026" x14ac:dyDescent="0.3">
      <c r="GJT5452" s="3"/>
      <c r="GJU5452" s="3"/>
      <c r="GJV5452" s="3"/>
      <c r="GJW5452" s="3"/>
      <c r="GJX5452" s="3"/>
      <c r="GJY5452" s="3"/>
      <c r="GJZ5452" s="3"/>
      <c r="GKA5452" s="3"/>
      <c r="GKB5452" s="3"/>
      <c r="GKC5452" s="3"/>
      <c r="GKD5452" s="3"/>
      <c r="GKE5452" s="3"/>
      <c r="GKF5452" s="3"/>
      <c r="GKG5452" s="3"/>
      <c r="GKH5452" s="3"/>
    </row>
    <row r="5453" spans="5012:5026" x14ac:dyDescent="0.3">
      <c r="GJT5453" s="3"/>
      <c r="GJU5453" s="3"/>
      <c r="GJV5453" s="3"/>
      <c r="GJW5453" s="3"/>
      <c r="GJX5453" s="3"/>
      <c r="GJY5453" s="3"/>
      <c r="GJZ5453" s="3"/>
      <c r="GKA5453" s="3"/>
      <c r="GKB5453" s="3"/>
      <c r="GKC5453" s="3"/>
      <c r="GKD5453" s="3"/>
      <c r="GKE5453" s="3"/>
      <c r="GKF5453" s="3"/>
      <c r="GKG5453" s="3"/>
      <c r="GKH5453" s="3"/>
    </row>
    <row r="5454" spans="5012:5026" x14ac:dyDescent="0.3">
      <c r="GJT5454" s="3"/>
      <c r="GJU5454" s="3"/>
      <c r="GJV5454" s="3"/>
      <c r="GJW5454" s="3"/>
      <c r="GJX5454" s="3"/>
      <c r="GJY5454" s="3"/>
      <c r="GJZ5454" s="3"/>
      <c r="GKA5454" s="3"/>
      <c r="GKB5454" s="3"/>
      <c r="GKC5454" s="3"/>
      <c r="GKD5454" s="3"/>
      <c r="GKE5454" s="3"/>
      <c r="GKF5454" s="3"/>
      <c r="GKG5454" s="3"/>
      <c r="GKH5454" s="3"/>
    </row>
    <row r="5455" spans="5012:5026" x14ac:dyDescent="0.3">
      <c r="GJT5455" s="3"/>
      <c r="GJU5455" s="3"/>
      <c r="GJV5455" s="3"/>
      <c r="GJW5455" s="3"/>
      <c r="GJX5455" s="3"/>
      <c r="GJY5455" s="3"/>
      <c r="GJZ5455" s="3"/>
      <c r="GKA5455" s="3"/>
      <c r="GKB5455" s="3"/>
      <c r="GKC5455" s="3"/>
      <c r="GKD5455" s="3"/>
      <c r="GKE5455" s="3"/>
      <c r="GKF5455" s="3"/>
      <c r="GKG5455" s="3"/>
      <c r="GKH5455" s="3"/>
    </row>
    <row r="5456" spans="5012:5026" x14ac:dyDescent="0.3">
      <c r="GJT5456" s="3"/>
      <c r="GJU5456" s="3"/>
      <c r="GJV5456" s="3"/>
      <c r="GJW5456" s="3"/>
      <c r="GJX5456" s="3"/>
      <c r="GJY5456" s="3"/>
      <c r="GJZ5456" s="3"/>
      <c r="GKA5456" s="3"/>
      <c r="GKB5456" s="3"/>
      <c r="GKC5456" s="3"/>
      <c r="GKD5456" s="3"/>
      <c r="GKE5456" s="3"/>
      <c r="GKF5456" s="3"/>
      <c r="GKG5456" s="3"/>
      <c r="GKH5456" s="3"/>
    </row>
    <row r="5457" spans="5012:5026" x14ac:dyDescent="0.3">
      <c r="GJT5457" s="3"/>
      <c r="GJU5457" s="3"/>
      <c r="GJV5457" s="3"/>
      <c r="GJW5457" s="3"/>
      <c r="GJX5457" s="3"/>
      <c r="GJY5457" s="3"/>
      <c r="GJZ5457" s="3"/>
      <c r="GKA5457" s="3"/>
      <c r="GKB5457" s="3"/>
      <c r="GKC5457" s="3"/>
      <c r="GKD5457" s="3"/>
      <c r="GKE5457" s="3"/>
      <c r="GKF5457" s="3"/>
      <c r="GKG5457" s="3"/>
      <c r="GKH5457" s="3"/>
    </row>
    <row r="5458" spans="5012:5026" x14ac:dyDescent="0.3">
      <c r="GJT5458" s="3"/>
      <c r="GJU5458" s="3"/>
      <c r="GJV5458" s="3"/>
      <c r="GJW5458" s="3"/>
      <c r="GJX5458" s="3"/>
      <c r="GJY5458" s="3"/>
      <c r="GJZ5458" s="3"/>
      <c r="GKA5458" s="3"/>
      <c r="GKB5458" s="3"/>
      <c r="GKC5458" s="3"/>
      <c r="GKD5458" s="3"/>
      <c r="GKE5458" s="3"/>
      <c r="GKF5458" s="3"/>
      <c r="GKG5458" s="3"/>
      <c r="GKH5458" s="3"/>
    </row>
    <row r="5459" spans="5012:5026" x14ac:dyDescent="0.3">
      <c r="GJT5459" s="3"/>
      <c r="GJU5459" s="3"/>
      <c r="GJV5459" s="3"/>
      <c r="GJW5459" s="3"/>
      <c r="GJX5459" s="3"/>
      <c r="GJY5459" s="3"/>
      <c r="GJZ5459" s="3"/>
      <c r="GKA5459" s="3"/>
      <c r="GKB5459" s="3"/>
      <c r="GKC5459" s="3"/>
      <c r="GKD5459" s="3"/>
      <c r="GKE5459" s="3"/>
      <c r="GKF5459" s="3"/>
      <c r="GKG5459" s="3"/>
      <c r="GKH5459" s="3"/>
    </row>
    <row r="5460" spans="5012:5026" x14ac:dyDescent="0.3">
      <c r="GJT5460" s="3"/>
      <c r="GJU5460" s="3"/>
      <c r="GJV5460" s="3"/>
      <c r="GJW5460" s="3"/>
      <c r="GJX5460" s="3"/>
      <c r="GJY5460" s="3"/>
      <c r="GJZ5460" s="3"/>
      <c r="GKA5460" s="3"/>
      <c r="GKB5460" s="3"/>
      <c r="GKC5460" s="3"/>
      <c r="GKD5460" s="3"/>
      <c r="GKE5460" s="3"/>
      <c r="GKF5460" s="3"/>
      <c r="GKG5460" s="3"/>
      <c r="GKH5460" s="3"/>
    </row>
    <row r="5461" spans="5012:5026" x14ac:dyDescent="0.3">
      <c r="GJT5461" s="3"/>
      <c r="GJU5461" s="3"/>
      <c r="GJV5461" s="3"/>
      <c r="GJW5461" s="3"/>
      <c r="GJX5461" s="3"/>
      <c r="GJY5461" s="3"/>
      <c r="GJZ5461" s="3"/>
      <c r="GKA5461" s="3"/>
      <c r="GKB5461" s="3"/>
      <c r="GKC5461" s="3"/>
      <c r="GKD5461" s="3"/>
      <c r="GKE5461" s="3"/>
      <c r="GKF5461" s="3"/>
      <c r="GKG5461" s="3"/>
      <c r="GKH5461" s="3"/>
    </row>
    <row r="5462" spans="5012:5026" x14ac:dyDescent="0.3">
      <c r="GJT5462" s="3"/>
      <c r="GJU5462" s="3"/>
      <c r="GJV5462" s="3"/>
      <c r="GJW5462" s="3"/>
      <c r="GJX5462" s="3"/>
      <c r="GJY5462" s="3"/>
      <c r="GJZ5462" s="3"/>
      <c r="GKA5462" s="3"/>
      <c r="GKB5462" s="3"/>
      <c r="GKC5462" s="3"/>
      <c r="GKD5462" s="3"/>
      <c r="GKE5462" s="3"/>
      <c r="GKF5462" s="3"/>
      <c r="GKG5462" s="3"/>
      <c r="GKH5462" s="3"/>
    </row>
    <row r="5463" spans="5012:5026" x14ac:dyDescent="0.3">
      <c r="GJT5463" s="3"/>
      <c r="GJU5463" s="3"/>
      <c r="GJV5463" s="3"/>
      <c r="GJW5463" s="3"/>
      <c r="GJX5463" s="3"/>
      <c r="GJY5463" s="3"/>
      <c r="GJZ5463" s="3"/>
      <c r="GKA5463" s="3"/>
      <c r="GKB5463" s="3"/>
      <c r="GKC5463" s="3"/>
      <c r="GKD5463" s="3"/>
      <c r="GKE5463" s="3"/>
      <c r="GKF5463" s="3"/>
      <c r="GKG5463" s="3"/>
      <c r="GKH5463" s="3"/>
    </row>
    <row r="5464" spans="5012:5026" x14ac:dyDescent="0.3">
      <c r="GJT5464" s="3"/>
      <c r="GJU5464" s="3"/>
      <c r="GJV5464" s="3"/>
      <c r="GJW5464" s="3"/>
      <c r="GJX5464" s="3"/>
      <c r="GJY5464" s="3"/>
      <c r="GJZ5464" s="3"/>
      <c r="GKA5464" s="3"/>
      <c r="GKB5464" s="3"/>
      <c r="GKC5464" s="3"/>
      <c r="GKD5464" s="3"/>
      <c r="GKE5464" s="3"/>
      <c r="GKF5464" s="3"/>
      <c r="GKG5464" s="3"/>
      <c r="GKH5464" s="3"/>
    </row>
    <row r="5465" spans="5012:5026" x14ac:dyDescent="0.3">
      <c r="GJT5465" s="3"/>
      <c r="GJU5465" s="3"/>
      <c r="GJV5465" s="3"/>
      <c r="GJW5465" s="3"/>
      <c r="GJX5465" s="3"/>
      <c r="GJY5465" s="3"/>
      <c r="GJZ5465" s="3"/>
      <c r="GKA5465" s="3"/>
      <c r="GKB5465" s="3"/>
      <c r="GKC5465" s="3"/>
      <c r="GKD5465" s="3"/>
      <c r="GKE5465" s="3"/>
      <c r="GKF5465" s="3"/>
      <c r="GKG5465" s="3"/>
      <c r="GKH5465" s="3"/>
    </row>
    <row r="5466" spans="5012:5026" x14ac:dyDescent="0.3">
      <c r="GJT5466" s="3"/>
      <c r="GJU5466" s="3"/>
      <c r="GJV5466" s="3"/>
      <c r="GJW5466" s="3"/>
      <c r="GJX5466" s="3"/>
      <c r="GJY5466" s="3"/>
      <c r="GJZ5466" s="3"/>
      <c r="GKA5466" s="3"/>
      <c r="GKB5466" s="3"/>
      <c r="GKC5466" s="3"/>
      <c r="GKD5466" s="3"/>
      <c r="GKE5466" s="3"/>
      <c r="GKF5466" s="3"/>
      <c r="GKG5466" s="3"/>
      <c r="GKH5466" s="3"/>
    </row>
    <row r="5467" spans="5012:5026" x14ac:dyDescent="0.3">
      <c r="GJT5467" s="3"/>
      <c r="GJU5467" s="3"/>
      <c r="GJV5467" s="3"/>
      <c r="GJW5467" s="3"/>
      <c r="GJX5467" s="3"/>
      <c r="GJY5467" s="3"/>
      <c r="GJZ5467" s="3"/>
      <c r="GKA5467" s="3"/>
      <c r="GKB5467" s="3"/>
      <c r="GKC5467" s="3"/>
      <c r="GKD5467" s="3"/>
      <c r="GKE5467" s="3"/>
      <c r="GKF5467" s="3"/>
      <c r="GKG5467" s="3"/>
      <c r="GKH5467" s="3"/>
    </row>
    <row r="5468" spans="5012:5026" x14ac:dyDescent="0.3">
      <c r="GJT5468" s="3"/>
      <c r="GJU5468" s="3"/>
      <c r="GJV5468" s="3"/>
      <c r="GJW5468" s="3"/>
      <c r="GJX5468" s="3"/>
      <c r="GJY5468" s="3"/>
      <c r="GJZ5468" s="3"/>
      <c r="GKA5468" s="3"/>
      <c r="GKB5468" s="3"/>
      <c r="GKC5468" s="3"/>
      <c r="GKD5468" s="3"/>
      <c r="GKE5468" s="3"/>
      <c r="GKF5468" s="3"/>
      <c r="GKG5468" s="3"/>
      <c r="GKH5468" s="3"/>
    </row>
    <row r="5469" spans="5012:5026" x14ac:dyDescent="0.3">
      <c r="GJT5469" s="3"/>
      <c r="GJU5469" s="3"/>
      <c r="GJV5469" s="3"/>
      <c r="GJW5469" s="3"/>
      <c r="GJX5469" s="3"/>
      <c r="GJY5469" s="3"/>
      <c r="GJZ5469" s="3"/>
      <c r="GKA5469" s="3"/>
      <c r="GKB5469" s="3"/>
      <c r="GKC5469" s="3"/>
      <c r="GKD5469" s="3"/>
      <c r="GKE5469" s="3"/>
      <c r="GKF5469" s="3"/>
      <c r="GKG5469" s="3"/>
      <c r="GKH5469" s="3"/>
    </row>
    <row r="5470" spans="5012:5026" x14ac:dyDescent="0.3">
      <c r="GJT5470" s="3"/>
      <c r="GJU5470" s="3"/>
      <c r="GJV5470" s="3"/>
      <c r="GJW5470" s="3"/>
      <c r="GJX5470" s="3"/>
      <c r="GJY5470" s="3"/>
      <c r="GJZ5470" s="3"/>
      <c r="GKA5470" s="3"/>
      <c r="GKB5470" s="3"/>
      <c r="GKC5470" s="3"/>
      <c r="GKD5470" s="3"/>
      <c r="GKE5470" s="3"/>
      <c r="GKF5470" s="3"/>
      <c r="GKG5470" s="3"/>
      <c r="GKH5470" s="3"/>
    </row>
    <row r="5471" spans="5012:5026" x14ac:dyDescent="0.3">
      <c r="GJT5471" s="3"/>
      <c r="GJU5471" s="3"/>
      <c r="GJV5471" s="3"/>
      <c r="GJW5471" s="3"/>
      <c r="GJX5471" s="3"/>
      <c r="GJY5471" s="3"/>
      <c r="GJZ5471" s="3"/>
      <c r="GKA5471" s="3"/>
      <c r="GKB5471" s="3"/>
      <c r="GKC5471" s="3"/>
      <c r="GKD5471" s="3"/>
      <c r="GKE5471" s="3"/>
      <c r="GKF5471" s="3"/>
      <c r="GKG5471" s="3"/>
      <c r="GKH5471" s="3"/>
    </row>
    <row r="5472" spans="5012:5026" x14ac:dyDescent="0.3">
      <c r="GJT5472" s="3"/>
      <c r="GJU5472" s="3"/>
      <c r="GJV5472" s="3"/>
      <c r="GJW5472" s="3"/>
      <c r="GJX5472" s="3"/>
      <c r="GJY5472" s="3"/>
      <c r="GJZ5472" s="3"/>
      <c r="GKA5472" s="3"/>
      <c r="GKB5472" s="3"/>
      <c r="GKC5472" s="3"/>
      <c r="GKD5472" s="3"/>
      <c r="GKE5472" s="3"/>
      <c r="GKF5472" s="3"/>
      <c r="GKG5472" s="3"/>
      <c r="GKH5472" s="3"/>
    </row>
    <row r="5473" spans="5012:5026" x14ac:dyDescent="0.3">
      <c r="GJT5473" s="3"/>
      <c r="GJU5473" s="3"/>
      <c r="GJV5473" s="3"/>
      <c r="GJW5473" s="3"/>
      <c r="GJX5473" s="3"/>
      <c r="GJY5473" s="3"/>
      <c r="GJZ5473" s="3"/>
      <c r="GKA5473" s="3"/>
      <c r="GKB5473" s="3"/>
      <c r="GKC5473" s="3"/>
      <c r="GKD5473" s="3"/>
      <c r="GKE5473" s="3"/>
      <c r="GKF5473" s="3"/>
      <c r="GKG5473" s="3"/>
      <c r="GKH5473" s="3"/>
    </row>
    <row r="5474" spans="5012:5026" x14ac:dyDescent="0.3">
      <c r="GJT5474" s="3"/>
      <c r="GJU5474" s="3"/>
      <c r="GJV5474" s="3"/>
      <c r="GJW5474" s="3"/>
      <c r="GJX5474" s="3"/>
      <c r="GJY5474" s="3"/>
      <c r="GJZ5474" s="3"/>
      <c r="GKA5474" s="3"/>
      <c r="GKB5474" s="3"/>
      <c r="GKC5474" s="3"/>
      <c r="GKD5474" s="3"/>
      <c r="GKE5474" s="3"/>
      <c r="GKF5474" s="3"/>
      <c r="GKG5474" s="3"/>
      <c r="GKH5474" s="3"/>
    </row>
    <row r="5475" spans="5012:5026" x14ac:dyDescent="0.3">
      <c r="GJT5475" s="3"/>
      <c r="GJU5475" s="3"/>
      <c r="GJV5475" s="3"/>
      <c r="GJW5475" s="3"/>
      <c r="GJX5475" s="3"/>
      <c r="GJY5475" s="3"/>
      <c r="GJZ5475" s="3"/>
      <c r="GKA5475" s="3"/>
      <c r="GKB5475" s="3"/>
      <c r="GKC5475" s="3"/>
      <c r="GKD5475" s="3"/>
      <c r="GKE5475" s="3"/>
      <c r="GKF5475" s="3"/>
      <c r="GKG5475" s="3"/>
      <c r="GKH5475" s="3"/>
    </row>
    <row r="5476" spans="5012:5026" x14ac:dyDescent="0.3">
      <c r="GJT5476" s="3"/>
      <c r="GJU5476" s="3"/>
      <c r="GJV5476" s="3"/>
      <c r="GJW5476" s="3"/>
      <c r="GJX5476" s="3"/>
      <c r="GJY5476" s="3"/>
      <c r="GJZ5476" s="3"/>
      <c r="GKA5476" s="3"/>
      <c r="GKB5476" s="3"/>
      <c r="GKC5476" s="3"/>
      <c r="GKD5476" s="3"/>
      <c r="GKE5476" s="3"/>
      <c r="GKF5476" s="3"/>
      <c r="GKG5476" s="3"/>
      <c r="GKH5476" s="3"/>
    </row>
    <row r="5477" spans="5012:5026" x14ac:dyDescent="0.3">
      <c r="GJT5477" s="3"/>
      <c r="GJU5477" s="3"/>
      <c r="GJV5477" s="3"/>
      <c r="GJW5477" s="3"/>
      <c r="GJX5477" s="3"/>
      <c r="GJY5477" s="3"/>
      <c r="GJZ5477" s="3"/>
      <c r="GKA5477" s="3"/>
      <c r="GKB5477" s="3"/>
      <c r="GKC5477" s="3"/>
      <c r="GKD5477" s="3"/>
      <c r="GKE5477" s="3"/>
      <c r="GKF5477" s="3"/>
      <c r="GKG5477" s="3"/>
      <c r="GKH5477" s="3"/>
    </row>
    <row r="5478" spans="5012:5026" x14ac:dyDescent="0.3">
      <c r="GJT5478" s="3"/>
      <c r="GJU5478" s="3"/>
      <c r="GJV5478" s="3"/>
      <c r="GJW5478" s="3"/>
      <c r="GJX5478" s="3"/>
      <c r="GJY5478" s="3"/>
      <c r="GJZ5478" s="3"/>
      <c r="GKA5478" s="3"/>
      <c r="GKB5478" s="3"/>
      <c r="GKC5478" s="3"/>
      <c r="GKD5478" s="3"/>
      <c r="GKE5478" s="3"/>
      <c r="GKF5478" s="3"/>
      <c r="GKG5478" s="3"/>
      <c r="GKH5478" s="3"/>
    </row>
    <row r="5479" spans="5012:5026" x14ac:dyDescent="0.3">
      <c r="GJT5479" s="3"/>
      <c r="GJU5479" s="3"/>
      <c r="GJV5479" s="3"/>
      <c r="GJW5479" s="3"/>
      <c r="GJX5479" s="3"/>
      <c r="GJY5479" s="3"/>
      <c r="GJZ5479" s="3"/>
      <c r="GKA5479" s="3"/>
      <c r="GKB5479" s="3"/>
      <c r="GKC5479" s="3"/>
      <c r="GKD5479" s="3"/>
      <c r="GKE5479" s="3"/>
      <c r="GKF5479" s="3"/>
      <c r="GKG5479" s="3"/>
      <c r="GKH5479" s="3"/>
    </row>
    <row r="5480" spans="5012:5026" x14ac:dyDescent="0.3">
      <c r="GJT5480" s="3"/>
      <c r="GJU5480" s="3"/>
      <c r="GJV5480" s="3"/>
      <c r="GJW5480" s="3"/>
      <c r="GJX5480" s="3"/>
      <c r="GJY5480" s="3"/>
      <c r="GJZ5480" s="3"/>
      <c r="GKA5480" s="3"/>
      <c r="GKB5480" s="3"/>
      <c r="GKC5480" s="3"/>
      <c r="GKD5480" s="3"/>
      <c r="GKE5480" s="3"/>
      <c r="GKF5480" s="3"/>
      <c r="GKG5480" s="3"/>
      <c r="GKH5480" s="3"/>
    </row>
    <row r="5481" spans="5012:5026" x14ac:dyDescent="0.3">
      <c r="GJT5481" s="3"/>
      <c r="GJU5481" s="3"/>
      <c r="GJV5481" s="3"/>
      <c r="GJW5481" s="3"/>
      <c r="GJX5481" s="3"/>
      <c r="GJY5481" s="3"/>
      <c r="GJZ5481" s="3"/>
      <c r="GKA5481" s="3"/>
      <c r="GKB5481" s="3"/>
      <c r="GKC5481" s="3"/>
      <c r="GKD5481" s="3"/>
      <c r="GKE5481" s="3"/>
      <c r="GKF5481" s="3"/>
      <c r="GKG5481" s="3"/>
      <c r="GKH5481" s="3"/>
    </row>
    <row r="5482" spans="5012:5026" x14ac:dyDescent="0.3">
      <c r="GJT5482" s="3"/>
      <c r="GJU5482" s="3"/>
      <c r="GJV5482" s="3"/>
      <c r="GJW5482" s="3"/>
      <c r="GJX5482" s="3"/>
      <c r="GJY5482" s="3"/>
      <c r="GJZ5482" s="3"/>
      <c r="GKA5482" s="3"/>
      <c r="GKB5482" s="3"/>
      <c r="GKC5482" s="3"/>
      <c r="GKD5482" s="3"/>
      <c r="GKE5482" s="3"/>
      <c r="GKF5482" s="3"/>
      <c r="GKG5482" s="3"/>
      <c r="GKH5482" s="3"/>
    </row>
    <row r="5483" spans="5012:5026" x14ac:dyDescent="0.3">
      <c r="GJT5483" s="3"/>
      <c r="GJU5483" s="3"/>
      <c r="GJV5483" s="3"/>
      <c r="GJW5483" s="3"/>
      <c r="GJX5483" s="3"/>
      <c r="GJY5483" s="3"/>
      <c r="GJZ5483" s="3"/>
      <c r="GKA5483" s="3"/>
      <c r="GKB5483" s="3"/>
      <c r="GKC5483" s="3"/>
      <c r="GKD5483" s="3"/>
      <c r="GKE5483" s="3"/>
      <c r="GKF5483" s="3"/>
      <c r="GKG5483" s="3"/>
      <c r="GKH5483" s="3"/>
    </row>
    <row r="5484" spans="5012:5026" x14ac:dyDescent="0.3">
      <c r="GJT5484" s="3"/>
      <c r="GJU5484" s="3"/>
      <c r="GJV5484" s="3"/>
      <c r="GJW5484" s="3"/>
      <c r="GJX5484" s="3"/>
      <c r="GJY5484" s="3"/>
      <c r="GJZ5484" s="3"/>
      <c r="GKA5484" s="3"/>
      <c r="GKB5484" s="3"/>
      <c r="GKC5484" s="3"/>
      <c r="GKD5484" s="3"/>
      <c r="GKE5484" s="3"/>
      <c r="GKF5484" s="3"/>
      <c r="GKG5484" s="3"/>
      <c r="GKH5484" s="3"/>
    </row>
    <row r="5485" spans="5012:5026" x14ac:dyDescent="0.3">
      <c r="GJT5485" s="3"/>
      <c r="GJU5485" s="3"/>
      <c r="GJV5485" s="3"/>
      <c r="GJW5485" s="3"/>
      <c r="GJX5485" s="3"/>
      <c r="GJY5485" s="3"/>
      <c r="GJZ5485" s="3"/>
      <c r="GKA5485" s="3"/>
      <c r="GKB5485" s="3"/>
      <c r="GKC5485" s="3"/>
      <c r="GKD5485" s="3"/>
      <c r="GKE5485" s="3"/>
      <c r="GKF5485" s="3"/>
      <c r="GKG5485" s="3"/>
      <c r="GKH5485" s="3"/>
    </row>
    <row r="5486" spans="5012:5026" x14ac:dyDescent="0.3">
      <c r="GJT5486" s="3"/>
      <c r="GJU5486" s="3"/>
      <c r="GJV5486" s="3"/>
      <c r="GJW5486" s="3"/>
      <c r="GJX5486" s="3"/>
      <c r="GJY5486" s="3"/>
      <c r="GJZ5486" s="3"/>
      <c r="GKA5486" s="3"/>
      <c r="GKB5486" s="3"/>
      <c r="GKC5486" s="3"/>
      <c r="GKD5486" s="3"/>
      <c r="GKE5486" s="3"/>
      <c r="GKF5486" s="3"/>
      <c r="GKG5486" s="3"/>
      <c r="GKH5486" s="3"/>
    </row>
    <row r="5487" spans="5012:5026" x14ac:dyDescent="0.3">
      <c r="GJT5487" s="3"/>
      <c r="GJU5487" s="3"/>
      <c r="GJV5487" s="3"/>
      <c r="GJW5487" s="3"/>
      <c r="GJX5487" s="3"/>
      <c r="GJY5487" s="3"/>
      <c r="GJZ5487" s="3"/>
      <c r="GKA5487" s="3"/>
      <c r="GKB5487" s="3"/>
      <c r="GKC5487" s="3"/>
      <c r="GKD5487" s="3"/>
      <c r="GKE5487" s="3"/>
      <c r="GKF5487" s="3"/>
      <c r="GKG5487" s="3"/>
      <c r="GKH5487" s="3"/>
    </row>
    <row r="5488" spans="5012:5026" x14ac:dyDescent="0.3">
      <c r="GJT5488" s="3"/>
      <c r="GJU5488" s="3"/>
      <c r="GJV5488" s="3"/>
      <c r="GJW5488" s="3"/>
      <c r="GJX5488" s="3"/>
      <c r="GJY5488" s="3"/>
      <c r="GJZ5488" s="3"/>
      <c r="GKA5488" s="3"/>
      <c r="GKB5488" s="3"/>
      <c r="GKC5488" s="3"/>
      <c r="GKD5488" s="3"/>
      <c r="GKE5488" s="3"/>
      <c r="GKF5488" s="3"/>
      <c r="GKG5488" s="3"/>
      <c r="GKH5488" s="3"/>
    </row>
    <row r="5489" spans="5012:5026" x14ac:dyDescent="0.3">
      <c r="GJT5489" s="3"/>
      <c r="GJU5489" s="3"/>
      <c r="GJV5489" s="3"/>
      <c r="GJW5489" s="3"/>
      <c r="GJX5489" s="3"/>
      <c r="GJY5489" s="3"/>
      <c r="GJZ5489" s="3"/>
      <c r="GKA5489" s="3"/>
      <c r="GKB5489" s="3"/>
      <c r="GKC5489" s="3"/>
      <c r="GKD5489" s="3"/>
      <c r="GKE5489" s="3"/>
      <c r="GKF5489" s="3"/>
      <c r="GKG5489" s="3"/>
      <c r="GKH5489" s="3"/>
    </row>
    <row r="5490" spans="5012:5026" x14ac:dyDescent="0.3">
      <c r="GJT5490" s="3"/>
      <c r="GJU5490" s="3"/>
      <c r="GJV5490" s="3"/>
      <c r="GJW5490" s="3"/>
      <c r="GJX5490" s="3"/>
      <c r="GJY5490" s="3"/>
      <c r="GJZ5490" s="3"/>
      <c r="GKA5490" s="3"/>
      <c r="GKB5490" s="3"/>
      <c r="GKC5490" s="3"/>
      <c r="GKD5490" s="3"/>
      <c r="GKE5490" s="3"/>
      <c r="GKF5490" s="3"/>
      <c r="GKG5490" s="3"/>
      <c r="GKH5490" s="3"/>
    </row>
    <row r="5491" spans="5012:5026" x14ac:dyDescent="0.3">
      <c r="GJT5491" s="3"/>
      <c r="GJU5491" s="3"/>
      <c r="GJV5491" s="3"/>
      <c r="GJW5491" s="3"/>
      <c r="GJX5491" s="3"/>
      <c r="GJY5491" s="3"/>
      <c r="GJZ5491" s="3"/>
      <c r="GKA5491" s="3"/>
      <c r="GKB5491" s="3"/>
      <c r="GKC5491" s="3"/>
      <c r="GKD5491" s="3"/>
      <c r="GKE5491" s="3"/>
      <c r="GKF5491" s="3"/>
      <c r="GKG5491" s="3"/>
      <c r="GKH5491" s="3"/>
    </row>
    <row r="5492" spans="5012:5026" x14ac:dyDescent="0.3">
      <c r="GJT5492" s="3"/>
      <c r="GJU5492" s="3"/>
      <c r="GJV5492" s="3"/>
      <c r="GJW5492" s="3"/>
      <c r="GJX5492" s="3"/>
      <c r="GJY5492" s="3"/>
      <c r="GJZ5492" s="3"/>
      <c r="GKA5492" s="3"/>
      <c r="GKB5492" s="3"/>
      <c r="GKC5492" s="3"/>
      <c r="GKD5492" s="3"/>
      <c r="GKE5492" s="3"/>
      <c r="GKF5492" s="3"/>
      <c r="GKG5492" s="3"/>
      <c r="GKH5492" s="3"/>
    </row>
    <row r="5493" spans="5012:5026" x14ac:dyDescent="0.3">
      <c r="GJT5493" s="3"/>
      <c r="GJU5493" s="3"/>
      <c r="GJV5493" s="3"/>
      <c r="GJW5493" s="3"/>
      <c r="GJX5493" s="3"/>
      <c r="GJY5493" s="3"/>
      <c r="GJZ5493" s="3"/>
      <c r="GKA5493" s="3"/>
      <c r="GKB5493" s="3"/>
      <c r="GKC5493" s="3"/>
      <c r="GKD5493" s="3"/>
      <c r="GKE5493" s="3"/>
      <c r="GKF5493" s="3"/>
      <c r="GKG5493" s="3"/>
      <c r="GKH5493" s="3"/>
    </row>
    <row r="5494" spans="5012:5026" x14ac:dyDescent="0.3">
      <c r="GJT5494" s="3"/>
      <c r="GJU5494" s="3"/>
      <c r="GJV5494" s="3"/>
      <c r="GJW5494" s="3"/>
      <c r="GJX5494" s="3"/>
      <c r="GJY5494" s="3"/>
      <c r="GJZ5494" s="3"/>
      <c r="GKA5494" s="3"/>
      <c r="GKB5494" s="3"/>
      <c r="GKC5494" s="3"/>
      <c r="GKD5494" s="3"/>
      <c r="GKE5494" s="3"/>
      <c r="GKF5494" s="3"/>
      <c r="GKG5494" s="3"/>
      <c r="GKH5494" s="3"/>
    </row>
    <row r="5495" spans="5012:5026" x14ac:dyDescent="0.3">
      <c r="GJT5495" s="3"/>
      <c r="GJU5495" s="3"/>
      <c r="GJV5495" s="3"/>
      <c r="GJW5495" s="3"/>
      <c r="GJX5495" s="3"/>
      <c r="GJY5495" s="3"/>
      <c r="GJZ5495" s="3"/>
      <c r="GKA5495" s="3"/>
      <c r="GKB5495" s="3"/>
      <c r="GKC5495" s="3"/>
      <c r="GKD5495" s="3"/>
      <c r="GKE5495" s="3"/>
      <c r="GKF5495" s="3"/>
      <c r="GKG5495" s="3"/>
      <c r="GKH5495" s="3"/>
    </row>
    <row r="5496" spans="5012:5026" x14ac:dyDescent="0.3">
      <c r="GJT5496" s="3"/>
      <c r="GJU5496" s="3"/>
      <c r="GJV5496" s="3"/>
      <c r="GJW5496" s="3"/>
      <c r="GJX5496" s="3"/>
      <c r="GJY5496" s="3"/>
      <c r="GJZ5496" s="3"/>
      <c r="GKA5496" s="3"/>
      <c r="GKB5496" s="3"/>
      <c r="GKC5496" s="3"/>
      <c r="GKD5496" s="3"/>
      <c r="GKE5496" s="3"/>
      <c r="GKF5496" s="3"/>
      <c r="GKG5496" s="3"/>
      <c r="GKH5496" s="3"/>
    </row>
    <row r="5497" spans="5012:5026" x14ac:dyDescent="0.3">
      <c r="GJT5497" s="3"/>
      <c r="GJU5497" s="3"/>
      <c r="GJV5497" s="3"/>
      <c r="GJW5497" s="3"/>
      <c r="GJX5497" s="3"/>
      <c r="GJY5497" s="3"/>
      <c r="GJZ5497" s="3"/>
      <c r="GKA5497" s="3"/>
      <c r="GKB5497" s="3"/>
      <c r="GKC5497" s="3"/>
      <c r="GKD5497" s="3"/>
      <c r="GKE5497" s="3"/>
      <c r="GKF5497" s="3"/>
      <c r="GKG5497" s="3"/>
      <c r="GKH5497" s="3"/>
    </row>
    <row r="5498" spans="5012:5026" x14ac:dyDescent="0.3">
      <c r="GJT5498" s="3"/>
      <c r="GJU5498" s="3"/>
      <c r="GJV5498" s="3"/>
      <c r="GJW5498" s="3"/>
      <c r="GJX5498" s="3"/>
      <c r="GJY5498" s="3"/>
      <c r="GJZ5498" s="3"/>
      <c r="GKA5498" s="3"/>
      <c r="GKB5498" s="3"/>
      <c r="GKC5498" s="3"/>
      <c r="GKD5498" s="3"/>
      <c r="GKE5498" s="3"/>
      <c r="GKF5498" s="3"/>
      <c r="GKG5498" s="3"/>
      <c r="GKH5498" s="3"/>
    </row>
    <row r="5499" spans="5012:5026" x14ac:dyDescent="0.3">
      <c r="GJT5499" s="3"/>
      <c r="GJU5499" s="3"/>
      <c r="GJV5499" s="3"/>
      <c r="GJW5499" s="3"/>
      <c r="GJX5499" s="3"/>
      <c r="GJY5499" s="3"/>
      <c r="GJZ5499" s="3"/>
      <c r="GKA5499" s="3"/>
      <c r="GKB5499" s="3"/>
      <c r="GKC5499" s="3"/>
      <c r="GKD5499" s="3"/>
      <c r="GKE5499" s="3"/>
      <c r="GKF5499" s="3"/>
      <c r="GKG5499" s="3"/>
      <c r="GKH5499" s="3"/>
    </row>
    <row r="5500" spans="5012:5026" x14ac:dyDescent="0.3">
      <c r="GJT5500" s="3"/>
      <c r="GJU5500" s="3"/>
      <c r="GJV5500" s="3"/>
      <c r="GJW5500" s="3"/>
      <c r="GJX5500" s="3"/>
      <c r="GJY5500" s="3"/>
      <c r="GJZ5500" s="3"/>
      <c r="GKA5500" s="3"/>
      <c r="GKB5500" s="3"/>
      <c r="GKC5500" s="3"/>
      <c r="GKD5500" s="3"/>
      <c r="GKE5500" s="3"/>
      <c r="GKF5500" s="3"/>
      <c r="GKG5500" s="3"/>
      <c r="GKH5500" s="3"/>
    </row>
    <row r="5501" spans="5012:5026" x14ac:dyDescent="0.3">
      <c r="GJT5501" s="3"/>
      <c r="GJU5501" s="3"/>
      <c r="GJV5501" s="3"/>
      <c r="GJW5501" s="3"/>
      <c r="GJX5501" s="3"/>
      <c r="GJY5501" s="3"/>
      <c r="GJZ5501" s="3"/>
      <c r="GKA5501" s="3"/>
      <c r="GKB5501" s="3"/>
      <c r="GKC5501" s="3"/>
      <c r="GKD5501" s="3"/>
      <c r="GKE5501" s="3"/>
      <c r="GKF5501" s="3"/>
      <c r="GKG5501" s="3"/>
      <c r="GKH5501" s="3"/>
    </row>
    <row r="5502" spans="5012:5026" x14ac:dyDescent="0.3">
      <c r="GJT5502" s="3"/>
      <c r="GJU5502" s="3"/>
      <c r="GJV5502" s="3"/>
      <c r="GJW5502" s="3"/>
      <c r="GJX5502" s="3"/>
      <c r="GJY5502" s="3"/>
      <c r="GJZ5502" s="3"/>
      <c r="GKA5502" s="3"/>
      <c r="GKB5502" s="3"/>
      <c r="GKC5502" s="3"/>
      <c r="GKD5502" s="3"/>
      <c r="GKE5502" s="3"/>
      <c r="GKF5502" s="3"/>
      <c r="GKG5502" s="3"/>
      <c r="GKH5502" s="3"/>
    </row>
    <row r="5503" spans="5012:5026" x14ac:dyDescent="0.3">
      <c r="GJT5503" s="3"/>
      <c r="GJU5503" s="3"/>
      <c r="GJV5503" s="3"/>
      <c r="GJW5503" s="3"/>
      <c r="GJX5503" s="3"/>
      <c r="GJY5503" s="3"/>
      <c r="GJZ5503" s="3"/>
      <c r="GKA5503" s="3"/>
      <c r="GKB5503" s="3"/>
      <c r="GKC5503" s="3"/>
      <c r="GKD5503" s="3"/>
      <c r="GKE5503" s="3"/>
      <c r="GKF5503" s="3"/>
      <c r="GKG5503" s="3"/>
      <c r="GKH5503" s="3"/>
    </row>
    <row r="5504" spans="5012:5026" x14ac:dyDescent="0.3">
      <c r="GJT5504" s="3"/>
      <c r="GJU5504" s="3"/>
      <c r="GJV5504" s="3"/>
      <c r="GJW5504" s="3"/>
      <c r="GJX5504" s="3"/>
      <c r="GJY5504" s="3"/>
      <c r="GJZ5504" s="3"/>
      <c r="GKA5504" s="3"/>
      <c r="GKB5504" s="3"/>
      <c r="GKC5504" s="3"/>
      <c r="GKD5504" s="3"/>
      <c r="GKE5504" s="3"/>
      <c r="GKF5504" s="3"/>
      <c r="GKG5504" s="3"/>
      <c r="GKH5504" s="3"/>
    </row>
    <row r="5505" spans="5012:5026" x14ac:dyDescent="0.3">
      <c r="GJT5505" s="3"/>
      <c r="GJU5505" s="3"/>
      <c r="GJV5505" s="3"/>
      <c r="GJW5505" s="3"/>
      <c r="GJX5505" s="3"/>
      <c r="GJY5505" s="3"/>
      <c r="GJZ5505" s="3"/>
      <c r="GKA5505" s="3"/>
      <c r="GKB5505" s="3"/>
      <c r="GKC5505" s="3"/>
      <c r="GKD5505" s="3"/>
      <c r="GKE5505" s="3"/>
      <c r="GKF5505" s="3"/>
      <c r="GKG5505" s="3"/>
      <c r="GKH5505" s="3"/>
    </row>
    <row r="5506" spans="5012:5026" x14ac:dyDescent="0.3">
      <c r="GJT5506" s="3"/>
      <c r="GJU5506" s="3"/>
      <c r="GJV5506" s="3"/>
      <c r="GJW5506" s="3"/>
      <c r="GJX5506" s="3"/>
      <c r="GJY5506" s="3"/>
      <c r="GJZ5506" s="3"/>
      <c r="GKA5506" s="3"/>
      <c r="GKB5506" s="3"/>
      <c r="GKC5506" s="3"/>
      <c r="GKD5506" s="3"/>
      <c r="GKE5506" s="3"/>
      <c r="GKF5506" s="3"/>
      <c r="GKG5506" s="3"/>
      <c r="GKH5506" s="3"/>
    </row>
    <row r="5507" spans="5012:5026" x14ac:dyDescent="0.3">
      <c r="GJT5507" s="3"/>
      <c r="GJU5507" s="3"/>
      <c r="GJV5507" s="3"/>
      <c r="GJW5507" s="3"/>
      <c r="GJX5507" s="3"/>
      <c r="GJY5507" s="3"/>
      <c r="GJZ5507" s="3"/>
      <c r="GKA5507" s="3"/>
      <c r="GKB5507" s="3"/>
      <c r="GKC5507" s="3"/>
      <c r="GKD5507" s="3"/>
      <c r="GKE5507" s="3"/>
      <c r="GKF5507" s="3"/>
      <c r="GKG5507" s="3"/>
      <c r="GKH5507" s="3"/>
    </row>
    <row r="5508" spans="5012:5026" x14ac:dyDescent="0.3">
      <c r="GJT5508" s="3"/>
      <c r="GJU5508" s="3"/>
      <c r="GJV5508" s="3"/>
      <c r="GJW5508" s="3"/>
      <c r="GJX5508" s="3"/>
      <c r="GJY5508" s="3"/>
      <c r="GJZ5508" s="3"/>
      <c r="GKA5508" s="3"/>
      <c r="GKB5508" s="3"/>
      <c r="GKC5508" s="3"/>
      <c r="GKD5508" s="3"/>
      <c r="GKE5508" s="3"/>
      <c r="GKF5508" s="3"/>
      <c r="GKG5508" s="3"/>
      <c r="GKH5508" s="3"/>
    </row>
    <row r="5509" spans="5012:5026" x14ac:dyDescent="0.3">
      <c r="GJT5509" s="3"/>
      <c r="GJU5509" s="3"/>
      <c r="GJV5509" s="3"/>
      <c r="GJW5509" s="3"/>
      <c r="GJX5509" s="3"/>
      <c r="GJY5509" s="3"/>
      <c r="GJZ5509" s="3"/>
      <c r="GKA5509" s="3"/>
      <c r="GKB5509" s="3"/>
      <c r="GKC5509" s="3"/>
      <c r="GKD5509" s="3"/>
      <c r="GKE5509" s="3"/>
      <c r="GKF5509" s="3"/>
      <c r="GKG5509" s="3"/>
      <c r="GKH5509" s="3"/>
    </row>
    <row r="5510" spans="5012:5026" x14ac:dyDescent="0.3">
      <c r="GJT5510" s="3"/>
      <c r="GJU5510" s="3"/>
      <c r="GJV5510" s="3"/>
      <c r="GJW5510" s="3"/>
      <c r="GJX5510" s="3"/>
      <c r="GJY5510" s="3"/>
      <c r="GJZ5510" s="3"/>
      <c r="GKA5510" s="3"/>
      <c r="GKB5510" s="3"/>
      <c r="GKC5510" s="3"/>
      <c r="GKD5510" s="3"/>
      <c r="GKE5510" s="3"/>
      <c r="GKF5510" s="3"/>
      <c r="GKG5510" s="3"/>
      <c r="GKH5510" s="3"/>
    </row>
    <row r="5511" spans="5012:5026" x14ac:dyDescent="0.3">
      <c r="GJT5511" s="3"/>
      <c r="GJU5511" s="3"/>
      <c r="GJV5511" s="3"/>
      <c r="GJW5511" s="3"/>
      <c r="GJX5511" s="3"/>
      <c r="GJY5511" s="3"/>
      <c r="GJZ5511" s="3"/>
      <c r="GKA5511" s="3"/>
      <c r="GKB5511" s="3"/>
      <c r="GKC5511" s="3"/>
      <c r="GKD5511" s="3"/>
      <c r="GKE5511" s="3"/>
      <c r="GKF5511" s="3"/>
      <c r="GKG5511" s="3"/>
      <c r="GKH5511" s="3"/>
    </row>
    <row r="5512" spans="5012:5026" x14ac:dyDescent="0.3">
      <c r="GJT5512" s="3"/>
      <c r="GJU5512" s="3"/>
      <c r="GJV5512" s="3"/>
      <c r="GJW5512" s="3"/>
      <c r="GJX5512" s="3"/>
      <c r="GJY5512" s="3"/>
      <c r="GJZ5512" s="3"/>
      <c r="GKA5512" s="3"/>
      <c r="GKB5512" s="3"/>
      <c r="GKC5512" s="3"/>
      <c r="GKD5512" s="3"/>
      <c r="GKE5512" s="3"/>
      <c r="GKF5512" s="3"/>
      <c r="GKG5512" s="3"/>
      <c r="GKH5512" s="3"/>
    </row>
    <row r="5513" spans="5012:5026" x14ac:dyDescent="0.3">
      <c r="GJT5513" s="3"/>
      <c r="GJU5513" s="3"/>
      <c r="GJV5513" s="3"/>
      <c r="GJW5513" s="3"/>
      <c r="GJX5513" s="3"/>
      <c r="GJY5513" s="3"/>
      <c r="GJZ5513" s="3"/>
      <c r="GKA5513" s="3"/>
      <c r="GKB5513" s="3"/>
      <c r="GKC5513" s="3"/>
      <c r="GKD5513" s="3"/>
      <c r="GKE5513" s="3"/>
      <c r="GKF5513" s="3"/>
      <c r="GKG5513" s="3"/>
      <c r="GKH5513" s="3"/>
    </row>
    <row r="5514" spans="5012:5026" x14ac:dyDescent="0.3">
      <c r="GJT5514" s="3"/>
      <c r="GJU5514" s="3"/>
      <c r="GJV5514" s="3"/>
      <c r="GJW5514" s="3"/>
      <c r="GJX5514" s="3"/>
      <c r="GJY5514" s="3"/>
      <c r="GJZ5514" s="3"/>
      <c r="GKA5514" s="3"/>
      <c r="GKB5514" s="3"/>
      <c r="GKC5514" s="3"/>
      <c r="GKD5514" s="3"/>
      <c r="GKE5514" s="3"/>
      <c r="GKF5514" s="3"/>
      <c r="GKG5514" s="3"/>
      <c r="GKH5514" s="3"/>
    </row>
    <row r="5515" spans="5012:5026" x14ac:dyDescent="0.3">
      <c r="GJT5515" s="3"/>
      <c r="GJU5515" s="3"/>
      <c r="GJV5515" s="3"/>
      <c r="GJW5515" s="3"/>
      <c r="GJX5515" s="3"/>
      <c r="GJY5515" s="3"/>
      <c r="GJZ5515" s="3"/>
      <c r="GKA5515" s="3"/>
      <c r="GKB5515" s="3"/>
      <c r="GKC5515" s="3"/>
      <c r="GKD5515" s="3"/>
      <c r="GKE5515" s="3"/>
      <c r="GKF5515" s="3"/>
      <c r="GKG5515" s="3"/>
      <c r="GKH5515" s="3"/>
    </row>
    <row r="5516" spans="5012:5026" x14ac:dyDescent="0.3">
      <c r="GJT5516" s="3"/>
      <c r="GJU5516" s="3"/>
      <c r="GJV5516" s="3"/>
      <c r="GJW5516" s="3"/>
      <c r="GJX5516" s="3"/>
      <c r="GJY5516" s="3"/>
      <c r="GJZ5516" s="3"/>
      <c r="GKA5516" s="3"/>
      <c r="GKB5516" s="3"/>
      <c r="GKC5516" s="3"/>
      <c r="GKD5516" s="3"/>
      <c r="GKE5516" s="3"/>
      <c r="GKF5516" s="3"/>
      <c r="GKG5516" s="3"/>
      <c r="GKH5516" s="3"/>
    </row>
    <row r="5517" spans="5012:5026" x14ac:dyDescent="0.3">
      <c r="GJT5517" s="3"/>
      <c r="GJU5517" s="3"/>
      <c r="GJV5517" s="3"/>
      <c r="GJW5517" s="3"/>
      <c r="GJX5517" s="3"/>
      <c r="GJY5517" s="3"/>
      <c r="GJZ5517" s="3"/>
      <c r="GKA5517" s="3"/>
      <c r="GKB5517" s="3"/>
      <c r="GKC5517" s="3"/>
      <c r="GKD5517" s="3"/>
      <c r="GKE5517" s="3"/>
      <c r="GKF5517" s="3"/>
      <c r="GKG5517" s="3"/>
      <c r="GKH5517" s="3"/>
    </row>
    <row r="5518" spans="5012:5026" x14ac:dyDescent="0.3">
      <c r="GJT5518" s="3"/>
      <c r="GJU5518" s="3"/>
      <c r="GJV5518" s="3"/>
      <c r="GJW5518" s="3"/>
      <c r="GJX5518" s="3"/>
      <c r="GJY5518" s="3"/>
      <c r="GJZ5518" s="3"/>
      <c r="GKA5518" s="3"/>
      <c r="GKB5518" s="3"/>
      <c r="GKC5518" s="3"/>
      <c r="GKD5518" s="3"/>
      <c r="GKE5518" s="3"/>
      <c r="GKF5518" s="3"/>
      <c r="GKG5518" s="3"/>
      <c r="GKH5518" s="3"/>
    </row>
    <row r="5519" spans="5012:5026" x14ac:dyDescent="0.3">
      <c r="GJT5519" s="3"/>
      <c r="GJU5519" s="3"/>
      <c r="GJV5519" s="3"/>
      <c r="GJW5519" s="3"/>
      <c r="GJX5519" s="3"/>
      <c r="GJY5519" s="3"/>
      <c r="GJZ5519" s="3"/>
      <c r="GKA5519" s="3"/>
      <c r="GKB5519" s="3"/>
      <c r="GKC5519" s="3"/>
      <c r="GKD5519" s="3"/>
      <c r="GKE5519" s="3"/>
      <c r="GKF5519" s="3"/>
      <c r="GKG5519" s="3"/>
      <c r="GKH5519" s="3"/>
    </row>
    <row r="5520" spans="5012:5026" x14ac:dyDescent="0.3">
      <c r="GJT5520" s="3"/>
      <c r="GJU5520" s="3"/>
      <c r="GJV5520" s="3"/>
      <c r="GJW5520" s="3"/>
      <c r="GJX5520" s="3"/>
      <c r="GJY5520" s="3"/>
      <c r="GJZ5520" s="3"/>
      <c r="GKA5520" s="3"/>
      <c r="GKB5520" s="3"/>
      <c r="GKC5520" s="3"/>
      <c r="GKD5520" s="3"/>
      <c r="GKE5520" s="3"/>
      <c r="GKF5520" s="3"/>
      <c r="GKG5520" s="3"/>
      <c r="GKH5520" s="3"/>
    </row>
    <row r="5521" spans="5012:5026" x14ac:dyDescent="0.3">
      <c r="GJT5521" s="3"/>
      <c r="GJU5521" s="3"/>
      <c r="GJV5521" s="3"/>
      <c r="GJW5521" s="3"/>
      <c r="GJX5521" s="3"/>
      <c r="GJY5521" s="3"/>
      <c r="GJZ5521" s="3"/>
      <c r="GKA5521" s="3"/>
      <c r="GKB5521" s="3"/>
      <c r="GKC5521" s="3"/>
      <c r="GKD5521" s="3"/>
      <c r="GKE5521" s="3"/>
      <c r="GKF5521" s="3"/>
      <c r="GKG5521" s="3"/>
      <c r="GKH5521" s="3"/>
    </row>
    <row r="5522" spans="5012:5026" x14ac:dyDescent="0.3">
      <c r="GJT5522" s="3"/>
      <c r="GJU5522" s="3"/>
      <c r="GJV5522" s="3"/>
      <c r="GJW5522" s="3"/>
      <c r="GJX5522" s="3"/>
      <c r="GJY5522" s="3"/>
      <c r="GJZ5522" s="3"/>
      <c r="GKA5522" s="3"/>
      <c r="GKB5522" s="3"/>
      <c r="GKC5522" s="3"/>
      <c r="GKD5522" s="3"/>
      <c r="GKE5522" s="3"/>
      <c r="GKF5522" s="3"/>
      <c r="GKG5522" s="3"/>
      <c r="GKH5522" s="3"/>
    </row>
    <row r="5523" spans="5012:5026" x14ac:dyDescent="0.3">
      <c r="GJT5523" s="3"/>
      <c r="GJU5523" s="3"/>
      <c r="GJV5523" s="3"/>
      <c r="GJW5523" s="3"/>
      <c r="GJX5523" s="3"/>
      <c r="GJY5523" s="3"/>
      <c r="GJZ5523" s="3"/>
      <c r="GKA5523" s="3"/>
      <c r="GKB5523" s="3"/>
      <c r="GKC5523" s="3"/>
      <c r="GKD5523" s="3"/>
      <c r="GKE5523" s="3"/>
      <c r="GKF5523" s="3"/>
      <c r="GKG5523" s="3"/>
      <c r="GKH5523" s="3"/>
    </row>
    <row r="5524" spans="5012:5026" x14ac:dyDescent="0.3">
      <c r="GJT5524" s="3"/>
      <c r="GJU5524" s="3"/>
      <c r="GJV5524" s="3"/>
      <c r="GJW5524" s="3"/>
      <c r="GJX5524" s="3"/>
      <c r="GJY5524" s="3"/>
      <c r="GJZ5524" s="3"/>
      <c r="GKA5524" s="3"/>
      <c r="GKB5524" s="3"/>
      <c r="GKC5524" s="3"/>
      <c r="GKD5524" s="3"/>
      <c r="GKE5524" s="3"/>
      <c r="GKF5524" s="3"/>
      <c r="GKG5524" s="3"/>
      <c r="GKH5524" s="3"/>
    </row>
    <row r="5525" spans="5012:5026" x14ac:dyDescent="0.3">
      <c r="GJT5525" s="3"/>
      <c r="GJU5525" s="3"/>
      <c r="GJV5525" s="3"/>
      <c r="GJW5525" s="3"/>
      <c r="GJX5525" s="3"/>
      <c r="GJY5525" s="3"/>
      <c r="GJZ5525" s="3"/>
      <c r="GKA5525" s="3"/>
      <c r="GKB5525" s="3"/>
      <c r="GKC5525" s="3"/>
      <c r="GKD5525" s="3"/>
      <c r="GKE5525" s="3"/>
      <c r="GKF5525" s="3"/>
      <c r="GKG5525" s="3"/>
      <c r="GKH5525" s="3"/>
    </row>
    <row r="5526" spans="5012:5026" x14ac:dyDescent="0.3">
      <c r="GJT5526" s="3"/>
      <c r="GJU5526" s="3"/>
      <c r="GJV5526" s="3"/>
      <c r="GJW5526" s="3"/>
      <c r="GJX5526" s="3"/>
      <c r="GJY5526" s="3"/>
      <c r="GJZ5526" s="3"/>
      <c r="GKA5526" s="3"/>
      <c r="GKB5526" s="3"/>
      <c r="GKC5526" s="3"/>
      <c r="GKD5526" s="3"/>
      <c r="GKE5526" s="3"/>
      <c r="GKF5526" s="3"/>
      <c r="GKG5526" s="3"/>
      <c r="GKH5526" s="3"/>
    </row>
    <row r="5527" spans="5012:5026" x14ac:dyDescent="0.3">
      <c r="GJT5527" s="3"/>
      <c r="GJU5527" s="3"/>
      <c r="GJV5527" s="3"/>
      <c r="GJW5527" s="3"/>
      <c r="GJX5527" s="3"/>
      <c r="GJY5527" s="3"/>
      <c r="GJZ5527" s="3"/>
      <c r="GKA5527" s="3"/>
      <c r="GKB5527" s="3"/>
      <c r="GKC5527" s="3"/>
      <c r="GKD5527" s="3"/>
      <c r="GKE5527" s="3"/>
      <c r="GKF5527" s="3"/>
      <c r="GKG5527" s="3"/>
      <c r="GKH5527" s="3"/>
    </row>
    <row r="5528" spans="5012:5026" x14ac:dyDescent="0.3">
      <c r="GJT5528" s="3"/>
      <c r="GJU5528" s="3"/>
      <c r="GJV5528" s="3"/>
      <c r="GJW5528" s="3"/>
      <c r="GJX5528" s="3"/>
      <c r="GJY5528" s="3"/>
      <c r="GJZ5528" s="3"/>
      <c r="GKA5528" s="3"/>
      <c r="GKB5528" s="3"/>
      <c r="GKC5528" s="3"/>
      <c r="GKD5528" s="3"/>
      <c r="GKE5528" s="3"/>
      <c r="GKF5528" s="3"/>
      <c r="GKG5528" s="3"/>
      <c r="GKH5528" s="3"/>
    </row>
    <row r="5529" spans="5012:5026" x14ac:dyDescent="0.3">
      <c r="GJT5529" s="3"/>
      <c r="GJU5529" s="3"/>
      <c r="GJV5529" s="3"/>
      <c r="GJW5529" s="3"/>
      <c r="GJX5529" s="3"/>
      <c r="GJY5529" s="3"/>
      <c r="GJZ5529" s="3"/>
      <c r="GKA5529" s="3"/>
      <c r="GKB5529" s="3"/>
      <c r="GKC5529" s="3"/>
      <c r="GKD5529" s="3"/>
      <c r="GKE5529" s="3"/>
      <c r="GKF5529" s="3"/>
      <c r="GKG5529" s="3"/>
      <c r="GKH5529" s="3"/>
    </row>
    <row r="5530" spans="5012:5026" x14ac:dyDescent="0.3">
      <c r="GJT5530" s="3"/>
      <c r="GJU5530" s="3"/>
      <c r="GJV5530" s="3"/>
      <c r="GJW5530" s="3"/>
      <c r="GJX5530" s="3"/>
      <c r="GJY5530" s="3"/>
      <c r="GJZ5530" s="3"/>
      <c r="GKA5530" s="3"/>
      <c r="GKB5530" s="3"/>
      <c r="GKC5530" s="3"/>
      <c r="GKD5530" s="3"/>
      <c r="GKE5530" s="3"/>
      <c r="GKF5530" s="3"/>
      <c r="GKG5530" s="3"/>
      <c r="GKH5530" s="3"/>
    </row>
    <row r="5531" spans="5012:5026" x14ac:dyDescent="0.3">
      <c r="GJT5531" s="3"/>
      <c r="GJU5531" s="3"/>
      <c r="GJV5531" s="3"/>
      <c r="GJW5531" s="3"/>
      <c r="GJX5531" s="3"/>
      <c r="GJY5531" s="3"/>
      <c r="GJZ5531" s="3"/>
      <c r="GKA5531" s="3"/>
      <c r="GKB5531" s="3"/>
      <c r="GKC5531" s="3"/>
      <c r="GKD5531" s="3"/>
      <c r="GKE5531" s="3"/>
      <c r="GKF5531" s="3"/>
      <c r="GKG5531" s="3"/>
      <c r="GKH5531" s="3"/>
    </row>
    <row r="5532" spans="5012:5026" x14ac:dyDescent="0.3">
      <c r="GJT5532" s="3"/>
      <c r="GJU5532" s="3"/>
      <c r="GJV5532" s="3"/>
      <c r="GJW5532" s="3"/>
      <c r="GJX5532" s="3"/>
      <c r="GJY5532" s="3"/>
      <c r="GJZ5532" s="3"/>
      <c r="GKA5532" s="3"/>
      <c r="GKB5532" s="3"/>
      <c r="GKC5532" s="3"/>
      <c r="GKD5532" s="3"/>
      <c r="GKE5532" s="3"/>
      <c r="GKF5532" s="3"/>
      <c r="GKG5532" s="3"/>
      <c r="GKH5532" s="3"/>
    </row>
    <row r="5533" spans="5012:5026" x14ac:dyDescent="0.3">
      <c r="GJT5533" s="3"/>
      <c r="GJU5533" s="3"/>
      <c r="GJV5533" s="3"/>
      <c r="GJW5533" s="3"/>
      <c r="GJX5533" s="3"/>
      <c r="GJY5533" s="3"/>
      <c r="GJZ5533" s="3"/>
      <c r="GKA5533" s="3"/>
      <c r="GKB5533" s="3"/>
      <c r="GKC5533" s="3"/>
      <c r="GKD5533" s="3"/>
      <c r="GKE5533" s="3"/>
      <c r="GKF5533" s="3"/>
      <c r="GKG5533" s="3"/>
      <c r="GKH5533" s="3"/>
    </row>
    <row r="5534" spans="5012:5026" x14ac:dyDescent="0.3">
      <c r="GJT5534" s="3"/>
      <c r="GJU5534" s="3"/>
      <c r="GJV5534" s="3"/>
      <c r="GJW5534" s="3"/>
      <c r="GJX5534" s="3"/>
      <c r="GJY5534" s="3"/>
      <c r="GJZ5534" s="3"/>
      <c r="GKA5534" s="3"/>
      <c r="GKB5534" s="3"/>
      <c r="GKC5534" s="3"/>
      <c r="GKD5534" s="3"/>
      <c r="GKE5534" s="3"/>
      <c r="GKF5534" s="3"/>
      <c r="GKG5534" s="3"/>
      <c r="GKH5534" s="3"/>
    </row>
    <row r="5535" spans="5012:5026" x14ac:dyDescent="0.3">
      <c r="GJT5535" s="3"/>
      <c r="GJU5535" s="3"/>
      <c r="GJV5535" s="3"/>
      <c r="GJW5535" s="3"/>
      <c r="GJX5535" s="3"/>
      <c r="GJY5535" s="3"/>
      <c r="GJZ5535" s="3"/>
      <c r="GKA5535" s="3"/>
      <c r="GKB5535" s="3"/>
      <c r="GKC5535" s="3"/>
      <c r="GKD5535" s="3"/>
      <c r="GKE5535" s="3"/>
      <c r="GKF5535" s="3"/>
      <c r="GKG5535" s="3"/>
      <c r="GKH5535" s="3"/>
    </row>
    <row r="5536" spans="5012:5026" x14ac:dyDescent="0.3">
      <c r="GJT5536" s="3"/>
      <c r="GJU5536" s="3"/>
      <c r="GJV5536" s="3"/>
      <c r="GJW5536" s="3"/>
      <c r="GJX5536" s="3"/>
      <c r="GJY5536" s="3"/>
      <c r="GJZ5536" s="3"/>
      <c r="GKA5536" s="3"/>
      <c r="GKB5536" s="3"/>
      <c r="GKC5536" s="3"/>
      <c r="GKD5536" s="3"/>
      <c r="GKE5536" s="3"/>
      <c r="GKF5536" s="3"/>
      <c r="GKG5536" s="3"/>
      <c r="GKH5536" s="3"/>
    </row>
    <row r="5537" spans="5012:5026" x14ac:dyDescent="0.3">
      <c r="GJT5537" s="3"/>
      <c r="GJU5537" s="3"/>
      <c r="GJV5537" s="3"/>
      <c r="GJW5537" s="3"/>
      <c r="GJX5537" s="3"/>
      <c r="GJY5537" s="3"/>
      <c r="GJZ5537" s="3"/>
      <c r="GKA5537" s="3"/>
      <c r="GKB5537" s="3"/>
      <c r="GKC5537" s="3"/>
      <c r="GKD5537" s="3"/>
      <c r="GKE5537" s="3"/>
      <c r="GKF5537" s="3"/>
      <c r="GKG5537" s="3"/>
      <c r="GKH5537" s="3"/>
    </row>
    <row r="5538" spans="5012:5026" x14ac:dyDescent="0.3">
      <c r="GJT5538" s="3"/>
      <c r="GJU5538" s="3"/>
      <c r="GJV5538" s="3"/>
      <c r="GJW5538" s="3"/>
      <c r="GJX5538" s="3"/>
      <c r="GJY5538" s="3"/>
      <c r="GJZ5538" s="3"/>
      <c r="GKA5538" s="3"/>
      <c r="GKB5538" s="3"/>
      <c r="GKC5538" s="3"/>
      <c r="GKD5538" s="3"/>
      <c r="GKE5538" s="3"/>
      <c r="GKF5538" s="3"/>
      <c r="GKG5538" s="3"/>
      <c r="GKH5538" s="3"/>
    </row>
    <row r="5539" spans="5012:5026" x14ac:dyDescent="0.3">
      <c r="GJT5539" s="3"/>
      <c r="GJU5539" s="3"/>
      <c r="GJV5539" s="3"/>
      <c r="GJW5539" s="3"/>
      <c r="GJX5539" s="3"/>
      <c r="GJY5539" s="3"/>
      <c r="GJZ5539" s="3"/>
      <c r="GKA5539" s="3"/>
      <c r="GKB5539" s="3"/>
      <c r="GKC5539" s="3"/>
      <c r="GKD5539" s="3"/>
      <c r="GKE5539" s="3"/>
      <c r="GKF5539" s="3"/>
      <c r="GKG5539" s="3"/>
      <c r="GKH5539" s="3"/>
    </row>
    <row r="5540" spans="5012:5026" x14ac:dyDescent="0.3">
      <c r="GJT5540" s="3"/>
      <c r="GJU5540" s="3"/>
      <c r="GJV5540" s="3"/>
      <c r="GJW5540" s="3"/>
      <c r="GJX5540" s="3"/>
      <c r="GJY5540" s="3"/>
      <c r="GJZ5540" s="3"/>
      <c r="GKA5540" s="3"/>
      <c r="GKB5540" s="3"/>
      <c r="GKC5540" s="3"/>
      <c r="GKD5540" s="3"/>
      <c r="GKE5540" s="3"/>
      <c r="GKF5540" s="3"/>
      <c r="GKG5540" s="3"/>
      <c r="GKH5540" s="3"/>
    </row>
    <row r="5541" spans="5012:5026" x14ac:dyDescent="0.3">
      <c r="GJT5541" s="3"/>
      <c r="GJU5541" s="3"/>
      <c r="GJV5541" s="3"/>
      <c r="GJW5541" s="3"/>
      <c r="GJX5541" s="3"/>
      <c r="GJY5541" s="3"/>
      <c r="GJZ5541" s="3"/>
      <c r="GKA5541" s="3"/>
      <c r="GKB5541" s="3"/>
      <c r="GKC5541" s="3"/>
      <c r="GKD5541" s="3"/>
      <c r="GKE5541" s="3"/>
      <c r="GKF5541" s="3"/>
      <c r="GKG5541" s="3"/>
      <c r="GKH5541" s="3"/>
    </row>
    <row r="5542" spans="5012:5026" x14ac:dyDescent="0.3">
      <c r="GJT5542" s="3"/>
      <c r="GJU5542" s="3"/>
      <c r="GJV5542" s="3"/>
      <c r="GJW5542" s="3"/>
      <c r="GJX5542" s="3"/>
      <c r="GJY5542" s="3"/>
      <c r="GJZ5542" s="3"/>
      <c r="GKA5542" s="3"/>
      <c r="GKB5542" s="3"/>
      <c r="GKC5542" s="3"/>
      <c r="GKD5542" s="3"/>
      <c r="GKE5542" s="3"/>
      <c r="GKF5542" s="3"/>
      <c r="GKG5542" s="3"/>
      <c r="GKH5542" s="3"/>
    </row>
    <row r="5543" spans="5012:5026" x14ac:dyDescent="0.3">
      <c r="GJT5543" s="3"/>
      <c r="GJU5543" s="3"/>
      <c r="GJV5543" s="3"/>
      <c r="GJW5543" s="3"/>
      <c r="GJX5543" s="3"/>
      <c r="GJY5543" s="3"/>
      <c r="GJZ5543" s="3"/>
      <c r="GKA5543" s="3"/>
      <c r="GKB5543" s="3"/>
      <c r="GKC5543" s="3"/>
      <c r="GKD5543" s="3"/>
      <c r="GKE5543" s="3"/>
      <c r="GKF5543" s="3"/>
      <c r="GKG5543" s="3"/>
      <c r="GKH5543" s="3"/>
    </row>
    <row r="5544" spans="5012:5026" x14ac:dyDescent="0.3">
      <c r="GJT5544" s="3"/>
      <c r="GJU5544" s="3"/>
      <c r="GJV5544" s="3"/>
      <c r="GJW5544" s="3"/>
      <c r="GJX5544" s="3"/>
      <c r="GJY5544" s="3"/>
      <c r="GJZ5544" s="3"/>
      <c r="GKA5544" s="3"/>
      <c r="GKB5544" s="3"/>
      <c r="GKC5544" s="3"/>
      <c r="GKD5544" s="3"/>
      <c r="GKE5544" s="3"/>
      <c r="GKF5544" s="3"/>
      <c r="GKG5544" s="3"/>
      <c r="GKH5544" s="3"/>
    </row>
    <row r="5545" spans="5012:5026" x14ac:dyDescent="0.3">
      <c r="GJT5545" s="3"/>
      <c r="GJU5545" s="3"/>
      <c r="GJV5545" s="3"/>
      <c r="GJW5545" s="3"/>
      <c r="GJX5545" s="3"/>
      <c r="GJY5545" s="3"/>
      <c r="GJZ5545" s="3"/>
      <c r="GKA5545" s="3"/>
      <c r="GKB5545" s="3"/>
      <c r="GKC5545" s="3"/>
      <c r="GKD5545" s="3"/>
      <c r="GKE5545" s="3"/>
      <c r="GKF5545" s="3"/>
      <c r="GKG5545" s="3"/>
      <c r="GKH5545" s="3"/>
    </row>
    <row r="5546" spans="5012:5026" x14ac:dyDescent="0.3">
      <c r="GJT5546" s="3"/>
      <c r="GJU5546" s="3"/>
      <c r="GJV5546" s="3"/>
      <c r="GJW5546" s="3"/>
      <c r="GJX5546" s="3"/>
      <c r="GJY5546" s="3"/>
      <c r="GJZ5546" s="3"/>
      <c r="GKA5546" s="3"/>
      <c r="GKB5546" s="3"/>
      <c r="GKC5546" s="3"/>
      <c r="GKD5546" s="3"/>
      <c r="GKE5546" s="3"/>
      <c r="GKF5546" s="3"/>
      <c r="GKG5546" s="3"/>
      <c r="GKH5546" s="3"/>
    </row>
    <row r="5547" spans="5012:5026" x14ac:dyDescent="0.3">
      <c r="GJT5547" s="3"/>
      <c r="GJU5547" s="3"/>
      <c r="GJV5547" s="3"/>
      <c r="GJW5547" s="3"/>
      <c r="GJX5547" s="3"/>
      <c r="GJY5547" s="3"/>
      <c r="GJZ5547" s="3"/>
      <c r="GKA5547" s="3"/>
      <c r="GKB5547" s="3"/>
      <c r="GKC5547" s="3"/>
      <c r="GKD5547" s="3"/>
      <c r="GKE5547" s="3"/>
      <c r="GKF5547" s="3"/>
      <c r="GKG5547" s="3"/>
      <c r="GKH5547" s="3"/>
    </row>
    <row r="5548" spans="5012:5026" x14ac:dyDescent="0.3">
      <c r="GJT5548" s="3"/>
      <c r="GJU5548" s="3"/>
      <c r="GJV5548" s="3"/>
      <c r="GJW5548" s="3"/>
      <c r="GJX5548" s="3"/>
      <c r="GJY5548" s="3"/>
      <c r="GJZ5548" s="3"/>
      <c r="GKA5548" s="3"/>
      <c r="GKB5548" s="3"/>
      <c r="GKC5548" s="3"/>
      <c r="GKD5548" s="3"/>
      <c r="GKE5548" s="3"/>
      <c r="GKF5548" s="3"/>
      <c r="GKG5548" s="3"/>
      <c r="GKH5548" s="3"/>
    </row>
    <row r="5549" spans="5012:5026" x14ac:dyDescent="0.3">
      <c r="GJT5549" s="3"/>
      <c r="GJU5549" s="3"/>
      <c r="GJV5549" s="3"/>
      <c r="GJW5549" s="3"/>
      <c r="GJX5549" s="3"/>
      <c r="GJY5549" s="3"/>
      <c r="GJZ5549" s="3"/>
      <c r="GKA5549" s="3"/>
      <c r="GKB5549" s="3"/>
      <c r="GKC5549" s="3"/>
      <c r="GKD5549" s="3"/>
      <c r="GKE5549" s="3"/>
      <c r="GKF5549" s="3"/>
      <c r="GKG5549" s="3"/>
      <c r="GKH5549" s="3"/>
    </row>
    <row r="5550" spans="5012:5026" x14ac:dyDescent="0.3">
      <c r="GJT5550" s="3"/>
      <c r="GJU5550" s="3"/>
      <c r="GJV5550" s="3"/>
      <c r="GJW5550" s="3"/>
      <c r="GJX5550" s="3"/>
      <c r="GJY5550" s="3"/>
      <c r="GJZ5550" s="3"/>
      <c r="GKA5550" s="3"/>
      <c r="GKB5550" s="3"/>
      <c r="GKC5550" s="3"/>
      <c r="GKD5550" s="3"/>
      <c r="GKE5550" s="3"/>
      <c r="GKF5550" s="3"/>
      <c r="GKG5550" s="3"/>
      <c r="GKH5550" s="3"/>
    </row>
    <row r="5551" spans="5012:5026" x14ac:dyDescent="0.3">
      <c r="GJT5551" s="3"/>
      <c r="GJU5551" s="3"/>
      <c r="GJV5551" s="3"/>
      <c r="GJW5551" s="3"/>
      <c r="GJX5551" s="3"/>
      <c r="GJY5551" s="3"/>
      <c r="GJZ5551" s="3"/>
      <c r="GKA5551" s="3"/>
      <c r="GKB5551" s="3"/>
      <c r="GKC5551" s="3"/>
      <c r="GKD5551" s="3"/>
      <c r="GKE5551" s="3"/>
      <c r="GKF5551" s="3"/>
      <c r="GKG5551" s="3"/>
      <c r="GKH5551" s="3"/>
    </row>
    <row r="5552" spans="5012:5026" x14ac:dyDescent="0.3">
      <c r="GJT5552" s="3"/>
      <c r="GJU5552" s="3"/>
      <c r="GJV5552" s="3"/>
      <c r="GJW5552" s="3"/>
      <c r="GJX5552" s="3"/>
      <c r="GJY5552" s="3"/>
      <c r="GJZ5552" s="3"/>
      <c r="GKA5552" s="3"/>
      <c r="GKB5552" s="3"/>
      <c r="GKC5552" s="3"/>
      <c r="GKD5552" s="3"/>
      <c r="GKE5552" s="3"/>
      <c r="GKF5552" s="3"/>
      <c r="GKG5552" s="3"/>
      <c r="GKH5552" s="3"/>
    </row>
    <row r="5553" spans="5012:5026" x14ac:dyDescent="0.3">
      <c r="GJT5553" s="3"/>
      <c r="GJU5553" s="3"/>
      <c r="GJV5553" s="3"/>
      <c r="GJW5553" s="3"/>
      <c r="GJX5553" s="3"/>
      <c r="GJY5553" s="3"/>
      <c r="GJZ5553" s="3"/>
      <c r="GKA5553" s="3"/>
      <c r="GKB5553" s="3"/>
      <c r="GKC5553" s="3"/>
      <c r="GKD5553" s="3"/>
      <c r="GKE5553" s="3"/>
      <c r="GKF5553" s="3"/>
      <c r="GKG5553" s="3"/>
      <c r="GKH5553" s="3"/>
    </row>
    <row r="5554" spans="5012:5026" x14ac:dyDescent="0.3">
      <c r="GJT5554" s="3"/>
      <c r="GJU5554" s="3"/>
      <c r="GJV5554" s="3"/>
      <c r="GJW5554" s="3"/>
      <c r="GJX5554" s="3"/>
      <c r="GJY5554" s="3"/>
      <c r="GJZ5554" s="3"/>
      <c r="GKA5554" s="3"/>
      <c r="GKB5554" s="3"/>
      <c r="GKC5554" s="3"/>
      <c r="GKD5554" s="3"/>
      <c r="GKE5554" s="3"/>
      <c r="GKF5554" s="3"/>
      <c r="GKG5554" s="3"/>
      <c r="GKH5554" s="3"/>
    </row>
    <row r="5555" spans="5012:5026" x14ac:dyDescent="0.3">
      <c r="GJT5555" s="3"/>
      <c r="GJU5555" s="3"/>
      <c r="GJV5555" s="3"/>
      <c r="GJW5555" s="3"/>
      <c r="GJX5555" s="3"/>
      <c r="GJY5555" s="3"/>
      <c r="GJZ5555" s="3"/>
      <c r="GKA5555" s="3"/>
      <c r="GKB5555" s="3"/>
      <c r="GKC5555" s="3"/>
      <c r="GKD5555" s="3"/>
      <c r="GKE5555" s="3"/>
      <c r="GKF5555" s="3"/>
      <c r="GKG5555" s="3"/>
      <c r="GKH5555" s="3"/>
    </row>
    <row r="5556" spans="5012:5026" x14ac:dyDescent="0.3">
      <c r="GJT5556" s="3"/>
      <c r="GJU5556" s="3"/>
      <c r="GJV5556" s="3"/>
      <c r="GJW5556" s="3"/>
      <c r="GJX5556" s="3"/>
      <c r="GJY5556" s="3"/>
      <c r="GJZ5556" s="3"/>
      <c r="GKA5556" s="3"/>
      <c r="GKB5556" s="3"/>
      <c r="GKC5556" s="3"/>
      <c r="GKD5556" s="3"/>
      <c r="GKE5556" s="3"/>
      <c r="GKF5556" s="3"/>
      <c r="GKG5556" s="3"/>
      <c r="GKH5556" s="3"/>
    </row>
    <row r="5557" spans="5012:5026" x14ac:dyDescent="0.3">
      <c r="GJT5557" s="3"/>
      <c r="GJU5557" s="3"/>
      <c r="GJV5557" s="3"/>
      <c r="GJW5557" s="3"/>
      <c r="GJX5557" s="3"/>
      <c r="GJY5557" s="3"/>
      <c r="GJZ5557" s="3"/>
      <c r="GKA5557" s="3"/>
      <c r="GKB5557" s="3"/>
      <c r="GKC5557" s="3"/>
      <c r="GKD5557" s="3"/>
      <c r="GKE5557" s="3"/>
      <c r="GKF5557" s="3"/>
      <c r="GKG5557" s="3"/>
      <c r="GKH5557" s="3"/>
    </row>
    <row r="5558" spans="5012:5026" x14ac:dyDescent="0.3">
      <c r="GJT5558" s="3"/>
      <c r="GJU5558" s="3"/>
      <c r="GJV5558" s="3"/>
      <c r="GJW5558" s="3"/>
      <c r="GJX5558" s="3"/>
      <c r="GJY5558" s="3"/>
      <c r="GJZ5558" s="3"/>
      <c r="GKA5558" s="3"/>
      <c r="GKB5558" s="3"/>
      <c r="GKC5558" s="3"/>
      <c r="GKD5558" s="3"/>
      <c r="GKE5558" s="3"/>
      <c r="GKF5558" s="3"/>
      <c r="GKG5558" s="3"/>
      <c r="GKH5558" s="3"/>
    </row>
    <row r="5559" spans="5012:5026" x14ac:dyDescent="0.3">
      <c r="GJT5559" s="3"/>
      <c r="GJU5559" s="3"/>
      <c r="GJV5559" s="3"/>
      <c r="GJW5559" s="3"/>
      <c r="GJX5559" s="3"/>
      <c r="GJY5559" s="3"/>
      <c r="GJZ5559" s="3"/>
      <c r="GKA5559" s="3"/>
      <c r="GKB5559" s="3"/>
      <c r="GKC5559" s="3"/>
      <c r="GKD5559" s="3"/>
      <c r="GKE5559" s="3"/>
      <c r="GKF5559" s="3"/>
      <c r="GKG5559" s="3"/>
      <c r="GKH5559" s="3"/>
    </row>
    <row r="5560" spans="5012:5026" x14ac:dyDescent="0.3">
      <c r="GJT5560" s="3"/>
      <c r="GJU5560" s="3"/>
      <c r="GJV5560" s="3"/>
      <c r="GJW5560" s="3"/>
      <c r="GJX5560" s="3"/>
      <c r="GJY5560" s="3"/>
      <c r="GJZ5560" s="3"/>
      <c r="GKA5560" s="3"/>
      <c r="GKB5560" s="3"/>
      <c r="GKC5560" s="3"/>
      <c r="GKD5560" s="3"/>
      <c r="GKE5560" s="3"/>
      <c r="GKF5560" s="3"/>
      <c r="GKG5560" s="3"/>
      <c r="GKH5560" s="3"/>
    </row>
    <row r="5561" spans="5012:5026" x14ac:dyDescent="0.3">
      <c r="GJT5561" s="3"/>
      <c r="GJU5561" s="3"/>
      <c r="GJV5561" s="3"/>
      <c r="GJW5561" s="3"/>
      <c r="GJX5561" s="3"/>
      <c r="GJY5561" s="3"/>
      <c r="GJZ5561" s="3"/>
      <c r="GKA5561" s="3"/>
      <c r="GKB5561" s="3"/>
      <c r="GKC5561" s="3"/>
      <c r="GKD5561" s="3"/>
      <c r="GKE5561" s="3"/>
      <c r="GKF5561" s="3"/>
      <c r="GKG5561" s="3"/>
      <c r="GKH5561" s="3"/>
    </row>
    <row r="5562" spans="5012:5026" x14ac:dyDescent="0.3">
      <c r="GJT5562" s="3"/>
      <c r="GJU5562" s="3"/>
      <c r="GJV5562" s="3"/>
      <c r="GJW5562" s="3"/>
      <c r="GJX5562" s="3"/>
      <c r="GJY5562" s="3"/>
      <c r="GJZ5562" s="3"/>
      <c r="GKA5562" s="3"/>
      <c r="GKB5562" s="3"/>
      <c r="GKC5562" s="3"/>
      <c r="GKD5562" s="3"/>
      <c r="GKE5562" s="3"/>
      <c r="GKF5562" s="3"/>
      <c r="GKG5562" s="3"/>
      <c r="GKH5562" s="3"/>
    </row>
    <row r="5563" spans="5012:5026" x14ac:dyDescent="0.3">
      <c r="GJT5563" s="3"/>
      <c r="GJU5563" s="3"/>
      <c r="GJV5563" s="3"/>
      <c r="GJW5563" s="3"/>
      <c r="GJX5563" s="3"/>
      <c r="GJY5563" s="3"/>
      <c r="GJZ5563" s="3"/>
      <c r="GKA5563" s="3"/>
      <c r="GKB5563" s="3"/>
      <c r="GKC5563" s="3"/>
      <c r="GKD5563" s="3"/>
      <c r="GKE5563" s="3"/>
      <c r="GKF5563" s="3"/>
      <c r="GKG5563" s="3"/>
      <c r="GKH5563" s="3"/>
    </row>
    <row r="5564" spans="5012:5026" x14ac:dyDescent="0.3">
      <c r="GJT5564" s="3"/>
      <c r="GJU5564" s="3"/>
      <c r="GJV5564" s="3"/>
      <c r="GJW5564" s="3"/>
      <c r="GJX5564" s="3"/>
      <c r="GJY5564" s="3"/>
      <c r="GJZ5564" s="3"/>
      <c r="GKA5564" s="3"/>
      <c r="GKB5564" s="3"/>
      <c r="GKC5564" s="3"/>
      <c r="GKD5564" s="3"/>
      <c r="GKE5564" s="3"/>
      <c r="GKF5564" s="3"/>
      <c r="GKG5564" s="3"/>
      <c r="GKH5564" s="3"/>
    </row>
    <row r="5565" spans="5012:5026" x14ac:dyDescent="0.3">
      <c r="GJT5565" s="3"/>
      <c r="GJU5565" s="3"/>
      <c r="GJV5565" s="3"/>
      <c r="GJW5565" s="3"/>
      <c r="GJX5565" s="3"/>
      <c r="GJY5565" s="3"/>
      <c r="GJZ5565" s="3"/>
      <c r="GKA5565" s="3"/>
      <c r="GKB5565" s="3"/>
      <c r="GKC5565" s="3"/>
      <c r="GKD5565" s="3"/>
      <c r="GKE5565" s="3"/>
      <c r="GKF5565" s="3"/>
      <c r="GKG5565" s="3"/>
      <c r="GKH5565" s="3"/>
    </row>
    <row r="5566" spans="5012:5026" x14ac:dyDescent="0.3">
      <c r="GJT5566" s="3"/>
      <c r="GJU5566" s="3"/>
      <c r="GJV5566" s="3"/>
      <c r="GJW5566" s="3"/>
      <c r="GJX5566" s="3"/>
      <c r="GJY5566" s="3"/>
      <c r="GJZ5566" s="3"/>
      <c r="GKA5566" s="3"/>
      <c r="GKB5566" s="3"/>
      <c r="GKC5566" s="3"/>
      <c r="GKD5566" s="3"/>
      <c r="GKE5566" s="3"/>
      <c r="GKF5566" s="3"/>
      <c r="GKG5566" s="3"/>
      <c r="GKH5566" s="3"/>
    </row>
    <row r="5567" spans="5012:5026" x14ac:dyDescent="0.3">
      <c r="GJT5567" s="3"/>
      <c r="GJU5567" s="3"/>
      <c r="GJV5567" s="3"/>
      <c r="GJW5567" s="3"/>
      <c r="GJX5567" s="3"/>
      <c r="GJY5567" s="3"/>
      <c r="GJZ5567" s="3"/>
      <c r="GKA5567" s="3"/>
      <c r="GKB5567" s="3"/>
      <c r="GKC5567" s="3"/>
      <c r="GKD5567" s="3"/>
      <c r="GKE5567" s="3"/>
      <c r="GKF5567" s="3"/>
      <c r="GKG5567" s="3"/>
      <c r="GKH5567" s="3"/>
    </row>
    <row r="5568" spans="5012:5026" x14ac:dyDescent="0.3">
      <c r="GJT5568" s="3"/>
      <c r="GJU5568" s="3"/>
      <c r="GJV5568" s="3"/>
      <c r="GJW5568" s="3"/>
      <c r="GJX5568" s="3"/>
      <c r="GJY5568" s="3"/>
      <c r="GJZ5568" s="3"/>
      <c r="GKA5568" s="3"/>
      <c r="GKB5568" s="3"/>
      <c r="GKC5568" s="3"/>
      <c r="GKD5568" s="3"/>
      <c r="GKE5568" s="3"/>
      <c r="GKF5568" s="3"/>
      <c r="GKG5568" s="3"/>
      <c r="GKH5568" s="3"/>
    </row>
    <row r="5569" spans="5012:5026" x14ac:dyDescent="0.3">
      <c r="GJT5569" s="3"/>
      <c r="GJU5569" s="3"/>
      <c r="GJV5569" s="3"/>
      <c r="GJW5569" s="3"/>
      <c r="GJX5569" s="3"/>
      <c r="GJY5569" s="3"/>
      <c r="GJZ5569" s="3"/>
      <c r="GKA5569" s="3"/>
      <c r="GKB5569" s="3"/>
      <c r="GKC5569" s="3"/>
      <c r="GKD5569" s="3"/>
      <c r="GKE5569" s="3"/>
      <c r="GKF5569" s="3"/>
      <c r="GKG5569" s="3"/>
      <c r="GKH5569" s="3"/>
    </row>
    <row r="5570" spans="5012:5026" x14ac:dyDescent="0.3">
      <c r="GJT5570" s="3"/>
      <c r="GJU5570" s="3"/>
      <c r="GJV5570" s="3"/>
      <c r="GJW5570" s="3"/>
      <c r="GJX5570" s="3"/>
      <c r="GJY5570" s="3"/>
      <c r="GJZ5570" s="3"/>
      <c r="GKA5570" s="3"/>
      <c r="GKB5570" s="3"/>
      <c r="GKC5570" s="3"/>
      <c r="GKD5570" s="3"/>
      <c r="GKE5570" s="3"/>
      <c r="GKF5570" s="3"/>
      <c r="GKG5570" s="3"/>
      <c r="GKH5570" s="3"/>
    </row>
    <row r="5571" spans="5012:5026" x14ac:dyDescent="0.3">
      <c r="GJT5571" s="3"/>
      <c r="GJU5571" s="3"/>
      <c r="GJV5571" s="3"/>
      <c r="GJW5571" s="3"/>
      <c r="GJX5571" s="3"/>
      <c r="GJY5571" s="3"/>
      <c r="GJZ5571" s="3"/>
      <c r="GKA5571" s="3"/>
      <c r="GKB5571" s="3"/>
      <c r="GKC5571" s="3"/>
      <c r="GKD5571" s="3"/>
      <c r="GKE5571" s="3"/>
      <c r="GKF5571" s="3"/>
      <c r="GKG5571" s="3"/>
      <c r="GKH5571" s="3"/>
    </row>
    <row r="5572" spans="5012:5026" x14ac:dyDescent="0.3">
      <c r="GJT5572" s="3"/>
      <c r="GJU5572" s="3"/>
      <c r="GJV5572" s="3"/>
      <c r="GJW5572" s="3"/>
      <c r="GJX5572" s="3"/>
      <c r="GJY5572" s="3"/>
      <c r="GJZ5572" s="3"/>
      <c r="GKA5572" s="3"/>
      <c r="GKB5572" s="3"/>
      <c r="GKC5572" s="3"/>
      <c r="GKD5572" s="3"/>
      <c r="GKE5572" s="3"/>
      <c r="GKF5572" s="3"/>
      <c r="GKG5572" s="3"/>
      <c r="GKH5572" s="3"/>
    </row>
    <row r="5573" spans="5012:5026" x14ac:dyDescent="0.3">
      <c r="GJT5573" s="3"/>
      <c r="GJU5573" s="3"/>
      <c r="GJV5573" s="3"/>
      <c r="GJW5573" s="3"/>
      <c r="GJX5573" s="3"/>
      <c r="GJY5573" s="3"/>
      <c r="GJZ5573" s="3"/>
      <c r="GKA5573" s="3"/>
      <c r="GKB5573" s="3"/>
      <c r="GKC5573" s="3"/>
      <c r="GKD5573" s="3"/>
      <c r="GKE5573" s="3"/>
      <c r="GKF5573" s="3"/>
      <c r="GKG5573" s="3"/>
      <c r="GKH5573" s="3"/>
    </row>
    <row r="5574" spans="5012:5026" x14ac:dyDescent="0.3">
      <c r="GJT5574" s="3"/>
      <c r="GJU5574" s="3"/>
      <c r="GJV5574" s="3"/>
      <c r="GJW5574" s="3"/>
      <c r="GJX5574" s="3"/>
      <c r="GJY5574" s="3"/>
      <c r="GJZ5574" s="3"/>
      <c r="GKA5574" s="3"/>
      <c r="GKB5574" s="3"/>
      <c r="GKC5574" s="3"/>
      <c r="GKD5574" s="3"/>
      <c r="GKE5574" s="3"/>
      <c r="GKF5574" s="3"/>
      <c r="GKG5574" s="3"/>
      <c r="GKH5574" s="3"/>
    </row>
    <row r="5575" spans="5012:5026" x14ac:dyDescent="0.3">
      <c r="GJT5575" s="3"/>
      <c r="GJU5575" s="3"/>
      <c r="GJV5575" s="3"/>
      <c r="GJW5575" s="3"/>
      <c r="GJX5575" s="3"/>
      <c r="GJY5575" s="3"/>
      <c r="GJZ5575" s="3"/>
      <c r="GKA5575" s="3"/>
      <c r="GKB5575" s="3"/>
      <c r="GKC5575" s="3"/>
      <c r="GKD5575" s="3"/>
      <c r="GKE5575" s="3"/>
      <c r="GKF5575" s="3"/>
      <c r="GKG5575" s="3"/>
      <c r="GKH5575" s="3"/>
    </row>
    <row r="5576" spans="5012:5026" x14ac:dyDescent="0.3">
      <c r="GJT5576" s="3"/>
      <c r="GJU5576" s="3"/>
      <c r="GJV5576" s="3"/>
      <c r="GJW5576" s="3"/>
      <c r="GJX5576" s="3"/>
      <c r="GJY5576" s="3"/>
      <c r="GJZ5576" s="3"/>
      <c r="GKA5576" s="3"/>
      <c r="GKB5576" s="3"/>
      <c r="GKC5576" s="3"/>
      <c r="GKD5576" s="3"/>
      <c r="GKE5576" s="3"/>
      <c r="GKF5576" s="3"/>
      <c r="GKG5576" s="3"/>
      <c r="GKH5576" s="3"/>
    </row>
    <row r="5577" spans="5012:5026" x14ac:dyDescent="0.3">
      <c r="GJT5577" s="3"/>
      <c r="GJU5577" s="3"/>
      <c r="GJV5577" s="3"/>
      <c r="GJW5577" s="3"/>
      <c r="GJX5577" s="3"/>
      <c r="GJY5577" s="3"/>
      <c r="GJZ5577" s="3"/>
      <c r="GKA5577" s="3"/>
      <c r="GKB5577" s="3"/>
      <c r="GKC5577" s="3"/>
      <c r="GKD5577" s="3"/>
      <c r="GKE5577" s="3"/>
      <c r="GKF5577" s="3"/>
      <c r="GKG5577" s="3"/>
      <c r="GKH5577" s="3"/>
    </row>
    <row r="5578" spans="5012:5026" x14ac:dyDescent="0.3">
      <c r="GJT5578" s="3"/>
      <c r="GJU5578" s="3"/>
      <c r="GJV5578" s="3"/>
      <c r="GJW5578" s="3"/>
      <c r="GJX5578" s="3"/>
      <c r="GJY5578" s="3"/>
      <c r="GJZ5578" s="3"/>
      <c r="GKA5578" s="3"/>
      <c r="GKB5578" s="3"/>
      <c r="GKC5578" s="3"/>
      <c r="GKD5578" s="3"/>
      <c r="GKE5578" s="3"/>
      <c r="GKF5578" s="3"/>
      <c r="GKG5578" s="3"/>
      <c r="GKH5578" s="3"/>
    </row>
    <row r="5579" spans="5012:5026" x14ac:dyDescent="0.3">
      <c r="GJT5579" s="3"/>
      <c r="GJU5579" s="3"/>
      <c r="GJV5579" s="3"/>
      <c r="GJW5579" s="3"/>
      <c r="GJX5579" s="3"/>
      <c r="GJY5579" s="3"/>
      <c r="GJZ5579" s="3"/>
      <c r="GKA5579" s="3"/>
      <c r="GKB5579" s="3"/>
      <c r="GKC5579" s="3"/>
      <c r="GKD5579" s="3"/>
      <c r="GKE5579" s="3"/>
      <c r="GKF5579" s="3"/>
      <c r="GKG5579" s="3"/>
      <c r="GKH5579" s="3"/>
    </row>
    <row r="5580" spans="5012:5026" x14ac:dyDescent="0.3">
      <c r="GJT5580" s="3"/>
      <c r="GJU5580" s="3"/>
      <c r="GJV5580" s="3"/>
      <c r="GJW5580" s="3"/>
      <c r="GJX5580" s="3"/>
      <c r="GJY5580" s="3"/>
      <c r="GJZ5580" s="3"/>
      <c r="GKA5580" s="3"/>
      <c r="GKB5580" s="3"/>
      <c r="GKC5580" s="3"/>
      <c r="GKD5580" s="3"/>
      <c r="GKE5580" s="3"/>
      <c r="GKF5580" s="3"/>
      <c r="GKG5580" s="3"/>
      <c r="GKH5580" s="3"/>
    </row>
    <row r="5581" spans="5012:5026" x14ac:dyDescent="0.3">
      <c r="GJT5581" s="3"/>
      <c r="GJU5581" s="3"/>
      <c r="GJV5581" s="3"/>
      <c r="GJW5581" s="3"/>
      <c r="GJX5581" s="3"/>
      <c r="GJY5581" s="3"/>
      <c r="GJZ5581" s="3"/>
      <c r="GKA5581" s="3"/>
      <c r="GKB5581" s="3"/>
      <c r="GKC5581" s="3"/>
      <c r="GKD5581" s="3"/>
      <c r="GKE5581" s="3"/>
      <c r="GKF5581" s="3"/>
      <c r="GKG5581" s="3"/>
      <c r="GKH5581" s="3"/>
    </row>
    <row r="5582" spans="5012:5026" x14ac:dyDescent="0.3">
      <c r="GJT5582" s="3"/>
      <c r="GJU5582" s="3"/>
      <c r="GJV5582" s="3"/>
      <c r="GJW5582" s="3"/>
      <c r="GJX5582" s="3"/>
      <c r="GJY5582" s="3"/>
      <c r="GJZ5582" s="3"/>
      <c r="GKA5582" s="3"/>
      <c r="GKB5582" s="3"/>
      <c r="GKC5582" s="3"/>
      <c r="GKD5582" s="3"/>
      <c r="GKE5582" s="3"/>
      <c r="GKF5582" s="3"/>
      <c r="GKG5582" s="3"/>
      <c r="GKH5582" s="3"/>
    </row>
    <row r="5583" spans="5012:5026" x14ac:dyDescent="0.3">
      <c r="GJT5583" s="3"/>
      <c r="GJU5583" s="3"/>
      <c r="GJV5583" s="3"/>
      <c r="GJW5583" s="3"/>
      <c r="GJX5583" s="3"/>
      <c r="GJY5583" s="3"/>
      <c r="GJZ5583" s="3"/>
      <c r="GKA5583" s="3"/>
      <c r="GKB5583" s="3"/>
      <c r="GKC5583" s="3"/>
      <c r="GKD5583" s="3"/>
      <c r="GKE5583" s="3"/>
      <c r="GKF5583" s="3"/>
      <c r="GKG5583" s="3"/>
      <c r="GKH5583" s="3"/>
    </row>
    <row r="5584" spans="5012:5026" x14ac:dyDescent="0.3">
      <c r="GJT5584" s="3"/>
      <c r="GJU5584" s="3"/>
      <c r="GJV5584" s="3"/>
      <c r="GJW5584" s="3"/>
      <c r="GJX5584" s="3"/>
      <c r="GJY5584" s="3"/>
      <c r="GJZ5584" s="3"/>
      <c r="GKA5584" s="3"/>
      <c r="GKB5584" s="3"/>
      <c r="GKC5584" s="3"/>
      <c r="GKD5584" s="3"/>
      <c r="GKE5584" s="3"/>
      <c r="GKF5584" s="3"/>
      <c r="GKG5584" s="3"/>
      <c r="GKH5584" s="3"/>
    </row>
    <row r="5585" spans="5012:5026" x14ac:dyDescent="0.3">
      <c r="GJT5585" s="3"/>
      <c r="GJU5585" s="3"/>
      <c r="GJV5585" s="3"/>
      <c r="GJW5585" s="3"/>
      <c r="GJX5585" s="3"/>
      <c r="GJY5585" s="3"/>
      <c r="GJZ5585" s="3"/>
      <c r="GKA5585" s="3"/>
      <c r="GKB5585" s="3"/>
      <c r="GKC5585" s="3"/>
      <c r="GKD5585" s="3"/>
      <c r="GKE5585" s="3"/>
      <c r="GKF5585" s="3"/>
      <c r="GKG5585" s="3"/>
      <c r="GKH5585" s="3"/>
    </row>
    <row r="5586" spans="5012:5026" x14ac:dyDescent="0.3">
      <c r="GJT5586" s="3"/>
      <c r="GJU5586" s="3"/>
      <c r="GJV5586" s="3"/>
      <c r="GJW5586" s="3"/>
      <c r="GJX5586" s="3"/>
      <c r="GJY5586" s="3"/>
      <c r="GJZ5586" s="3"/>
      <c r="GKA5586" s="3"/>
      <c r="GKB5586" s="3"/>
      <c r="GKC5586" s="3"/>
      <c r="GKD5586" s="3"/>
      <c r="GKE5586" s="3"/>
      <c r="GKF5586" s="3"/>
      <c r="GKG5586" s="3"/>
      <c r="GKH5586" s="3"/>
    </row>
    <row r="5587" spans="5012:5026" x14ac:dyDescent="0.3">
      <c r="GJT5587" s="3"/>
      <c r="GJU5587" s="3"/>
      <c r="GJV5587" s="3"/>
      <c r="GJW5587" s="3"/>
      <c r="GJX5587" s="3"/>
      <c r="GJY5587" s="3"/>
      <c r="GJZ5587" s="3"/>
      <c r="GKA5587" s="3"/>
      <c r="GKB5587" s="3"/>
      <c r="GKC5587" s="3"/>
      <c r="GKD5587" s="3"/>
      <c r="GKE5587" s="3"/>
      <c r="GKF5587" s="3"/>
      <c r="GKG5587" s="3"/>
      <c r="GKH5587" s="3"/>
    </row>
    <row r="5588" spans="5012:5026" x14ac:dyDescent="0.3">
      <c r="GJT5588" s="3"/>
      <c r="GJU5588" s="3"/>
      <c r="GJV5588" s="3"/>
      <c r="GJW5588" s="3"/>
      <c r="GJX5588" s="3"/>
      <c r="GJY5588" s="3"/>
      <c r="GJZ5588" s="3"/>
      <c r="GKA5588" s="3"/>
      <c r="GKB5588" s="3"/>
      <c r="GKC5588" s="3"/>
      <c r="GKD5588" s="3"/>
      <c r="GKE5588" s="3"/>
      <c r="GKF5588" s="3"/>
      <c r="GKG5588" s="3"/>
      <c r="GKH5588" s="3"/>
    </row>
    <row r="5589" spans="5012:5026" x14ac:dyDescent="0.3">
      <c r="GJT5589" s="3"/>
      <c r="GJU5589" s="3"/>
      <c r="GJV5589" s="3"/>
      <c r="GJW5589" s="3"/>
      <c r="GJX5589" s="3"/>
      <c r="GJY5589" s="3"/>
      <c r="GJZ5589" s="3"/>
      <c r="GKA5589" s="3"/>
      <c r="GKB5589" s="3"/>
      <c r="GKC5589" s="3"/>
      <c r="GKD5589" s="3"/>
      <c r="GKE5589" s="3"/>
      <c r="GKF5589" s="3"/>
      <c r="GKG5589" s="3"/>
      <c r="GKH5589" s="3"/>
    </row>
    <row r="5590" spans="5012:5026" x14ac:dyDescent="0.3">
      <c r="GJT5590" s="3"/>
      <c r="GJU5590" s="3"/>
      <c r="GJV5590" s="3"/>
      <c r="GJW5590" s="3"/>
      <c r="GJX5590" s="3"/>
      <c r="GJY5590" s="3"/>
      <c r="GJZ5590" s="3"/>
      <c r="GKA5590" s="3"/>
      <c r="GKB5590" s="3"/>
      <c r="GKC5590" s="3"/>
      <c r="GKD5590" s="3"/>
      <c r="GKE5590" s="3"/>
      <c r="GKF5590" s="3"/>
      <c r="GKG5590" s="3"/>
      <c r="GKH5590" s="3"/>
    </row>
    <row r="5591" spans="5012:5026" x14ac:dyDescent="0.3">
      <c r="GJT5591" s="3"/>
      <c r="GJU5591" s="3"/>
      <c r="GJV5591" s="3"/>
      <c r="GJW5591" s="3"/>
      <c r="GJX5591" s="3"/>
      <c r="GJY5591" s="3"/>
      <c r="GJZ5591" s="3"/>
      <c r="GKA5591" s="3"/>
      <c r="GKB5591" s="3"/>
      <c r="GKC5591" s="3"/>
      <c r="GKD5591" s="3"/>
      <c r="GKE5591" s="3"/>
      <c r="GKF5591" s="3"/>
      <c r="GKG5591" s="3"/>
      <c r="GKH5591" s="3"/>
    </row>
    <row r="5592" spans="5012:5026" x14ac:dyDescent="0.3">
      <c r="GJT5592" s="3"/>
      <c r="GJU5592" s="3"/>
      <c r="GJV5592" s="3"/>
      <c r="GJW5592" s="3"/>
      <c r="GJX5592" s="3"/>
      <c r="GJY5592" s="3"/>
      <c r="GJZ5592" s="3"/>
      <c r="GKA5592" s="3"/>
      <c r="GKB5592" s="3"/>
      <c r="GKC5592" s="3"/>
      <c r="GKD5592" s="3"/>
      <c r="GKE5592" s="3"/>
      <c r="GKF5592" s="3"/>
      <c r="GKG5592" s="3"/>
      <c r="GKH5592" s="3"/>
    </row>
    <row r="5593" spans="5012:5026" x14ac:dyDescent="0.3">
      <c r="GJT5593" s="3"/>
      <c r="GJU5593" s="3"/>
      <c r="GJV5593" s="3"/>
      <c r="GJW5593" s="3"/>
      <c r="GJX5593" s="3"/>
      <c r="GJY5593" s="3"/>
      <c r="GJZ5593" s="3"/>
      <c r="GKA5593" s="3"/>
      <c r="GKB5593" s="3"/>
      <c r="GKC5593" s="3"/>
      <c r="GKD5593" s="3"/>
      <c r="GKE5593" s="3"/>
      <c r="GKF5593" s="3"/>
      <c r="GKG5593" s="3"/>
      <c r="GKH5593" s="3"/>
    </row>
    <row r="5594" spans="5012:5026" x14ac:dyDescent="0.3">
      <c r="GJT5594" s="3"/>
      <c r="GJU5594" s="3"/>
      <c r="GJV5594" s="3"/>
      <c r="GJW5594" s="3"/>
      <c r="GJX5594" s="3"/>
      <c r="GJY5594" s="3"/>
      <c r="GJZ5594" s="3"/>
      <c r="GKA5594" s="3"/>
      <c r="GKB5594" s="3"/>
      <c r="GKC5594" s="3"/>
      <c r="GKD5594" s="3"/>
      <c r="GKE5594" s="3"/>
      <c r="GKF5594" s="3"/>
      <c r="GKG5594" s="3"/>
      <c r="GKH5594" s="3"/>
    </row>
    <row r="5595" spans="5012:5026" x14ac:dyDescent="0.3">
      <c r="GJT5595" s="3"/>
      <c r="GJU5595" s="3"/>
      <c r="GJV5595" s="3"/>
      <c r="GJW5595" s="3"/>
      <c r="GJX5595" s="3"/>
      <c r="GJY5595" s="3"/>
      <c r="GJZ5595" s="3"/>
      <c r="GKA5595" s="3"/>
      <c r="GKB5595" s="3"/>
      <c r="GKC5595" s="3"/>
      <c r="GKD5595" s="3"/>
      <c r="GKE5595" s="3"/>
      <c r="GKF5595" s="3"/>
      <c r="GKG5595" s="3"/>
      <c r="GKH5595" s="3"/>
    </row>
    <row r="5596" spans="5012:5026" x14ac:dyDescent="0.3">
      <c r="GJT5596" s="3"/>
      <c r="GJU5596" s="3"/>
      <c r="GJV5596" s="3"/>
      <c r="GJW5596" s="3"/>
      <c r="GJX5596" s="3"/>
      <c r="GJY5596" s="3"/>
      <c r="GJZ5596" s="3"/>
      <c r="GKA5596" s="3"/>
      <c r="GKB5596" s="3"/>
      <c r="GKC5596" s="3"/>
      <c r="GKD5596" s="3"/>
      <c r="GKE5596" s="3"/>
      <c r="GKF5596" s="3"/>
      <c r="GKG5596" s="3"/>
      <c r="GKH5596" s="3"/>
    </row>
    <row r="5597" spans="5012:5026" x14ac:dyDescent="0.3">
      <c r="GJT5597" s="3"/>
      <c r="GJU5597" s="3"/>
      <c r="GJV5597" s="3"/>
      <c r="GJW5597" s="3"/>
      <c r="GJX5597" s="3"/>
      <c r="GJY5597" s="3"/>
      <c r="GJZ5597" s="3"/>
      <c r="GKA5597" s="3"/>
      <c r="GKB5597" s="3"/>
      <c r="GKC5597" s="3"/>
      <c r="GKD5597" s="3"/>
      <c r="GKE5597" s="3"/>
      <c r="GKF5597" s="3"/>
      <c r="GKG5597" s="3"/>
      <c r="GKH5597" s="3"/>
    </row>
    <row r="5598" spans="5012:5026" x14ac:dyDescent="0.3">
      <c r="GJT5598" s="3"/>
      <c r="GJU5598" s="3"/>
      <c r="GJV5598" s="3"/>
      <c r="GJW5598" s="3"/>
      <c r="GJX5598" s="3"/>
      <c r="GJY5598" s="3"/>
      <c r="GJZ5598" s="3"/>
      <c r="GKA5598" s="3"/>
      <c r="GKB5598" s="3"/>
      <c r="GKC5598" s="3"/>
      <c r="GKD5598" s="3"/>
      <c r="GKE5598" s="3"/>
      <c r="GKF5598" s="3"/>
      <c r="GKG5598" s="3"/>
      <c r="GKH5598" s="3"/>
    </row>
    <row r="5599" spans="5012:5026" x14ac:dyDescent="0.3">
      <c r="GJT5599" s="3"/>
      <c r="GJU5599" s="3"/>
      <c r="GJV5599" s="3"/>
      <c r="GJW5599" s="3"/>
      <c r="GJX5599" s="3"/>
      <c r="GJY5599" s="3"/>
      <c r="GJZ5599" s="3"/>
      <c r="GKA5599" s="3"/>
      <c r="GKB5599" s="3"/>
      <c r="GKC5599" s="3"/>
      <c r="GKD5599" s="3"/>
      <c r="GKE5599" s="3"/>
      <c r="GKF5599" s="3"/>
      <c r="GKG5599" s="3"/>
      <c r="GKH5599" s="3"/>
    </row>
    <row r="5600" spans="5012:5026" x14ac:dyDescent="0.3">
      <c r="GJT5600" s="3"/>
      <c r="GJU5600" s="3"/>
      <c r="GJV5600" s="3"/>
      <c r="GJW5600" s="3"/>
      <c r="GJX5600" s="3"/>
      <c r="GJY5600" s="3"/>
      <c r="GJZ5600" s="3"/>
      <c r="GKA5600" s="3"/>
      <c r="GKB5600" s="3"/>
      <c r="GKC5600" s="3"/>
      <c r="GKD5600" s="3"/>
      <c r="GKE5600" s="3"/>
      <c r="GKF5600" s="3"/>
      <c r="GKG5600" s="3"/>
      <c r="GKH5600" s="3"/>
    </row>
    <row r="5601" spans="5012:5026" x14ac:dyDescent="0.3">
      <c r="GJT5601" s="3"/>
      <c r="GJU5601" s="3"/>
      <c r="GJV5601" s="3"/>
      <c r="GJW5601" s="3"/>
      <c r="GJX5601" s="3"/>
      <c r="GJY5601" s="3"/>
      <c r="GJZ5601" s="3"/>
      <c r="GKA5601" s="3"/>
      <c r="GKB5601" s="3"/>
      <c r="GKC5601" s="3"/>
      <c r="GKD5601" s="3"/>
      <c r="GKE5601" s="3"/>
      <c r="GKF5601" s="3"/>
      <c r="GKG5601" s="3"/>
      <c r="GKH5601" s="3"/>
    </row>
    <row r="5602" spans="5012:5026" x14ac:dyDescent="0.3">
      <c r="GJT5602" s="3"/>
      <c r="GJU5602" s="3"/>
      <c r="GJV5602" s="3"/>
      <c r="GJW5602" s="3"/>
      <c r="GJX5602" s="3"/>
      <c r="GJY5602" s="3"/>
      <c r="GJZ5602" s="3"/>
      <c r="GKA5602" s="3"/>
      <c r="GKB5602" s="3"/>
      <c r="GKC5602" s="3"/>
      <c r="GKD5602" s="3"/>
      <c r="GKE5602" s="3"/>
      <c r="GKF5602" s="3"/>
      <c r="GKG5602" s="3"/>
      <c r="GKH5602" s="3"/>
    </row>
    <row r="5603" spans="5012:5026" x14ac:dyDescent="0.3">
      <c r="GJT5603" s="3"/>
      <c r="GJU5603" s="3"/>
      <c r="GJV5603" s="3"/>
      <c r="GJW5603" s="3"/>
      <c r="GJX5603" s="3"/>
      <c r="GJY5603" s="3"/>
      <c r="GJZ5603" s="3"/>
      <c r="GKA5603" s="3"/>
      <c r="GKB5603" s="3"/>
      <c r="GKC5603" s="3"/>
      <c r="GKD5603" s="3"/>
      <c r="GKE5603" s="3"/>
      <c r="GKF5603" s="3"/>
      <c r="GKG5603" s="3"/>
      <c r="GKH5603" s="3"/>
    </row>
    <row r="5604" spans="5012:5026" x14ac:dyDescent="0.3">
      <c r="GJT5604" s="3"/>
      <c r="GJU5604" s="3"/>
      <c r="GJV5604" s="3"/>
      <c r="GJW5604" s="3"/>
      <c r="GJX5604" s="3"/>
      <c r="GJY5604" s="3"/>
      <c r="GJZ5604" s="3"/>
      <c r="GKA5604" s="3"/>
      <c r="GKB5604" s="3"/>
      <c r="GKC5604" s="3"/>
      <c r="GKD5604" s="3"/>
      <c r="GKE5604" s="3"/>
      <c r="GKF5604" s="3"/>
      <c r="GKG5604" s="3"/>
      <c r="GKH5604" s="3"/>
    </row>
    <row r="5605" spans="5012:5026" x14ac:dyDescent="0.3">
      <c r="GJT5605" s="3"/>
      <c r="GJU5605" s="3"/>
      <c r="GJV5605" s="3"/>
      <c r="GJW5605" s="3"/>
      <c r="GJX5605" s="3"/>
      <c r="GJY5605" s="3"/>
      <c r="GJZ5605" s="3"/>
      <c r="GKA5605" s="3"/>
      <c r="GKB5605" s="3"/>
      <c r="GKC5605" s="3"/>
      <c r="GKD5605" s="3"/>
      <c r="GKE5605" s="3"/>
      <c r="GKF5605" s="3"/>
      <c r="GKG5605" s="3"/>
      <c r="GKH5605" s="3"/>
    </row>
    <row r="5606" spans="5012:5026" x14ac:dyDescent="0.3">
      <c r="GJT5606" s="3"/>
      <c r="GJU5606" s="3"/>
      <c r="GJV5606" s="3"/>
      <c r="GJW5606" s="3"/>
      <c r="GJX5606" s="3"/>
      <c r="GJY5606" s="3"/>
      <c r="GJZ5606" s="3"/>
      <c r="GKA5606" s="3"/>
      <c r="GKB5606" s="3"/>
      <c r="GKC5606" s="3"/>
      <c r="GKD5606" s="3"/>
      <c r="GKE5606" s="3"/>
      <c r="GKF5606" s="3"/>
      <c r="GKG5606" s="3"/>
      <c r="GKH5606" s="3"/>
    </row>
    <row r="5607" spans="5012:5026" x14ac:dyDescent="0.3">
      <c r="GJT5607" s="3"/>
      <c r="GJU5607" s="3"/>
      <c r="GJV5607" s="3"/>
      <c r="GJW5607" s="3"/>
      <c r="GJX5607" s="3"/>
      <c r="GJY5607" s="3"/>
      <c r="GJZ5607" s="3"/>
      <c r="GKA5607" s="3"/>
      <c r="GKB5607" s="3"/>
      <c r="GKC5607" s="3"/>
      <c r="GKD5607" s="3"/>
      <c r="GKE5607" s="3"/>
      <c r="GKF5607" s="3"/>
      <c r="GKG5607" s="3"/>
      <c r="GKH5607" s="3"/>
    </row>
    <row r="5608" spans="5012:5026" x14ac:dyDescent="0.3">
      <c r="GJT5608" s="3"/>
      <c r="GJU5608" s="3"/>
      <c r="GJV5608" s="3"/>
      <c r="GJW5608" s="3"/>
      <c r="GJX5608" s="3"/>
      <c r="GJY5608" s="3"/>
      <c r="GJZ5608" s="3"/>
      <c r="GKA5608" s="3"/>
      <c r="GKB5608" s="3"/>
      <c r="GKC5608" s="3"/>
      <c r="GKD5608" s="3"/>
      <c r="GKE5608" s="3"/>
      <c r="GKF5608" s="3"/>
      <c r="GKG5608" s="3"/>
      <c r="GKH5608" s="3"/>
    </row>
    <row r="5609" spans="5012:5026" x14ac:dyDescent="0.3">
      <c r="GJT5609" s="3"/>
      <c r="GJU5609" s="3"/>
      <c r="GJV5609" s="3"/>
      <c r="GJW5609" s="3"/>
      <c r="GJX5609" s="3"/>
      <c r="GJY5609" s="3"/>
      <c r="GJZ5609" s="3"/>
      <c r="GKA5609" s="3"/>
      <c r="GKB5609" s="3"/>
      <c r="GKC5609" s="3"/>
      <c r="GKD5609" s="3"/>
      <c r="GKE5609" s="3"/>
      <c r="GKF5609" s="3"/>
      <c r="GKG5609" s="3"/>
      <c r="GKH5609" s="3"/>
    </row>
    <row r="5610" spans="5012:5026" x14ac:dyDescent="0.3">
      <c r="GJT5610" s="3"/>
      <c r="GJU5610" s="3"/>
      <c r="GJV5610" s="3"/>
      <c r="GJW5610" s="3"/>
      <c r="GJX5610" s="3"/>
      <c r="GJY5610" s="3"/>
      <c r="GJZ5610" s="3"/>
      <c r="GKA5610" s="3"/>
      <c r="GKB5610" s="3"/>
      <c r="GKC5610" s="3"/>
      <c r="GKD5610" s="3"/>
      <c r="GKE5610" s="3"/>
      <c r="GKF5610" s="3"/>
      <c r="GKG5610" s="3"/>
      <c r="GKH5610" s="3"/>
    </row>
    <row r="5611" spans="5012:5026" x14ac:dyDescent="0.3">
      <c r="GJT5611" s="3"/>
      <c r="GJU5611" s="3"/>
      <c r="GJV5611" s="3"/>
      <c r="GJW5611" s="3"/>
      <c r="GJX5611" s="3"/>
      <c r="GJY5611" s="3"/>
      <c r="GJZ5611" s="3"/>
      <c r="GKA5611" s="3"/>
      <c r="GKB5611" s="3"/>
      <c r="GKC5611" s="3"/>
      <c r="GKD5611" s="3"/>
      <c r="GKE5611" s="3"/>
      <c r="GKF5611" s="3"/>
      <c r="GKG5611" s="3"/>
      <c r="GKH5611" s="3"/>
    </row>
    <row r="5612" spans="5012:5026" x14ac:dyDescent="0.3">
      <c r="GJT5612" s="3"/>
      <c r="GJU5612" s="3"/>
      <c r="GJV5612" s="3"/>
      <c r="GJW5612" s="3"/>
      <c r="GJX5612" s="3"/>
      <c r="GJY5612" s="3"/>
      <c r="GJZ5612" s="3"/>
      <c r="GKA5612" s="3"/>
      <c r="GKB5612" s="3"/>
      <c r="GKC5612" s="3"/>
      <c r="GKD5612" s="3"/>
      <c r="GKE5612" s="3"/>
      <c r="GKF5612" s="3"/>
      <c r="GKG5612" s="3"/>
      <c r="GKH5612" s="3"/>
    </row>
    <row r="5613" spans="5012:5026" x14ac:dyDescent="0.3">
      <c r="GJT5613" s="3"/>
      <c r="GJU5613" s="3"/>
      <c r="GJV5613" s="3"/>
      <c r="GJW5613" s="3"/>
      <c r="GJX5613" s="3"/>
      <c r="GJY5613" s="3"/>
      <c r="GJZ5613" s="3"/>
      <c r="GKA5613" s="3"/>
      <c r="GKB5613" s="3"/>
      <c r="GKC5613" s="3"/>
      <c r="GKD5613" s="3"/>
      <c r="GKE5613" s="3"/>
      <c r="GKF5613" s="3"/>
      <c r="GKG5613" s="3"/>
      <c r="GKH5613" s="3"/>
    </row>
    <row r="5614" spans="5012:5026" x14ac:dyDescent="0.3">
      <c r="GJT5614" s="3"/>
      <c r="GJU5614" s="3"/>
      <c r="GJV5614" s="3"/>
      <c r="GJW5614" s="3"/>
      <c r="GJX5614" s="3"/>
      <c r="GJY5614" s="3"/>
      <c r="GJZ5614" s="3"/>
      <c r="GKA5614" s="3"/>
      <c r="GKB5614" s="3"/>
      <c r="GKC5614" s="3"/>
      <c r="GKD5614" s="3"/>
      <c r="GKE5614" s="3"/>
      <c r="GKF5614" s="3"/>
      <c r="GKG5614" s="3"/>
      <c r="GKH5614" s="3"/>
    </row>
    <row r="5615" spans="5012:5026" x14ac:dyDescent="0.3">
      <c r="GJT5615" s="3"/>
      <c r="GJU5615" s="3"/>
      <c r="GJV5615" s="3"/>
      <c r="GJW5615" s="3"/>
      <c r="GJX5615" s="3"/>
      <c r="GJY5615" s="3"/>
      <c r="GJZ5615" s="3"/>
      <c r="GKA5615" s="3"/>
      <c r="GKB5615" s="3"/>
      <c r="GKC5615" s="3"/>
      <c r="GKD5615" s="3"/>
      <c r="GKE5615" s="3"/>
      <c r="GKF5615" s="3"/>
      <c r="GKG5615" s="3"/>
      <c r="GKH5615" s="3"/>
    </row>
    <row r="5616" spans="5012:5026" x14ac:dyDescent="0.3">
      <c r="GJT5616" s="3"/>
      <c r="GJU5616" s="3"/>
      <c r="GJV5616" s="3"/>
      <c r="GJW5616" s="3"/>
      <c r="GJX5616" s="3"/>
      <c r="GJY5616" s="3"/>
      <c r="GJZ5616" s="3"/>
      <c r="GKA5616" s="3"/>
      <c r="GKB5616" s="3"/>
      <c r="GKC5616" s="3"/>
      <c r="GKD5616" s="3"/>
      <c r="GKE5616" s="3"/>
      <c r="GKF5616" s="3"/>
      <c r="GKG5616" s="3"/>
      <c r="GKH5616" s="3"/>
    </row>
    <row r="5617" spans="5012:5026" x14ac:dyDescent="0.3">
      <c r="GJT5617" s="3"/>
      <c r="GJU5617" s="3"/>
      <c r="GJV5617" s="3"/>
      <c r="GJW5617" s="3"/>
      <c r="GJX5617" s="3"/>
      <c r="GJY5617" s="3"/>
      <c r="GJZ5617" s="3"/>
      <c r="GKA5617" s="3"/>
      <c r="GKB5617" s="3"/>
      <c r="GKC5617" s="3"/>
      <c r="GKD5617" s="3"/>
      <c r="GKE5617" s="3"/>
      <c r="GKF5617" s="3"/>
      <c r="GKG5617" s="3"/>
      <c r="GKH5617" s="3"/>
    </row>
    <row r="5618" spans="5012:5026" x14ac:dyDescent="0.3">
      <c r="GJT5618" s="3"/>
      <c r="GJU5618" s="3"/>
      <c r="GJV5618" s="3"/>
      <c r="GJW5618" s="3"/>
      <c r="GJX5618" s="3"/>
      <c r="GJY5618" s="3"/>
      <c r="GJZ5618" s="3"/>
      <c r="GKA5618" s="3"/>
      <c r="GKB5618" s="3"/>
      <c r="GKC5618" s="3"/>
      <c r="GKD5618" s="3"/>
      <c r="GKE5618" s="3"/>
      <c r="GKF5618" s="3"/>
      <c r="GKG5618" s="3"/>
      <c r="GKH5618" s="3"/>
    </row>
    <row r="5619" spans="5012:5026" x14ac:dyDescent="0.3">
      <c r="GJT5619" s="3"/>
      <c r="GJU5619" s="3"/>
      <c r="GJV5619" s="3"/>
      <c r="GJW5619" s="3"/>
      <c r="GJX5619" s="3"/>
      <c r="GJY5619" s="3"/>
      <c r="GJZ5619" s="3"/>
      <c r="GKA5619" s="3"/>
      <c r="GKB5619" s="3"/>
      <c r="GKC5619" s="3"/>
      <c r="GKD5619" s="3"/>
      <c r="GKE5619" s="3"/>
      <c r="GKF5619" s="3"/>
      <c r="GKG5619" s="3"/>
      <c r="GKH5619" s="3"/>
    </row>
    <row r="5620" spans="5012:5026" x14ac:dyDescent="0.3">
      <c r="GJT5620" s="3"/>
      <c r="GJU5620" s="3"/>
      <c r="GJV5620" s="3"/>
      <c r="GJW5620" s="3"/>
      <c r="GJX5620" s="3"/>
      <c r="GJY5620" s="3"/>
      <c r="GJZ5620" s="3"/>
      <c r="GKA5620" s="3"/>
      <c r="GKB5620" s="3"/>
      <c r="GKC5620" s="3"/>
      <c r="GKD5620" s="3"/>
      <c r="GKE5620" s="3"/>
      <c r="GKF5620" s="3"/>
      <c r="GKG5620" s="3"/>
      <c r="GKH5620" s="3"/>
    </row>
    <row r="5621" spans="5012:5026" x14ac:dyDescent="0.3">
      <c r="GJT5621" s="3"/>
      <c r="GJU5621" s="3"/>
      <c r="GJV5621" s="3"/>
      <c r="GJW5621" s="3"/>
      <c r="GJX5621" s="3"/>
      <c r="GJY5621" s="3"/>
      <c r="GJZ5621" s="3"/>
      <c r="GKA5621" s="3"/>
      <c r="GKB5621" s="3"/>
      <c r="GKC5621" s="3"/>
      <c r="GKD5621" s="3"/>
      <c r="GKE5621" s="3"/>
      <c r="GKF5621" s="3"/>
      <c r="GKG5621" s="3"/>
      <c r="GKH5621" s="3"/>
    </row>
    <row r="5622" spans="5012:5026" x14ac:dyDescent="0.3">
      <c r="GJT5622" s="3"/>
      <c r="GJU5622" s="3"/>
      <c r="GJV5622" s="3"/>
      <c r="GJW5622" s="3"/>
      <c r="GJX5622" s="3"/>
      <c r="GJY5622" s="3"/>
      <c r="GJZ5622" s="3"/>
      <c r="GKA5622" s="3"/>
      <c r="GKB5622" s="3"/>
      <c r="GKC5622" s="3"/>
      <c r="GKD5622" s="3"/>
      <c r="GKE5622" s="3"/>
      <c r="GKF5622" s="3"/>
      <c r="GKG5622" s="3"/>
      <c r="GKH5622" s="3"/>
    </row>
    <row r="5623" spans="5012:5026" x14ac:dyDescent="0.3">
      <c r="GJT5623" s="3"/>
      <c r="GJU5623" s="3"/>
      <c r="GJV5623" s="3"/>
      <c r="GJW5623" s="3"/>
      <c r="GJX5623" s="3"/>
      <c r="GJY5623" s="3"/>
      <c r="GJZ5623" s="3"/>
      <c r="GKA5623" s="3"/>
      <c r="GKB5623" s="3"/>
      <c r="GKC5623" s="3"/>
      <c r="GKD5623" s="3"/>
      <c r="GKE5623" s="3"/>
      <c r="GKF5623" s="3"/>
      <c r="GKG5623" s="3"/>
      <c r="GKH5623" s="3"/>
    </row>
    <row r="5624" spans="5012:5026" x14ac:dyDescent="0.3">
      <c r="GJT5624" s="3"/>
      <c r="GJU5624" s="3"/>
      <c r="GJV5624" s="3"/>
      <c r="GJW5624" s="3"/>
      <c r="GJX5624" s="3"/>
      <c r="GJY5624" s="3"/>
      <c r="GJZ5624" s="3"/>
      <c r="GKA5624" s="3"/>
      <c r="GKB5624" s="3"/>
      <c r="GKC5624" s="3"/>
      <c r="GKD5624" s="3"/>
      <c r="GKE5624" s="3"/>
      <c r="GKF5624" s="3"/>
      <c r="GKG5624" s="3"/>
      <c r="GKH5624" s="3"/>
    </row>
    <row r="5625" spans="5012:5026" x14ac:dyDescent="0.3">
      <c r="GJT5625" s="3"/>
      <c r="GJU5625" s="3"/>
      <c r="GJV5625" s="3"/>
      <c r="GJW5625" s="3"/>
      <c r="GJX5625" s="3"/>
      <c r="GJY5625" s="3"/>
      <c r="GJZ5625" s="3"/>
      <c r="GKA5625" s="3"/>
      <c r="GKB5625" s="3"/>
      <c r="GKC5625" s="3"/>
      <c r="GKD5625" s="3"/>
      <c r="GKE5625" s="3"/>
      <c r="GKF5625" s="3"/>
      <c r="GKG5625" s="3"/>
      <c r="GKH5625" s="3"/>
    </row>
    <row r="5626" spans="5012:5026" x14ac:dyDescent="0.3">
      <c r="GJT5626" s="3"/>
      <c r="GJU5626" s="3"/>
      <c r="GJV5626" s="3"/>
      <c r="GJW5626" s="3"/>
      <c r="GJX5626" s="3"/>
      <c r="GJY5626" s="3"/>
      <c r="GJZ5626" s="3"/>
      <c r="GKA5626" s="3"/>
      <c r="GKB5626" s="3"/>
      <c r="GKC5626" s="3"/>
      <c r="GKD5626" s="3"/>
      <c r="GKE5626" s="3"/>
      <c r="GKF5626" s="3"/>
      <c r="GKG5626" s="3"/>
      <c r="GKH5626" s="3"/>
    </row>
    <row r="5627" spans="5012:5026" x14ac:dyDescent="0.3">
      <c r="GJT5627" s="3"/>
      <c r="GJU5627" s="3"/>
      <c r="GJV5627" s="3"/>
      <c r="GJW5627" s="3"/>
      <c r="GJX5627" s="3"/>
      <c r="GJY5627" s="3"/>
      <c r="GJZ5627" s="3"/>
      <c r="GKA5627" s="3"/>
      <c r="GKB5627" s="3"/>
      <c r="GKC5627" s="3"/>
      <c r="GKD5627" s="3"/>
      <c r="GKE5627" s="3"/>
      <c r="GKF5627" s="3"/>
      <c r="GKG5627" s="3"/>
      <c r="GKH5627" s="3"/>
    </row>
    <row r="5628" spans="5012:5026" x14ac:dyDescent="0.3">
      <c r="GJT5628" s="3"/>
      <c r="GJU5628" s="3"/>
      <c r="GJV5628" s="3"/>
      <c r="GJW5628" s="3"/>
      <c r="GJX5628" s="3"/>
      <c r="GJY5628" s="3"/>
      <c r="GJZ5628" s="3"/>
      <c r="GKA5628" s="3"/>
      <c r="GKB5628" s="3"/>
      <c r="GKC5628" s="3"/>
      <c r="GKD5628" s="3"/>
      <c r="GKE5628" s="3"/>
      <c r="GKF5628" s="3"/>
      <c r="GKG5628" s="3"/>
      <c r="GKH5628" s="3"/>
    </row>
    <row r="5629" spans="5012:5026" x14ac:dyDescent="0.3">
      <c r="GJT5629" s="3"/>
      <c r="GJU5629" s="3"/>
      <c r="GJV5629" s="3"/>
      <c r="GJW5629" s="3"/>
      <c r="GJX5629" s="3"/>
      <c r="GJY5629" s="3"/>
      <c r="GJZ5629" s="3"/>
      <c r="GKA5629" s="3"/>
      <c r="GKB5629" s="3"/>
      <c r="GKC5629" s="3"/>
      <c r="GKD5629" s="3"/>
      <c r="GKE5629" s="3"/>
      <c r="GKF5629" s="3"/>
      <c r="GKG5629" s="3"/>
      <c r="GKH5629" s="3"/>
    </row>
    <row r="5630" spans="5012:5026" x14ac:dyDescent="0.3">
      <c r="GJT5630" s="3"/>
      <c r="GJU5630" s="3"/>
      <c r="GJV5630" s="3"/>
      <c r="GJW5630" s="3"/>
      <c r="GJX5630" s="3"/>
      <c r="GJY5630" s="3"/>
      <c r="GJZ5630" s="3"/>
      <c r="GKA5630" s="3"/>
      <c r="GKB5630" s="3"/>
      <c r="GKC5630" s="3"/>
      <c r="GKD5630" s="3"/>
      <c r="GKE5630" s="3"/>
      <c r="GKF5630" s="3"/>
      <c r="GKG5630" s="3"/>
      <c r="GKH5630" s="3"/>
    </row>
    <row r="5631" spans="5012:5026" x14ac:dyDescent="0.3">
      <c r="GJT5631" s="3"/>
      <c r="GJU5631" s="3"/>
      <c r="GJV5631" s="3"/>
      <c r="GJW5631" s="3"/>
      <c r="GJX5631" s="3"/>
      <c r="GJY5631" s="3"/>
      <c r="GJZ5631" s="3"/>
      <c r="GKA5631" s="3"/>
      <c r="GKB5631" s="3"/>
      <c r="GKC5631" s="3"/>
      <c r="GKD5631" s="3"/>
      <c r="GKE5631" s="3"/>
      <c r="GKF5631" s="3"/>
      <c r="GKG5631" s="3"/>
      <c r="GKH5631" s="3"/>
    </row>
    <row r="5632" spans="5012:5026" x14ac:dyDescent="0.3">
      <c r="GJT5632" s="3"/>
      <c r="GJU5632" s="3"/>
      <c r="GJV5632" s="3"/>
      <c r="GJW5632" s="3"/>
      <c r="GJX5632" s="3"/>
      <c r="GJY5632" s="3"/>
      <c r="GJZ5632" s="3"/>
      <c r="GKA5632" s="3"/>
      <c r="GKB5632" s="3"/>
      <c r="GKC5632" s="3"/>
      <c r="GKD5632" s="3"/>
      <c r="GKE5632" s="3"/>
      <c r="GKF5632" s="3"/>
      <c r="GKG5632" s="3"/>
      <c r="GKH5632" s="3"/>
    </row>
    <row r="5633" spans="5012:5026" x14ac:dyDescent="0.3">
      <c r="GJT5633" s="3"/>
      <c r="GJU5633" s="3"/>
      <c r="GJV5633" s="3"/>
      <c r="GJW5633" s="3"/>
      <c r="GJX5633" s="3"/>
      <c r="GJY5633" s="3"/>
      <c r="GJZ5633" s="3"/>
      <c r="GKA5633" s="3"/>
      <c r="GKB5633" s="3"/>
      <c r="GKC5633" s="3"/>
      <c r="GKD5633" s="3"/>
      <c r="GKE5633" s="3"/>
      <c r="GKF5633" s="3"/>
      <c r="GKG5633" s="3"/>
      <c r="GKH5633" s="3"/>
    </row>
    <row r="5634" spans="5012:5026" x14ac:dyDescent="0.3">
      <c r="GJT5634" s="3"/>
      <c r="GJU5634" s="3"/>
      <c r="GJV5634" s="3"/>
      <c r="GJW5634" s="3"/>
      <c r="GJX5634" s="3"/>
      <c r="GJY5634" s="3"/>
      <c r="GJZ5634" s="3"/>
      <c r="GKA5634" s="3"/>
      <c r="GKB5634" s="3"/>
      <c r="GKC5634" s="3"/>
      <c r="GKD5634" s="3"/>
      <c r="GKE5634" s="3"/>
      <c r="GKF5634" s="3"/>
      <c r="GKG5634" s="3"/>
      <c r="GKH5634" s="3"/>
    </row>
    <row r="5635" spans="5012:5026" x14ac:dyDescent="0.3">
      <c r="GJT5635" s="3"/>
      <c r="GJU5635" s="3"/>
      <c r="GJV5635" s="3"/>
      <c r="GJW5635" s="3"/>
      <c r="GJX5635" s="3"/>
      <c r="GJY5635" s="3"/>
      <c r="GJZ5635" s="3"/>
      <c r="GKA5635" s="3"/>
      <c r="GKB5635" s="3"/>
      <c r="GKC5635" s="3"/>
      <c r="GKD5635" s="3"/>
      <c r="GKE5635" s="3"/>
      <c r="GKF5635" s="3"/>
      <c r="GKG5635" s="3"/>
      <c r="GKH5635" s="3"/>
    </row>
    <row r="5636" spans="5012:5026" x14ac:dyDescent="0.3">
      <c r="GJT5636" s="3"/>
      <c r="GJU5636" s="3"/>
      <c r="GJV5636" s="3"/>
      <c r="GJW5636" s="3"/>
      <c r="GJX5636" s="3"/>
      <c r="GJY5636" s="3"/>
      <c r="GJZ5636" s="3"/>
      <c r="GKA5636" s="3"/>
      <c r="GKB5636" s="3"/>
      <c r="GKC5636" s="3"/>
      <c r="GKD5636" s="3"/>
      <c r="GKE5636" s="3"/>
      <c r="GKF5636" s="3"/>
      <c r="GKG5636" s="3"/>
      <c r="GKH5636" s="3"/>
    </row>
    <row r="5637" spans="5012:5026" x14ac:dyDescent="0.3">
      <c r="GJT5637" s="3"/>
      <c r="GJU5637" s="3"/>
      <c r="GJV5637" s="3"/>
      <c r="GJW5637" s="3"/>
      <c r="GJX5637" s="3"/>
      <c r="GJY5637" s="3"/>
      <c r="GJZ5637" s="3"/>
      <c r="GKA5637" s="3"/>
      <c r="GKB5637" s="3"/>
      <c r="GKC5637" s="3"/>
      <c r="GKD5637" s="3"/>
      <c r="GKE5637" s="3"/>
      <c r="GKF5637" s="3"/>
      <c r="GKG5637" s="3"/>
      <c r="GKH5637" s="3"/>
    </row>
    <row r="5638" spans="5012:5026" x14ac:dyDescent="0.3">
      <c r="GJT5638" s="3"/>
      <c r="GJU5638" s="3"/>
      <c r="GJV5638" s="3"/>
      <c r="GJW5638" s="3"/>
      <c r="GJX5638" s="3"/>
      <c r="GJY5638" s="3"/>
      <c r="GJZ5638" s="3"/>
      <c r="GKA5638" s="3"/>
      <c r="GKB5638" s="3"/>
      <c r="GKC5638" s="3"/>
      <c r="GKD5638" s="3"/>
      <c r="GKE5638" s="3"/>
      <c r="GKF5638" s="3"/>
      <c r="GKG5638" s="3"/>
      <c r="GKH5638" s="3"/>
    </row>
    <row r="5639" spans="5012:5026" x14ac:dyDescent="0.3">
      <c r="GJT5639" s="3"/>
      <c r="GJU5639" s="3"/>
      <c r="GJV5639" s="3"/>
      <c r="GJW5639" s="3"/>
      <c r="GJX5639" s="3"/>
      <c r="GJY5639" s="3"/>
      <c r="GJZ5639" s="3"/>
      <c r="GKA5639" s="3"/>
      <c r="GKB5639" s="3"/>
      <c r="GKC5639" s="3"/>
      <c r="GKD5639" s="3"/>
      <c r="GKE5639" s="3"/>
      <c r="GKF5639" s="3"/>
      <c r="GKG5639" s="3"/>
      <c r="GKH5639" s="3"/>
    </row>
    <row r="5640" spans="5012:5026" x14ac:dyDescent="0.3">
      <c r="GJT5640" s="3"/>
      <c r="GJU5640" s="3"/>
      <c r="GJV5640" s="3"/>
      <c r="GJW5640" s="3"/>
      <c r="GJX5640" s="3"/>
      <c r="GJY5640" s="3"/>
      <c r="GJZ5640" s="3"/>
      <c r="GKA5640" s="3"/>
      <c r="GKB5640" s="3"/>
      <c r="GKC5640" s="3"/>
      <c r="GKD5640" s="3"/>
      <c r="GKE5640" s="3"/>
      <c r="GKF5640" s="3"/>
      <c r="GKG5640" s="3"/>
      <c r="GKH5640" s="3"/>
    </row>
    <row r="5641" spans="5012:5026" x14ac:dyDescent="0.3">
      <c r="GJT5641" s="3"/>
      <c r="GJU5641" s="3"/>
      <c r="GJV5641" s="3"/>
      <c r="GJW5641" s="3"/>
      <c r="GJX5641" s="3"/>
      <c r="GJY5641" s="3"/>
      <c r="GJZ5641" s="3"/>
      <c r="GKA5641" s="3"/>
      <c r="GKB5641" s="3"/>
      <c r="GKC5641" s="3"/>
      <c r="GKD5641" s="3"/>
      <c r="GKE5641" s="3"/>
      <c r="GKF5641" s="3"/>
      <c r="GKG5641" s="3"/>
      <c r="GKH5641" s="3"/>
    </row>
    <row r="5642" spans="5012:5026" x14ac:dyDescent="0.3">
      <c r="GJT5642" s="3"/>
      <c r="GJU5642" s="3"/>
      <c r="GJV5642" s="3"/>
      <c r="GJW5642" s="3"/>
      <c r="GJX5642" s="3"/>
      <c r="GJY5642" s="3"/>
      <c r="GJZ5642" s="3"/>
      <c r="GKA5642" s="3"/>
      <c r="GKB5642" s="3"/>
      <c r="GKC5642" s="3"/>
      <c r="GKD5642" s="3"/>
      <c r="GKE5642" s="3"/>
      <c r="GKF5642" s="3"/>
      <c r="GKG5642" s="3"/>
      <c r="GKH5642" s="3"/>
    </row>
    <row r="5643" spans="5012:5026" x14ac:dyDescent="0.3">
      <c r="GJT5643" s="3"/>
      <c r="GJU5643" s="3"/>
      <c r="GJV5643" s="3"/>
      <c r="GJW5643" s="3"/>
      <c r="GJX5643" s="3"/>
      <c r="GJY5643" s="3"/>
      <c r="GJZ5643" s="3"/>
      <c r="GKA5643" s="3"/>
      <c r="GKB5643" s="3"/>
      <c r="GKC5643" s="3"/>
      <c r="GKD5643" s="3"/>
      <c r="GKE5643" s="3"/>
      <c r="GKF5643" s="3"/>
      <c r="GKG5643" s="3"/>
      <c r="GKH5643" s="3"/>
    </row>
    <row r="5644" spans="5012:5026" x14ac:dyDescent="0.3">
      <c r="GJT5644" s="3"/>
      <c r="GJU5644" s="3"/>
      <c r="GJV5644" s="3"/>
      <c r="GJW5644" s="3"/>
      <c r="GJX5644" s="3"/>
      <c r="GJY5644" s="3"/>
      <c r="GJZ5644" s="3"/>
      <c r="GKA5644" s="3"/>
      <c r="GKB5644" s="3"/>
      <c r="GKC5644" s="3"/>
      <c r="GKD5644" s="3"/>
      <c r="GKE5644" s="3"/>
      <c r="GKF5644" s="3"/>
      <c r="GKG5644" s="3"/>
      <c r="GKH5644" s="3"/>
    </row>
    <row r="5645" spans="5012:5026" x14ac:dyDescent="0.3">
      <c r="GJT5645" s="3"/>
      <c r="GJU5645" s="3"/>
      <c r="GJV5645" s="3"/>
      <c r="GJW5645" s="3"/>
      <c r="GJX5645" s="3"/>
      <c r="GJY5645" s="3"/>
      <c r="GJZ5645" s="3"/>
      <c r="GKA5645" s="3"/>
      <c r="GKB5645" s="3"/>
      <c r="GKC5645" s="3"/>
      <c r="GKD5645" s="3"/>
      <c r="GKE5645" s="3"/>
      <c r="GKF5645" s="3"/>
      <c r="GKG5645" s="3"/>
      <c r="GKH5645" s="3"/>
    </row>
    <row r="5646" spans="5012:5026" x14ac:dyDescent="0.3">
      <c r="GJT5646" s="3"/>
      <c r="GJU5646" s="3"/>
      <c r="GJV5646" s="3"/>
      <c r="GJW5646" s="3"/>
      <c r="GJX5646" s="3"/>
      <c r="GJY5646" s="3"/>
      <c r="GJZ5646" s="3"/>
      <c r="GKA5646" s="3"/>
      <c r="GKB5646" s="3"/>
      <c r="GKC5646" s="3"/>
      <c r="GKD5646" s="3"/>
      <c r="GKE5646" s="3"/>
      <c r="GKF5646" s="3"/>
      <c r="GKG5646" s="3"/>
      <c r="GKH5646" s="3"/>
    </row>
    <row r="5647" spans="5012:5026" x14ac:dyDescent="0.3">
      <c r="GJT5647" s="3"/>
      <c r="GJU5647" s="3"/>
      <c r="GJV5647" s="3"/>
      <c r="GJW5647" s="3"/>
      <c r="GJX5647" s="3"/>
      <c r="GJY5647" s="3"/>
      <c r="GJZ5647" s="3"/>
      <c r="GKA5647" s="3"/>
      <c r="GKB5647" s="3"/>
      <c r="GKC5647" s="3"/>
      <c r="GKD5647" s="3"/>
      <c r="GKE5647" s="3"/>
      <c r="GKF5647" s="3"/>
      <c r="GKG5647" s="3"/>
      <c r="GKH5647" s="3"/>
    </row>
    <row r="5648" spans="5012:5026" x14ac:dyDescent="0.3">
      <c r="GJT5648" s="3"/>
      <c r="GJU5648" s="3"/>
      <c r="GJV5648" s="3"/>
      <c r="GJW5648" s="3"/>
      <c r="GJX5648" s="3"/>
      <c r="GJY5648" s="3"/>
      <c r="GJZ5648" s="3"/>
      <c r="GKA5648" s="3"/>
      <c r="GKB5648" s="3"/>
      <c r="GKC5648" s="3"/>
      <c r="GKD5648" s="3"/>
      <c r="GKE5648" s="3"/>
      <c r="GKF5648" s="3"/>
      <c r="GKG5648" s="3"/>
      <c r="GKH5648" s="3"/>
    </row>
    <row r="5649" spans="5012:5026" x14ac:dyDescent="0.3">
      <c r="GJT5649" s="3"/>
      <c r="GJU5649" s="3"/>
      <c r="GJV5649" s="3"/>
      <c r="GJW5649" s="3"/>
      <c r="GJX5649" s="3"/>
      <c r="GJY5649" s="3"/>
      <c r="GJZ5649" s="3"/>
      <c r="GKA5649" s="3"/>
      <c r="GKB5649" s="3"/>
      <c r="GKC5649" s="3"/>
      <c r="GKD5649" s="3"/>
      <c r="GKE5649" s="3"/>
      <c r="GKF5649" s="3"/>
      <c r="GKG5649" s="3"/>
      <c r="GKH5649" s="3"/>
    </row>
    <row r="5650" spans="5012:5026" x14ac:dyDescent="0.3">
      <c r="GJT5650" s="3"/>
      <c r="GJU5650" s="3"/>
      <c r="GJV5650" s="3"/>
      <c r="GJW5650" s="3"/>
      <c r="GJX5650" s="3"/>
      <c r="GJY5650" s="3"/>
      <c r="GJZ5650" s="3"/>
      <c r="GKA5650" s="3"/>
      <c r="GKB5650" s="3"/>
      <c r="GKC5650" s="3"/>
      <c r="GKD5650" s="3"/>
      <c r="GKE5650" s="3"/>
      <c r="GKF5650" s="3"/>
      <c r="GKG5650" s="3"/>
      <c r="GKH5650" s="3"/>
    </row>
    <row r="5651" spans="5012:5026" x14ac:dyDescent="0.3">
      <c r="GJT5651" s="3"/>
      <c r="GJU5651" s="3"/>
      <c r="GJV5651" s="3"/>
      <c r="GJW5651" s="3"/>
      <c r="GJX5651" s="3"/>
      <c r="GJY5651" s="3"/>
      <c r="GJZ5651" s="3"/>
      <c r="GKA5651" s="3"/>
      <c r="GKB5651" s="3"/>
      <c r="GKC5651" s="3"/>
      <c r="GKD5651" s="3"/>
      <c r="GKE5651" s="3"/>
      <c r="GKF5651" s="3"/>
      <c r="GKG5651" s="3"/>
      <c r="GKH5651" s="3"/>
    </row>
    <row r="5652" spans="5012:5026" x14ac:dyDescent="0.3">
      <c r="GJT5652" s="3"/>
      <c r="GJU5652" s="3"/>
      <c r="GJV5652" s="3"/>
      <c r="GJW5652" s="3"/>
      <c r="GJX5652" s="3"/>
      <c r="GJY5652" s="3"/>
      <c r="GJZ5652" s="3"/>
      <c r="GKA5652" s="3"/>
      <c r="GKB5652" s="3"/>
      <c r="GKC5652" s="3"/>
      <c r="GKD5652" s="3"/>
      <c r="GKE5652" s="3"/>
      <c r="GKF5652" s="3"/>
      <c r="GKG5652" s="3"/>
      <c r="GKH5652" s="3"/>
    </row>
    <row r="5653" spans="5012:5026" x14ac:dyDescent="0.3">
      <c r="GJT5653" s="3"/>
      <c r="GJU5653" s="3"/>
      <c r="GJV5653" s="3"/>
      <c r="GJW5653" s="3"/>
      <c r="GJX5653" s="3"/>
      <c r="GJY5653" s="3"/>
      <c r="GJZ5653" s="3"/>
      <c r="GKA5653" s="3"/>
      <c r="GKB5653" s="3"/>
      <c r="GKC5653" s="3"/>
      <c r="GKD5653" s="3"/>
      <c r="GKE5653" s="3"/>
      <c r="GKF5653" s="3"/>
      <c r="GKG5653" s="3"/>
      <c r="GKH5653" s="3"/>
    </row>
    <row r="5654" spans="5012:5026" x14ac:dyDescent="0.3">
      <c r="GJT5654" s="3"/>
      <c r="GJU5654" s="3"/>
      <c r="GJV5654" s="3"/>
      <c r="GJW5654" s="3"/>
      <c r="GJX5654" s="3"/>
      <c r="GJY5654" s="3"/>
      <c r="GJZ5654" s="3"/>
      <c r="GKA5654" s="3"/>
      <c r="GKB5654" s="3"/>
      <c r="GKC5654" s="3"/>
      <c r="GKD5654" s="3"/>
      <c r="GKE5654" s="3"/>
      <c r="GKF5654" s="3"/>
      <c r="GKG5654" s="3"/>
      <c r="GKH5654" s="3"/>
    </row>
    <row r="5655" spans="5012:5026" x14ac:dyDescent="0.3">
      <c r="GJT5655" s="3"/>
      <c r="GJU5655" s="3"/>
      <c r="GJV5655" s="3"/>
      <c r="GJW5655" s="3"/>
      <c r="GJX5655" s="3"/>
      <c r="GJY5655" s="3"/>
      <c r="GJZ5655" s="3"/>
      <c r="GKA5655" s="3"/>
      <c r="GKB5655" s="3"/>
      <c r="GKC5655" s="3"/>
      <c r="GKD5655" s="3"/>
      <c r="GKE5655" s="3"/>
      <c r="GKF5655" s="3"/>
      <c r="GKG5655" s="3"/>
      <c r="GKH5655" s="3"/>
    </row>
    <row r="5656" spans="5012:5026" x14ac:dyDescent="0.3">
      <c r="GJT5656" s="3"/>
      <c r="GJU5656" s="3"/>
      <c r="GJV5656" s="3"/>
      <c r="GJW5656" s="3"/>
      <c r="GJX5656" s="3"/>
      <c r="GJY5656" s="3"/>
      <c r="GJZ5656" s="3"/>
      <c r="GKA5656" s="3"/>
      <c r="GKB5656" s="3"/>
      <c r="GKC5656" s="3"/>
      <c r="GKD5656" s="3"/>
      <c r="GKE5656" s="3"/>
      <c r="GKF5656" s="3"/>
      <c r="GKG5656" s="3"/>
      <c r="GKH5656" s="3"/>
    </row>
    <row r="5657" spans="5012:5026" x14ac:dyDescent="0.3">
      <c r="GJT5657" s="3"/>
      <c r="GJU5657" s="3"/>
      <c r="GJV5657" s="3"/>
      <c r="GJW5657" s="3"/>
      <c r="GJX5657" s="3"/>
      <c r="GJY5657" s="3"/>
      <c r="GJZ5657" s="3"/>
      <c r="GKA5657" s="3"/>
      <c r="GKB5657" s="3"/>
      <c r="GKC5657" s="3"/>
      <c r="GKD5657" s="3"/>
      <c r="GKE5657" s="3"/>
      <c r="GKF5657" s="3"/>
      <c r="GKG5657" s="3"/>
      <c r="GKH5657" s="3"/>
    </row>
    <row r="5658" spans="5012:5026" x14ac:dyDescent="0.3">
      <c r="GJT5658" s="3"/>
      <c r="GJU5658" s="3"/>
      <c r="GJV5658" s="3"/>
      <c r="GJW5658" s="3"/>
      <c r="GJX5658" s="3"/>
      <c r="GJY5658" s="3"/>
      <c r="GJZ5658" s="3"/>
      <c r="GKA5658" s="3"/>
      <c r="GKB5658" s="3"/>
      <c r="GKC5658" s="3"/>
      <c r="GKD5658" s="3"/>
      <c r="GKE5658" s="3"/>
      <c r="GKF5658" s="3"/>
      <c r="GKG5658" s="3"/>
      <c r="GKH5658" s="3"/>
    </row>
    <row r="5659" spans="5012:5026" x14ac:dyDescent="0.3">
      <c r="GJT5659" s="3"/>
      <c r="GJU5659" s="3"/>
      <c r="GJV5659" s="3"/>
      <c r="GJW5659" s="3"/>
      <c r="GJX5659" s="3"/>
      <c r="GJY5659" s="3"/>
      <c r="GJZ5659" s="3"/>
      <c r="GKA5659" s="3"/>
      <c r="GKB5659" s="3"/>
      <c r="GKC5659" s="3"/>
      <c r="GKD5659" s="3"/>
      <c r="GKE5659" s="3"/>
      <c r="GKF5659" s="3"/>
      <c r="GKG5659" s="3"/>
      <c r="GKH5659" s="3"/>
    </row>
    <row r="5660" spans="5012:5026" x14ac:dyDescent="0.3">
      <c r="GJT5660" s="3"/>
      <c r="GJU5660" s="3"/>
      <c r="GJV5660" s="3"/>
      <c r="GJW5660" s="3"/>
      <c r="GJX5660" s="3"/>
      <c r="GJY5660" s="3"/>
      <c r="GJZ5660" s="3"/>
      <c r="GKA5660" s="3"/>
      <c r="GKB5660" s="3"/>
      <c r="GKC5660" s="3"/>
      <c r="GKD5660" s="3"/>
      <c r="GKE5660" s="3"/>
      <c r="GKF5660" s="3"/>
      <c r="GKG5660" s="3"/>
      <c r="GKH5660" s="3"/>
    </row>
    <row r="5661" spans="5012:5026" x14ac:dyDescent="0.3">
      <c r="GJT5661" s="3"/>
      <c r="GJU5661" s="3"/>
      <c r="GJV5661" s="3"/>
      <c r="GJW5661" s="3"/>
      <c r="GJX5661" s="3"/>
      <c r="GJY5661" s="3"/>
      <c r="GJZ5661" s="3"/>
      <c r="GKA5661" s="3"/>
      <c r="GKB5661" s="3"/>
      <c r="GKC5661" s="3"/>
      <c r="GKD5661" s="3"/>
      <c r="GKE5661" s="3"/>
      <c r="GKF5661" s="3"/>
      <c r="GKG5661" s="3"/>
      <c r="GKH5661" s="3"/>
    </row>
    <row r="5662" spans="5012:5026" x14ac:dyDescent="0.3">
      <c r="GJT5662" s="3"/>
      <c r="GJU5662" s="3"/>
      <c r="GJV5662" s="3"/>
      <c r="GJW5662" s="3"/>
      <c r="GJX5662" s="3"/>
      <c r="GJY5662" s="3"/>
      <c r="GJZ5662" s="3"/>
      <c r="GKA5662" s="3"/>
      <c r="GKB5662" s="3"/>
      <c r="GKC5662" s="3"/>
      <c r="GKD5662" s="3"/>
      <c r="GKE5662" s="3"/>
      <c r="GKF5662" s="3"/>
      <c r="GKG5662" s="3"/>
      <c r="GKH5662" s="3"/>
    </row>
    <row r="5663" spans="5012:5026" x14ac:dyDescent="0.3">
      <c r="GJT5663" s="3"/>
      <c r="GJU5663" s="3"/>
      <c r="GJV5663" s="3"/>
      <c r="GJW5663" s="3"/>
      <c r="GJX5663" s="3"/>
      <c r="GJY5663" s="3"/>
      <c r="GJZ5663" s="3"/>
      <c r="GKA5663" s="3"/>
      <c r="GKB5663" s="3"/>
      <c r="GKC5663" s="3"/>
      <c r="GKD5663" s="3"/>
      <c r="GKE5663" s="3"/>
      <c r="GKF5663" s="3"/>
      <c r="GKG5663" s="3"/>
      <c r="GKH5663" s="3"/>
    </row>
    <row r="5664" spans="5012:5026" x14ac:dyDescent="0.3">
      <c r="GJT5664" s="3"/>
      <c r="GJU5664" s="3"/>
      <c r="GJV5664" s="3"/>
      <c r="GJW5664" s="3"/>
      <c r="GJX5664" s="3"/>
      <c r="GJY5664" s="3"/>
      <c r="GJZ5664" s="3"/>
      <c r="GKA5664" s="3"/>
      <c r="GKB5664" s="3"/>
      <c r="GKC5664" s="3"/>
      <c r="GKD5664" s="3"/>
      <c r="GKE5664" s="3"/>
      <c r="GKF5664" s="3"/>
      <c r="GKG5664" s="3"/>
      <c r="GKH5664" s="3"/>
    </row>
    <row r="5665" spans="5012:5026" x14ac:dyDescent="0.3">
      <c r="GJT5665" s="3"/>
      <c r="GJU5665" s="3"/>
      <c r="GJV5665" s="3"/>
      <c r="GJW5665" s="3"/>
      <c r="GJX5665" s="3"/>
      <c r="GJY5665" s="3"/>
      <c r="GJZ5665" s="3"/>
      <c r="GKA5665" s="3"/>
      <c r="GKB5665" s="3"/>
      <c r="GKC5665" s="3"/>
      <c r="GKD5665" s="3"/>
      <c r="GKE5665" s="3"/>
      <c r="GKF5665" s="3"/>
      <c r="GKG5665" s="3"/>
      <c r="GKH5665" s="3"/>
    </row>
    <row r="5666" spans="5012:5026" x14ac:dyDescent="0.3">
      <c r="GJT5666" s="3"/>
      <c r="GJU5666" s="3"/>
      <c r="GJV5666" s="3"/>
      <c r="GJW5666" s="3"/>
      <c r="GJX5666" s="3"/>
      <c r="GJY5666" s="3"/>
      <c r="GJZ5666" s="3"/>
      <c r="GKA5666" s="3"/>
      <c r="GKB5666" s="3"/>
      <c r="GKC5666" s="3"/>
      <c r="GKD5666" s="3"/>
      <c r="GKE5666" s="3"/>
      <c r="GKF5666" s="3"/>
      <c r="GKG5666" s="3"/>
      <c r="GKH5666" s="3"/>
    </row>
    <row r="5667" spans="5012:5026" x14ac:dyDescent="0.3">
      <c r="GJT5667" s="3"/>
      <c r="GJU5667" s="3"/>
      <c r="GJV5667" s="3"/>
      <c r="GJW5667" s="3"/>
      <c r="GJX5667" s="3"/>
      <c r="GJY5667" s="3"/>
      <c r="GJZ5667" s="3"/>
      <c r="GKA5667" s="3"/>
      <c r="GKB5667" s="3"/>
      <c r="GKC5667" s="3"/>
      <c r="GKD5667" s="3"/>
      <c r="GKE5667" s="3"/>
      <c r="GKF5667" s="3"/>
      <c r="GKG5667" s="3"/>
      <c r="GKH5667" s="3"/>
    </row>
    <row r="5668" spans="5012:5026" x14ac:dyDescent="0.3">
      <c r="GJT5668" s="3"/>
      <c r="GJU5668" s="3"/>
      <c r="GJV5668" s="3"/>
      <c r="GJW5668" s="3"/>
      <c r="GJX5668" s="3"/>
      <c r="GJY5668" s="3"/>
      <c r="GJZ5668" s="3"/>
      <c r="GKA5668" s="3"/>
      <c r="GKB5668" s="3"/>
      <c r="GKC5668" s="3"/>
      <c r="GKD5668" s="3"/>
      <c r="GKE5668" s="3"/>
      <c r="GKF5668" s="3"/>
      <c r="GKG5668" s="3"/>
      <c r="GKH5668" s="3"/>
    </row>
    <row r="5669" spans="5012:5026" x14ac:dyDescent="0.3">
      <c r="GJT5669" s="3"/>
      <c r="GJU5669" s="3"/>
      <c r="GJV5669" s="3"/>
      <c r="GJW5669" s="3"/>
      <c r="GJX5669" s="3"/>
      <c r="GJY5669" s="3"/>
      <c r="GJZ5669" s="3"/>
      <c r="GKA5669" s="3"/>
      <c r="GKB5669" s="3"/>
      <c r="GKC5669" s="3"/>
      <c r="GKD5669" s="3"/>
      <c r="GKE5669" s="3"/>
      <c r="GKF5669" s="3"/>
      <c r="GKG5669" s="3"/>
      <c r="GKH5669" s="3"/>
    </row>
    <row r="5670" spans="5012:5026" x14ac:dyDescent="0.3">
      <c r="GJT5670" s="3"/>
      <c r="GJU5670" s="3"/>
      <c r="GJV5670" s="3"/>
      <c r="GJW5670" s="3"/>
      <c r="GJX5670" s="3"/>
      <c r="GJY5670" s="3"/>
      <c r="GJZ5670" s="3"/>
      <c r="GKA5670" s="3"/>
      <c r="GKB5670" s="3"/>
      <c r="GKC5670" s="3"/>
      <c r="GKD5670" s="3"/>
      <c r="GKE5670" s="3"/>
      <c r="GKF5670" s="3"/>
      <c r="GKG5670" s="3"/>
      <c r="GKH5670" s="3"/>
    </row>
    <row r="5671" spans="5012:5026" x14ac:dyDescent="0.3">
      <c r="GJT5671" s="3"/>
      <c r="GJU5671" s="3"/>
      <c r="GJV5671" s="3"/>
      <c r="GJW5671" s="3"/>
      <c r="GJX5671" s="3"/>
      <c r="GJY5671" s="3"/>
      <c r="GJZ5671" s="3"/>
      <c r="GKA5671" s="3"/>
      <c r="GKB5671" s="3"/>
      <c r="GKC5671" s="3"/>
      <c r="GKD5671" s="3"/>
      <c r="GKE5671" s="3"/>
      <c r="GKF5671" s="3"/>
      <c r="GKG5671" s="3"/>
      <c r="GKH5671" s="3"/>
    </row>
    <row r="5672" spans="5012:5026" x14ac:dyDescent="0.3">
      <c r="GJT5672" s="3"/>
      <c r="GJU5672" s="3"/>
      <c r="GJV5672" s="3"/>
      <c r="GJW5672" s="3"/>
      <c r="GJX5672" s="3"/>
      <c r="GJY5672" s="3"/>
      <c r="GJZ5672" s="3"/>
      <c r="GKA5672" s="3"/>
      <c r="GKB5672" s="3"/>
      <c r="GKC5672" s="3"/>
      <c r="GKD5672" s="3"/>
      <c r="GKE5672" s="3"/>
      <c r="GKF5672" s="3"/>
      <c r="GKG5672" s="3"/>
      <c r="GKH5672" s="3"/>
    </row>
    <row r="5673" spans="5012:5026" x14ac:dyDescent="0.3">
      <c r="GJT5673" s="3"/>
      <c r="GJU5673" s="3"/>
      <c r="GJV5673" s="3"/>
      <c r="GJW5673" s="3"/>
      <c r="GJX5673" s="3"/>
      <c r="GJY5673" s="3"/>
      <c r="GJZ5673" s="3"/>
      <c r="GKA5673" s="3"/>
      <c r="GKB5673" s="3"/>
      <c r="GKC5673" s="3"/>
      <c r="GKD5673" s="3"/>
      <c r="GKE5673" s="3"/>
      <c r="GKF5673" s="3"/>
      <c r="GKG5673" s="3"/>
      <c r="GKH5673" s="3"/>
    </row>
    <row r="5674" spans="5012:5026" x14ac:dyDescent="0.3">
      <c r="GJT5674" s="3"/>
      <c r="GJU5674" s="3"/>
      <c r="GJV5674" s="3"/>
      <c r="GJW5674" s="3"/>
      <c r="GJX5674" s="3"/>
      <c r="GJY5674" s="3"/>
      <c r="GJZ5674" s="3"/>
      <c r="GKA5674" s="3"/>
      <c r="GKB5674" s="3"/>
      <c r="GKC5674" s="3"/>
      <c r="GKD5674" s="3"/>
      <c r="GKE5674" s="3"/>
      <c r="GKF5674" s="3"/>
      <c r="GKG5674" s="3"/>
      <c r="GKH5674" s="3"/>
    </row>
    <row r="5675" spans="5012:5026" x14ac:dyDescent="0.3">
      <c r="GJT5675" s="3"/>
      <c r="GJU5675" s="3"/>
      <c r="GJV5675" s="3"/>
      <c r="GJW5675" s="3"/>
      <c r="GJX5675" s="3"/>
      <c r="GJY5675" s="3"/>
      <c r="GJZ5675" s="3"/>
      <c r="GKA5675" s="3"/>
      <c r="GKB5675" s="3"/>
      <c r="GKC5675" s="3"/>
      <c r="GKD5675" s="3"/>
      <c r="GKE5675" s="3"/>
      <c r="GKF5675" s="3"/>
      <c r="GKG5675" s="3"/>
      <c r="GKH5675" s="3"/>
    </row>
    <row r="5676" spans="5012:5026" x14ac:dyDescent="0.3">
      <c r="GJT5676" s="3"/>
      <c r="GJU5676" s="3"/>
      <c r="GJV5676" s="3"/>
      <c r="GJW5676" s="3"/>
      <c r="GJX5676" s="3"/>
      <c r="GJY5676" s="3"/>
      <c r="GJZ5676" s="3"/>
      <c r="GKA5676" s="3"/>
      <c r="GKB5676" s="3"/>
      <c r="GKC5676" s="3"/>
      <c r="GKD5676" s="3"/>
      <c r="GKE5676" s="3"/>
      <c r="GKF5676" s="3"/>
      <c r="GKG5676" s="3"/>
      <c r="GKH5676" s="3"/>
    </row>
    <row r="5677" spans="5012:5026" x14ac:dyDescent="0.3">
      <c r="GJT5677" s="3"/>
      <c r="GJU5677" s="3"/>
      <c r="GJV5677" s="3"/>
      <c r="GJW5677" s="3"/>
      <c r="GJX5677" s="3"/>
      <c r="GJY5677" s="3"/>
      <c r="GJZ5677" s="3"/>
      <c r="GKA5677" s="3"/>
      <c r="GKB5677" s="3"/>
      <c r="GKC5677" s="3"/>
      <c r="GKD5677" s="3"/>
      <c r="GKE5677" s="3"/>
      <c r="GKF5677" s="3"/>
      <c r="GKG5677" s="3"/>
      <c r="GKH5677" s="3"/>
    </row>
    <row r="5678" spans="5012:5026" x14ac:dyDescent="0.3">
      <c r="GJT5678" s="3"/>
      <c r="GJU5678" s="3"/>
      <c r="GJV5678" s="3"/>
      <c r="GJW5678" s="3"/>
      <c r="GJX5678" s="3"/>
      <c r="GJY5678" s="3"/>
      <c r="GJZ5678" s="3"/>
      <c r="GKA5678" s="3"/>
      <c r="GKB5678" s="3"/>
      <c r="GKC5678" s="3"/>
      <c r="GKD5678" s="3"/>
      <c r="GKE5678" s="3"/>
      <c r="GKF5678" s="3"/>
      <c r="GKG5678" s="3"/>
      <c r="GKH5678" s="3"/>
    </row>
    <row r="5679" spans="5012:5026" x14ac:dyDescent="0.3">
      <c r="GJT5679" s="3"/>
      <c r="GJU5679" s="3"/>
      <c r="GJV5679" s="3"/>
      <c r="GJW5679" s="3"/>
      <c r="GJX5679" s="3"/>
      <c r="GJY5679" s="3"/>
      <c r="GJZ5679" s="3"/>
      <c r="GKA5679" s="3"/>
      <c r="GKB5679" s="3"/>
      <c r="GKC5679" s="3"/>
      <c r="GKD5679" s="3"/>
      <c r="GKE5679" s="3"/>
      <c r="GKF5679" s="3"/>
      <c r="GKG5679" s="3"/>
      <c r="GKH5679" s="3"/>
    </row>
    <row r="5680" spans="5012:5026" x14ac:dyDescent="0.3">
      <c r="GJT5680" s="3"/>
      <c r="GJU5680" s="3"/>
      <c r="GJV5680" s="3"/>
      <c r="GJW5680" s="3"/>
      <c r="GJX5680" s="3"/>
      <c r="GJY5680" s="3"/>
      <c r="GJZ5680" s="3"/>
      <c r="GKA5680" s="3"/>
      <c r="GKB5680" s="3"/>
      <c r="GKC5680" s="3"/>
      <c r="GKD5680" s="3"/>
      <c r="GKE5680" s="3"/>
      <c r="GKF5680" s="3"/>
      <c r="GKG5680" s="3"/>
      <c r="GKH5680" s="3"/>
    </row>
    <row r="5681" spans="5012:5026" x14ac:dyDescent="0.3">
      <c r="GJT5681" s="3"/>
      <c r="GJU5681" s="3"/>
      <c r="GJV5681" s="3"/>
      <c r="GJW5681" s="3"/>
      <c r="GJX5681" s="3"/>
      <c r="GJY5681" s="3"/>
      <c r="GJZ5681" s="3"/>
      <c r="GKA5681" s="3"/>
      <c r="GKB5681" s="3"/>
      <c r="GKC5681" s="3"/>
      <c r="GKD5681" s="3"/>
      <c r="GKE5681" s="3"/>
      <c r="GKF5681" s="3"/>
      <c r="GKG5681" s="3"/>
      <c r="GKH5681" s="3"/>
    </row>
    <row r="5682" spans="5012:5026" x14ac:dyDescent="0.3">
      <c r="GJT5682" s="3"/>
      <c r="GJU5682" s="3"/>
      <c r="GJV5682" s="3"/>
      <c r="GJW5682" s="3"/>
      <c r="GJX5682" s="3"/>
      <c r="GJY5682" s="3"/>
      <c r="GJZ5682" s="3"/>
      <c r="GKA5682" s="3"/>
      <c r="GKB5682" s="3"/>
      <c r="GKC5682" s="3"/>
      <c r="GKD5682" s="3"/>
      <c r="GKE5682" s="3"/>
      <c r="GKF5682" s="3"/>
      <c r="GKG5682" s="3"/>
      <c r="GKH5682" s="3"/>
    </row>
    <row r="5683" spans="5012:5026" x14ac:dyDescent="0.3">
      <c r="GJT5683" s="3"/>
      <c r="GJU5683" s="3"/>
      <c r="GJV5683" s="3"/>
      <c r="GJW5683" s="3"/>
      <c r="GJX5683" s="3"/>
      <c r="GJY5683" s="3"/>
      <c r="GJZ5683" s="3"/>
      <c r="GKA5683" s="3"/>
      <c r="GKB5683" s="3"/>
      <c r="GKC5683" s="3"/>
      <c r="GKD5683" s="3"/>
      <c r="GKE5683" s="3"/>
      <c r="GKF5683" s="3"/>
      <c r="GKG5683" s="3"/>
      <c r="GKH5683" s="3"/>
    </row>
    <row r="5684" spans="5012:5026" x14ac:dyDescent="0.3">
      <c r="GJT5684" s="3"/>
      <c r="GJU5684" s="3"/>
      <c r="GJV5684" s="3"/>
      <c r="GJW5684" s="3"/>
      <c r="GJX5684" s="3"/>
      <c r="GJY5684" s="3"/>
      <c r="GJZ5684" s="3"/>
      <c r="GKA5684" s="3"/>
      <c r="GKB5684" s="3"/>
      <c r="GKC5684" s="3"/>
      <c r="GKD5684" s="3"/>
      <c r="GKE5684" s="3"/>
      <c r="GKF5684" s="3"/>
      <c r="GKG5684" s="3"/>
      <c r="GKH5684" s="3"/>
    </row>
    <row r="5685" spans="5012:5026" x14ac:dyDescent="0.3">
      <c r="GJT5685" s="3"/>
      <c r="GJU5685" s="3"/>
      <c r="GJV5685" s="3"/>
      <c r="GJW5685" s="3"/>
      <c r="GJX5685" s="3"/>
      <c r="GJY5685" s="3"/>
      <c r="GJZ5685" s="3"/>
      <c r="GKA5685" s="3"/>
      <c r="GKB5685" s="3"/>
      <c r="GKC5685" s="3"/>
      <c r="GKD5685" s="3"/>
      <c r="GKE5685" s="3"/>
      <c r="GKF5685" s="3"/>
      <c r="GKG5685" s="3"/>
      <c r="GKH5685" s="3"/>
    </row>
    <row r="5686" spans="5012:5026" x14ac:dyDescent="0.3">
      <c r="GJT5686" s="3"/>
      <c r="GJU5686" s="3"/>
      <c r="GJV5686" s="3"/>
      <c r="GJW5686" s="3"/>
      <c r="GJX5686" s="3"/>
      <c r="GJY5686" s="3"/>
      <c r="GJZ5686" s="3"/>
      <c r="GKA5686" s="3"/>
      <c r="GKB5686" s="3"/>
      <c r="GKC5686" s="3"/>
      <c r="GKD5686" s="3"/>
      <c r="GKE5686" s="3"/>
      <c r="GKF5686" s="3"/>
      <c r="GKG5686" s="3"/>
      <c r="GKH5686" s="3"/>
    </row>
    <row r="5687" spans="5012:5026" x14ac:dyDescent="0.3">
      <c r="GJT5687" s="3"/>
      <c r="GJU5687" s="3"/>
      <c r="GJV5687" s="3"/>
      <c r="GJW5687" s="3"/>
      <c r="GJX5687" s="3"/>
      <c r="GJY5687" s="3"/>
      <c r="GJZ5687" s="3"/>
      <c r="GKA5687" s="3"/>
      <c r="GKB5687" s="3"/>
      <c r="GKC5687" s="3"/>
      <c r="GKD5687" s="3"/>
      <c r="GKE5687" s="3"/>
      <c r="GKF5687" s="3"/>
      <c r="GKG5687" s="3"/>
      <c r="GKH5687" s="3"/>
    </row>
    <row r="5688" spans="5012:5026" x14ac:dyDescent="0.3">
      <c r="GJT5688" s="3"/>
      <c r="GJU5688" s="3"/>
      <c r="GJV5688" s="3"/>
      <c r="GJW5688" s="3"/>
      <c r="GJX5688" s="3"/>
      <c r="GJY5688" s="3"/>
      <c r="GJZ5688" s="3"/>
      <c r="GKA5688" s="3"/>
      <c r="GKB5688" s="3"/>
      <c r="GKC5688" s="3"/>
      <c r="GKD5688" s="3"/>
      <c r="GKE5688" s="3"/>
      <c r="GKF5688" s="3"/>
      <c r="GKG5688" s="3"/>
      <c r="GKH5688" s="3"/>
    </row>
    <row r="5689" spans="5012:5026" x14ac:dyDescent="0.3">
      <c r="GJT5689" s="3"/>
      <c r="GJU5689" s="3"/>
      <c r="GJV5689" s="3"/>
      <c r="GJW5689" s="3"/>
      <c r="GJX5689" s="3"/>
      <c r="GJY5689" s="3"/>
      <c r="GJZ5689" s="3"/>
      <c r="GKA5689" s="3"/>
      <c r="GKB5689" s="3"/>
      <c r="GKC5689" s="3"/>
      <c r="GKD5689" s="3"/>
      <c r="GKE5689" s="3"/>
      <c r="GKF5689" s="3"/>
      <c r="GKG5689" s="3"/>
      <c r="GKH5689" s="3"/>
    </row>
    <row r="5690" spans="5012:5026" x14ac:dyDescent="0.3">
      <c r="GJT5690" s="3"/>
      <c r="GJU5690" s="3"/>
      <c r="GJV5690" s="3"/>
      <c r="GJW5690" s="3"/>
      <c r="GJX5690" s="3"/>
      <c r="GJY5690" s="3"/>
      <c r="GJZ5690" s="3"/>
      <c r="GKA5690" s="3"/>
      <c r="GKB5690" s="3"/>
      <c r="GKC5690" s="3"/>
      <c r="GKD5690" s="3"/>
      <c r="GKE5690" s="3"/>
      <c r="GKF5690" s="3"/>
      <c r="GKG5690" s="3"/>
      <c r="GKH5690" s="3"/>
    </row>
    <row r="5691" spans="5012:5026" x14ac:dyDescent="0.3">
      <c r="GJT5691" s="3"/>
      <c r="GJU5691" s="3"/>
      <c r="GJV5691" s="3"/>
      <c r="GJW5691" s="3"/>
      <c r="GJX5691" s="3"/>
      <c r="GJY5691" s="3"/>
      <c r="GJZ5691" s="3"/>
      <c r="GKA5691" s="3"/>
      <c r="GKB5691" s="3"/>
      <c r="GKC5691" s="3"/>
      <c r="GKD5691" s="3"/>
      <c r="GKE5691" s="3"/>
      <c r="GKF5691" s="3"/>
      <c r="GKG5691" s="3"/>
      <c r="GKH5691" s="3"/>
    </row>
    <row r="5692" spans="5012:5026" x14ac:dyDescent="0.3">
      <c r="GJT5692" s="3"/>
      <c r="GJU5692" s="3"/>
      <c r="GJV5692" s="3"/>
      <c r="GJW5692" s="3"/>
      <c r="GJX5692" s="3"/>
      <c r="GJY5692" s="3"/>
      <c r="GJZ5692" s="3"/>
      <c r="GKA5692" s="3"/>
      <c r="GKB5692" s="3"/>
      <c r="GKC5692" s="3"/>
      <c r="GKD5692" s="3"/>
      <c r="GKE5692" s="3"/>
      <c r="GKF5692" s="3"/>
      <c r="GKG5692" s="3"/>
      <c r="GKH5692" s="3"/>
    </row>
    <row r="5693" spans="5012:5026" x14ac:dyDescent="0.3">
      <c r="GJT5693" s="3"/>
      <c r="GJU5693" s="3"/>
      <c r="GJV5693" s="3"/>
      <c r="GJW5693" s="3"/>
      <c r="GJX5693" s="3"/>
      <c r="GJY5693" s="3"/>
      <c r="GJZ5693" s="3"/>
      <c r="GKA5693" s="3"/>
      <c r="GKB5693" s="3"/>
      <c r="GKC5693" s="3"/>
      <c r="GKD5693" s="3"/>
      <c r="GKE5693" s="3"/>
      <c r="GKF5693" s="3"/>
      <c r="GKG5693" s="3"/>
      <c r="GKH5693" s="3"/>
    </row>
    <row r="5694" spans="5012:5026" x14ac:dyDescent="0.3">
      <c r="GJT5694" s="3"/>
      <c r="GJU5694" s="3"/>
      <c r="GJV5694" s="3"/>
      <c r="GJW5694" s="3"/>
      <c r="GJX5694" s="3"/>
      <c r="GJY5694" s="3"/>
      <c r="GJZ5694" s="3"/>
      <c r="GKA5694" s="3"/>
      <c r="GKB5694" s="3"/>
      <c r="GKC5694" s="3"/>
      <c r="GKD5694" s="3"/>
      <c r="GKE5694" s="3"/>
      <c r="GKF5694" s="3"/>
      <c r="GKG5694" s="3"/>
      <c r="GKH5694" s="3"/>
    </row>
    <row r="5695" spans="5012:5026" x14ac:dyDescent="0.3">
      <c r="GJT5695" s="3"/>
      <c r="GJU5695" s="3"/>
      <c r="GJV5695" s="3"/>
      <c r="GJW5695" s="3"/>
      <c r="GJX5695" s="3"/>
      <c r="GJY5695" s="3"/>
      <c r="GJZ5695" s="3"/>
      <c r="GKA5695" s="3"/>
      <c r="GKB5695" s="3"/>
      <c r="GKC5695" s="3"/>
      <c r="GKD5695" s="3"/>
      <c r="GKE5695" s="3"/>
      <c r="GKF5695" s="3"/>
      <c r="GKG5695" s="3"/>
      <c r="GKH5695" s="3"/>
    </row>
    <row r="5696" spans="5012:5026" x14ac:dyDescent="0.3">
      <c r="GJT5696" s="3"/>
      <c r="GJU5696" s="3"/>
      <c r="GJV5696" s="3"/>
      <c r="GJW5696" s="3"/>
      <c r="GJX5696" s="3"/>
      <c r="GJY5696" s="3"/>
      <c r="GJZ5696" s="3"/>
      <c r="GKA5696" s="3"/>
      <c r="GKB5696" s="3"/>
      <c r="GKC5696" s="3"/>
      <c r="GKD5696" s="3"/>
      <c r="GKE5696" s="3"/>
      <c r="GKF5696" s="3"/>
      <c r="GKG5696" s="3"/>
      <c r="GKH5696" s="3"/>
    </row>
    <row r="5697" spans="5012:5026" x14ac:dyDescent="0.3">
      <c r="GJT5697" s="3"/>
      <c r="GJU5697" s="3"/>
      <c r="GJV5697" s="3"/>
      <c r="GJW5697" s="3"/>
      <c r="GJX5697" s="3"/>
      <c r="GJY5697" s="3"/>
      <c r="GJZ5697" s="3"/>
      <c r="GKA5697" s="3"/>
      <c r="GKB5697" s="3"/>
      <c r="GKC5697" s="3"/>
      <c r="GKD5697" s="3"/>
      <c r="GKE5697" s="3"/>
      <c r="GKF5697" s="3"/>
      <c r="GKG5697" s="3"/>
      <c r="GKH5697" s="3"/>
    </row>
    <row r="5698" spans="5012:5026" x14ac:dyDescent="0.3">
      <c r="GJT5698" s="3"/>
      <c r="GJU5698" s="3"/>
      <c r="GJV5698" s="3"/>
      <c r="GJW5698" s="3"/>
      <c r="GJX5698" s="3"/>
      <c r="GJY5698" s="3"/>
      <c r="GJZ5698" s="3"/>
      <c r="GKA5698" s="3"/>
      <c r="GKB5698" s="3"/>
      <c r="GKC5698" s="3"/>
      <c r="GKD5698" s="3"/>
      <c r="GKE5698" s="3"/>
      <c r="GKF5698" s="3"/>
      <c r="GKG5698" s="3"/>
      <c r="GKH5698" s="3"/>
    </row>
    <row r="5699" spans="5012:5026" x14ac:dyDescent="0.3">
      <c r="GJT5699" s="3"/>
      <c r="GJU5699" s="3"/>
      <c r="GJV5699" s="3"/>
      <c r="GJW5699" s="3"/>
      <c r="GJX5699" s="3"/>
      <c r="GJY5699" s="3"/>
      <c r="GJZ5699" s="3"/>
      <c r="GKA5699" s="3"/>
      <c r="GKB5699" s="3"/>
      <c r="GKC5699" s="3"/>
      <c r="GKD5699" s="3"/>
      <c r="GKE5699" s="3"/>
      <c r="GKF5699" s="3"/>
      <c r="GKG5699" s="3"/>
      <c r="GKH5699" s="3"/>
    </row>
    <row r="5700" spans="5012:5026" x14ac:dyDescent="0.3">
      <c r="GJT5700" s="3"/>
      <c r="GJU5700" s="3"/>
      <c r="GJV5700" s="3"/>
      <c r="GJW5700" s="3"/>
      <c r="GJX5700" s="3"/>
      <c r="GJY5700" s="3"/>
      <c r="GJZ5700" s="3"/>
      <c r="GKA5700" s="3"/>
      <c r="GKB5700" s="3"/>
      <c r="GKC5700" s="3"/>
      <c r="GKD5700" s="3"/>
      <c r="GKE5700" s="3"/>
      <c r="GKF5700" s="3"/>
      <c r="GKG5700" s="3"/>
      <c r="GKH5700" s="3"/>
    </row>
    <row r="5701" spans="5012:5026" x14ac:dyDescent="0.3">
      <c r="GJT5701" s="3"/>
      <c r="GJU5701" s="3"/>
      <c r="GJV5701" s="3"/>
      <c r="GJW5701" s="3"/>
      <c r="GJX5701" s="3"/>
      <c r="GJY5701" s="3"/>
      <c r="GJZ5701" s="3"/>
      <c r="GKA5701" s="3"/>
      <c r="GKB5701" s="3"/>
      <c r="GKC5701" s="3"/>
      <c r="GKD5701" s="3"/>
      <c r="GKE5701" s="3"/>
      <c r="GKF5701" s="3"/>
      <c r="GKG5701" s="3"/>
      <c r="GKH5701" s="3"/>
    </row>
    <row r="5702" spans="5012:5026" x14ac:dyDescent="0.3">
      <c r="GJT5702" s="3"/>
      <c r="GJU5702" s="3"/>
      <c r="GJV5702" s="3"/>
      <c r="GJW5702" s="3"/>
      <c r="GJX5702" s="3"/>
      <c r="GJY5702" s="3"/>
      <c r="GJZ5702" s="3"/>
      <c r="GKA5702" s="3"/>
      <c r="GKB5702" s="3"/>
      <c r="GKC5702" s="3"/>
      <c r="GKD5702" s="3"/>
      <c r="GKE5702" s="3"/>
      <c r="GKF5702" s="3"/>
      <c r="GKG5702" s="3"/>
      <c r="GKH5702" s="3"/>
    </row>
    <row r="5703" spans="5012:5026" x14ac:dyDescent="0.3">
      <c r="GJT5703" s="3"/>
      <c r="GJU5703" s="3"/>
      <c r="GJV5703" s="3"/>
      <c r="GJW5703" s="3"/>
      <c r="GJX5703" s="3"/>
      <c r="GJY5703" s="3"/>
      <c r="GJZ5703" s="3"/>
      <c r="GKA5703" s="3"/>
      <c r="GKB5703" s="3"/>
      <c r="GKC5703" s="3"/>
      <c r="GKD5703" s="3"/>
      <c r="GKE5703" s="3"/>
      <c r="GKF5703" s="3"/>
      <c r="GKG5703" s="3"/>
      <c r="GKH5703" s="3"/>
    </row>
    <row r="5704" spans="5012:5026" x14ac:dyDescent="0.3">
      <c r="GJT5704" s="3"/>
      <c r="GJU5704" s="3"/>
      <c r="GJV5704" s="3"/>
      <c r="GJW5704" s="3"/>
      <c r="GJX5704" s="3"/>
      <c r="GJY5704" s="3"/>
      <c r="GJZ5704" s="3"/>
      <c r="GKA5704" s="3"/>
      <c r="GKB5704" s="3"/>
      <c r="GKC5704" s="3"/>
      <c r="GKD5704" s="3"/>
      <c r="GKE5704" s="3"/>
      <c r="GKF5704" s="3"/>
      <c r="GKG5704" s="3"/>
      <c r="GKH5704" s="3"/>
    </row>
    <row r="5705" spans="5012:5026" x14ac:dyDescent="0.3">
      <c r="GJT5705" s="3"/>
      <c r="GJU5705" s="3"/>
      <c r="GJV5705" s="3"/>
      <c r="GJW5705" s="3"/>
      <c r="GJX5705" s="3"/>
      <c r="GJY5705" s="3"/>
      <c r="GJZ5705" s="3"/>
      <c r="GKA5705" s="3"/>
      <c r="GKB5705" s="3"/>
      <c r="GKC5705" s="3"/>
      <c r="GKD5705" s="3"/>
      <c r="GKE5705" s="3"/>
      <c r="GKF5705" s="3"/>
      <c r="GKG5705" s="3"/>
      <c r="GKH5705" s="3"/>
    </row>
    <row r="5706" spans="5012:5026" x14ac:dyDescent="0.3">
      <c r="GJT5706" s="3"/>
      <c r="GJU5706" s="3"/>
      <c r="GJV5706" s="3"/>
      <c r="GJW5706" s="3"/>
      <c r="GJX5706" s="3"/>
      <c r="GJY5706" s="3"/>
      <c r="GJZ5706" s="3"/>
      <c r="GKA5706" s="3"/>
      <c r="GKB5706" s="3"/>
      <c r="GKC5706" s="3"/>
      <c r="GKD5706" s="3"/>
      <c r="GKE5706" s="3"/>
      <c r="GKF5706" s="3"/>
      <c r="GKG5706" s="3"/>
      <c r="GKH5706" s="3"/>
    </row>
    <row r="5707" spans="5012:5026" x14ac:dyDescent="0.3">
      <c r="GJT5707" s="3"/>
      <c r="GJU5707" s="3"/>
      <c r="GJV5707" s="3"/>
      <c r="GJW5707" s="3"/>
      <c r="GJX5707" s="3"/>
      <c r="GJY5707" s="3"/>
      <c r="GJZ5707" s="3"/>
      <c r="GKA5707" s="3"/>
      <c r="GKB5707" s="3"/>
      <c r="GKC5707" s="3"/>
      <c r="GKD5707" s="3"/>
      <c r="GKE5707" s="3"/>
      <c r="GKF5707" s="3"/>
      <c r="GKG5707" s="3"/>
      <c r="GKH5707" s="3"/>
    </row>
    <row r="5708" spans="5012:5026" x14ac:dyDescent="0.3">
      <c r="GJT5708" s="3"/>
      <c r="GJU5708" s="3"/>
      <c r="GJV5708" s="3"/>
      <c r="GJW5708" s="3"/>
      <c r="GJX5708" s="3"/>
      <c r="GJY5708" s="3"/>
      <c r="GJZ5708" s="3"/>
      <c r="GKA5708" s="3"/>
      <c r="GKB5708" s="3"/>
      <c r="GKC5708" s="3"/>
      <c r="GKD5708" s="3"/>
      <c r="GKE5708" s="3"/>
      <c r="GKF5708" s="3"/>
      <c r="GKG5708" s="3"/>
      <c r="GKH5708" s="3"/>
    </row>
    <row r="5709" spans="5012:5026" x14ac:dyDescent="0.3">
      <c r="GJT5709" s="3"/>
      <c r="GJU5709" s="3"/>
      <c r="GJV5709" s="3"/>
      <c r="GJW5709" s="3"/>
      <c r="GJX5709" s="3"/>
      <c r="GJY5709" s="3"/>
      <c r="GJZ5709" s="3"/>
      <c r="GKA5709" s="3"/>
      <c r="GKB5709" s="3"/>
      <c r="GKC5709" s="3"/>
      <c r="GKD5709" s="3"/>
      <c r="GKE5709" s="3"/>
      <c r="GKF5709" s="3"/>
      <c r="GKG5709" s="3"/>
      <c r="GKH5709" s="3"/>
    </row>
    <row r="5710" spans="5012:5026" x14ac:dyDescent="0.3">
      <c r="GJT5710" s="3"/>
      <c r="GJU5710" s="3"/>
      <c r="GJV5710" s="3"/>
      <c r="GJW5710" s="3"/>
      <c r="GJX5710" s="3"/>
      <c r="GJY5710" s="3"/>
      <c r="GJZ5710" s="3"/>
      <c r="GKA5710" s="3"/>
      <c r="GKB5710" s="3"/>
      <c r="GKC5710" s="3"/>
      <c r="GKD5710" s="3"/>
      <c r="GKE5710" s="3"/>
      <c r="GKF5710" s="3"/>
      <c r="GKG5710" s="3"/>
      <c r="GKH5710" s="3"/>
    </row>
    <row r="5711" spans="5012:5026" x14ac:dyDescent="0.3">
      <c r="GJT5711" s="3"/>
      <c r="GJU5711" s="3"/>
      <c r="GJV5711" s="3"/>
      <c r="GJW5711" s="3"/>
      <c r="GJX5711" s="3"/>
      <c r="GJY5711" s="3"/>
      <c r="GJZ5711" s="3"/>
      <c r="GKA5711" s="3"/>
      <c r="GKB5711" s="3"/>
      <c r="GKC5711" s="3"/>
      <c r="GKD5711" s="3"/>
      <c r="GKE5711" s="3"/>
      <c r="GKF5711" s="3"/>
      <c r="GKG5711" s="3"/>
      <c r="GKH5711" s="3"/>
    </row>
    <row r="5712" spans="5012:5026" x14ac:dyDescent="0.3">
      <c r="GJT5712" s="3"/>
      <c r="GJU5712" s="3"/>
      <c r="GJV5712" s="3"/>
      <c r="GJW5712" s="3"/>
      <c r="GJX5712" s="3"/>
      <c r="GJY5712" s="3"/>
      <c r="GJZ5712" s="3"/>
      <c r="GKA5712" s="3"/>
      <c r="GKB5712" s="3"/>
      <c r="GKC5712" s="3"/>
      <c r="GKD5712" s="3"/>
      <c r="GKE5712" s="3"/>
      <c r="GKF5712" s="3"/>
      <c r="GKG5712" s="3"/>
      <c r="GKH5712" s="3"/>
    </row>
    <row r="5713" spans="5012:5026" x14ac:dyDescent="0.3">
      <c r="GJT5713" s="3"/>
      <c r="GJU5713" s="3"/>
      <c r="GJV5713" s="3"/>
      <c r="GJW5713" s="3"/>
      <c r="GJX5713" s="3"/>
      <c r="GJY5713" s="3"/>
      <c r="GJZ5713" s="3"/>
      <c r="GKA5713" s="3"/>
      <c r="GKB5713" s="3"/>
      <c r="GKC5713" s="3"/>
      <c r="GKD5713" s="3"/>
      <c r="GKE5713" s="3"/>
      <c r="GKF5713" s="3"/>
      <c r="GKG5713" s="3"/>
      <c r="GKH5713" s="3"/>
    </row>
    <row r="5714" spans="5012:5026" x14ac:dyDescent="0.3">
      <c r="GJT5714" s="3"/>
      <c r="GJU5714" s="3"/>
      <c r="GJV5714" s="3"/>
      <c r="GJW5714" s="3"/>
      <c r="GJX5714" s="3"/>
      <c r="GJY5714" s="3"/>
      <c r="GJZ5714" s="3"/>
      <c r="GKA5714" s="3"/>
      <c r="GKB5714" s="3"/>
      <c r="GKC5714" s="3"/>
      <c r="GKD5714" s="3"/>
      <c r="GKE5714" s="3"/>
      <c r="GKF5714" s="3"/>
      <c r="GKG5714" s="3"/>
      <c r="GKH5714" s="3"/>
    </row>
    <row r="5715" spans="5012:5026" x14ac:dyDescent="0.3">
      <c r="GJT5715" s="3"/>
      <c r="GJU5715" s="3"/>
      <c r="GJV5715" s="3"/>
      <c r="GJW5715" s="3"/>
      <c r="GJX5715" s="3"/>
      <c r="GJY5715" s="3"/>
      <c r="GJZ5715" s="3"/>
      <c r="GKA5715" s="3"/>
      <c r="GKB5715" s="3"/>
      <c r="GKC5715" s="3"/>
      <c r="GKD5715" s="3"/>
      <c r="GKE5715" s="3"/>
      <c r="GKF5715" s="3"/>
      <c r="GKG5715" s="3"/>
      <c r="GKH5715" s="3"/>
    </row>
    <row r="5716" spans="5012:5026" x14ac:dyDescent="0.3">
      <c r="GJT5716" s="3"/>
      <c r="GJU5716" s="3"/>
      <c r="GJV5716" s="3"/>
      <c r="GJW5716" s="3"/>
      <c r="GJX5716" s="3"/>
      <c r="GJY5716" s="3"/>
      <c r="GJZ5716" s="3"/>
      <c r="GKA5716" s="3"/>
      <c r="GKB5716" s="3"/>
      <c r="GKC5716" s="3"/>
      <c r="GKD5716" s="3"/>
      <c r="GKE5716" s="3"/>
      <c r="GKF5716" s="3"/>
      <c r="GKG5716" s="3"/>
      <c r="GKH5716" s="3"/>
    </row>
    <row r="5717" spans="5012:5026" x14ac:dyDescent="0.3">
      <c r="GJT5717" s="3"/>
      <c r="GJU5717" s="3"/>
      <c r="GJV5717" s="3"/>
      <c r="GJW5717" s="3"/>
      <c r="GJX5717" s="3"/>
      <c r="GJY5717" s="3"/>
      <c r="GJZ5717" s="3"/>
      <c r="GKA5717" s="3"/>
      <c r="GKB5717" s="3"/>
      <c r="GKC5717" s="3"/>
      <c r="GKD5717" s="3"/>
      <c r="GKE5717" s="3"/>
      <c r="GKF5717" s="3"/>
      <c r="GKG5717" s="3"/>
      <c r="GKH5717" s="3"/>
    </row>
    <row r="5718" spans="5012:5026" x14ac:dyDescent="0.3">
      <c r="GJT5718" s="3"/>
      <c r="GJU5718" s="3"/>
      <c r="GJV5718" s="3"/>
      <c r="GJW5718" s="3"/>
      <c r="GJX5718" s="3"/>
      <c r="GJY5718" s="3"/>
      <c r="GJZ5718" s="3"/>
      <c r="GKA5718" s="3"/>
      <c r="GKB5718" s="3"/>
      <c r="GKC5718" s="3"/>
      <c r="GKD5718" s="3"/>
      <c r="GKE5718" s="3"/>
      <c r="GKF5718" s="3"/>
      <c r="GKG5718" s="3"/>
      <c r="GKH5718" s="3"/>
    </row>
    <row r="5719" spans="5012:5026" x14ac:dyDescent="0.3">
      <c r="GJT5719" s="3"/>
      <c r="GJU5719" s="3"/>
      <c r="GJV5719" s="3"/>
      <c r="GJW5719" s="3"/>
      <c r="GJX5719" s="3"/>
      <c r="GJY5719" s="3"/>
      <c r="GJZ5719" s="3"/>
      <c r="GKA5719" s="3"/>
      <c r="GKB5719" s="3"/>
      <c r="GKC5719" s="3"/>
      <c r="GKD5719" s="3"/>
      <c r="GKE5719" s="3"/>
      <c r="GKF5719" s="3"/>
      <c r="GKG5719" s="3"/>
      <c r="GKH5719" s="3"/>
    </row>
    <row r="5720" spans="5012:5026" x14ac:dyDescent="0.3">
      <c r="GJT5720" s="3"/>
      <c r="GJU5720" s="3"/>
      <c r="GJV5720" s="3"/>
      <c r="GJW5720" s="3"/>
      <c r="GJX5720" s="3"/>
      <c r="GJY5720" s="3"/>
      <c r="GJZ5720" s="3"/>
      <c r="GKA5720" s="3"/>
      <c r="GKB5720" s="3"/>
      <c r="GKC5720" s="3"/>
      <c r="GKD5720" s="3"/>
      <c r="GKE5720" s="3"/>
      <c r="GKF5720" s="3"/>
      <c r="GKG5720" s="3"/>
      <c r="GKH5720" s="3"/>
    </row>
    <row r="5721" spans="5012:5026" x14ac:dyDescent="0.3">
      <c r="GJT5721" s="3"/>
      <c r="GJU5721" s="3"/>
      <c r="GJV5721" s="3"/>
      <c r="GJW5721" s="3"/>
      <c r="GJX5721" s="3"/>
      <c r="GJY5721" s="3"/>
      <c r="GJZ5721" s="3"/>
      <c r="GKA5721" s="3"/>
      <c r="GKB5721" s="3"/>
      <c r="GKC5721" s="3"/>
      <c r="GKD5721" s="3"/>
      <c r="GKE5721" s="3"/>
      <c r="GKF5721" s="3"/>
      <c r="GKG5721" s="3"/>
      <c r="GKH5721" s="3"/>
    </row>
    <row r="5722" spans="5012:5026" x14ac:dyDescent="0.3">
      <c r="GJT5722" s="3"/>
      <c r="GJU5722" s="3"/>
      <c r="GJV5722" s="3"/>
      <c r="GJW5722" s="3"/>
      <c r="GJX5722" s="3"/>
      <c r="GJY5722" s="3"/>
      <c r="GJZ5722" s="3"/>
      <c r="GKA5722" s="3"/>
      <c r="GKB5722" s="3"/>
      <c r="GKC5722" s="3"/>
      <c r="GKD5722" s="3"/>
      <c r="GKE5722" s="3"/>
      <c r="GKF5722" s="3"/>
      <c r="GKG5722" s="3"/>
      <c r="GKH5722" s="3"/>
    </row>
    <row r="5723" spans="5012:5026" x14ac:dyDescent="0.3">
      <c r="GJT5723" s="3"/>
      <c r="GJU5723" s="3"/>
      <c r="GJV5723" s="3"/>
      <c r="GJW5723" s="3"/>
      <c r="GJX5723" s="3"/>
      <c r="GJY5723" s="3"/>
      <c r="GJZ5723" s="3"/>
      <c r="GKA5723" s="3"/>
      <c r="GKB5723" s="3"/>
      <c r="GKC5723" s="3"/>
      <c r="GKD5723" s="3"/>
      <c r="GKE5723" s="3"/>
      <c r="GKF5723" s="3"/>
      <c r="GKG5723" s="3"/>
      <c r="GKH5723" s="3"/>
    </row>
    <row r="5724" spans="5012:5026" x14ac:dyDescent="0.3">
      <c r="GJT5724" s="3"/>
      <c r="GJU5724" s="3"/>
      <c r="GJV5724" s="3"/>
      <c r="GJW5724" s="3"/>
      <c r="GJX5724" s="3"/>
      <c r="GJY5724" s="3"/>
      <c r="GJZ5724" s="3"/>
      <c r="GKA5724" s="3"/>
      <c r="GKB5724" s="3"/>
      <c r="GKC5724" s="3"/>
      <c r="GKD5724" s="3"/>
      <c r="GKE5724" s="3"/>
      <c r="GKF5724" s="3"/>
      <c r="GKG5724" s="3"/>
      <c r="GKH5724" s="3"/>
    </row>
    <row r="5725" spans="5012:5026" x14ac:dyDescent="0.3">
      <c r="GJT5725" s="3"/>
      <c r="GJU5725" s="3"/>
      <c r="GJV5725" s="3"/>
      <c r="GJW5725" s="3"/>
      <c r="GJX5725" s="3"/>
      <c r="GJY5725" s="3"/>
      <c r="GJZ5725" s="3"/>
      <c r="GKA5725" s="3"/>
      <c r="GKB5725" s="3"/>
      <c r="GKC5725" s="3"/>
      <c r="GKD5725" s="3"/>
      <c r="GKE5725" s="3"/>
      <c r="GKF5725" s="3"/>
      <c r="GKG5725" s="3"/>
      <c r="GKH5725" s="3"/>
    </row>
    <row r="5726" spans="5012:5026" x14ac:dyDescent="0.3">
      <c r="GJT5726" s="3"/>
      <c r="GJU5726" s="3"/>
      <c r="GJV5726" s="3"/>
      <c r="GJW5726" s="3"/>
      <c r="GJX5726" s="3"/>
      <c r="GJY5726" s="3"/>
      <c r="GJZ5726" s="3"/>
      <c r="GKA5726" s="3"/>
      <c r="GKB5726" s="3"/>
      <c r="GKC5726" s="3"/>
      <c r="GKD5726" s="3"/>
      <c r="GKE5726" s="3"/>
      <c r="GKF5726" s="3"/>
      <c r="GKG5726" s="3"/>
      <c r="GKH5726" s="3"/>
    </row>
    <row r="5727" spans="5012:5026" x14ac:dyDescent="0.3">
      <c r="GJT5727" s="3"/>
      <c r="GJU5727" s="3"/>
      <c r="GJV5727" s="3"/>
      <c r="GJW5727" s="3"/>
      <c r="GJX5727" s="3"/>
      <c r="GJY5727" s="3"/>
      <c r="GJZ5727" s="3"/>
      <c r="GKA5727" s="3"/>
      <c r="GKB5727" s="3"/>
      <c r="GKC5727" s="3"/>
      <c r="GKD5727" s="3"/>
      <c r="GKE5727" s="3"/>
      <c r="GKF5727" s="3"/>
      <c r="GKG5727" s="3"/>
      <c r="GKH5727" s="3"/>
    </row>
    <row r="5728" spans="5012:5026" x14ac:dyDescent="0.3">
      <c r="GJT5728" s="3"/>
      <c r="GJU5728" s="3"/>
      <c r="GJV5728" s="3"/>
      <c r="GJW5728" s="3"/>
      <c r="GJX5728" s="3"/>
      <c r="GJY5728" s="3"/>
      <c r="GJZ5728" s="3"/>
      <c r="GKA5728" s="3"/>
      <c r="GKB5728" s="3"/>
      <c r="GKC5728" s="3"/>
      <c r="GKD5728" s="3"/>
      <c r="GKE5728" s="3"/>
      <c r="GKF5728" s="3"/>
      <c r="GKG5728" s="3"/>
      <c r="GKH5728" s="3"/>
    </row>
    <row r="5729" spans="5012:5026" x14ac:dyDescent="0.3">
      <c r="GJT5729" s="3"/>
      <c r="GJU5729" s="3"/>
      <c r="GJV5729" s="3"/>
      <c r="GJW5729" s="3"/>
      <c r="GJX5729" s="3"/>
      <c r="GJY5729" s="3"/>
      <c r="GJZ5729" s="3"/>
      <c r="GKA5729" s="3"/>
      <c r="GKB5729" s="3"/>
      <c r="GKC5729" s="3"/>
      <c r="GKD5729" s="3"/>
      <c r="GKE5729" s="3"/>
      <c r="GKF5729" s="3"/>
      <c r="GKG5729" s="3"/>
      <c r="GKH5729" s="3"/>
    </row>
    <row r="5730" spans="5012:5026" x14ac:dyDescent="0.3">
      <c r="GJT5730" s="3"/>
      <c r="GJU5730" s="3"/>
      <c r="GJV5730" s="3"/>
      <c r="GJW5730" s="3"/>
      <c r="GJX5730" s="3"/>
      <c r="GJY5730" s="3"/>
      <c r="GJZ5730" s="3"/>
      <c r="GKA5730" s="3"/>
      <c r="GKB5730" s="3"/>
      <c r="GKC5730" s="3"/>
      <c r="GKD5730" s="3"/>
      <c r="GKE5730" s="3"/>
      <c r="GKF5730" s="3"/>
      <c r="GKG5730" s="3"/>
      <c r="GKH5730" s="3"/>
    </row>
    <row r="5731" spans="5012:5026" x14ac:dyDescent="0.3">
      <c r="GJT5731" s="3"/>
      <c r="GJU5731" s="3"/>
      <c r="GJV5731" s="3"/>
      <c r="GJW5731" s="3"/>
      <c r="GJX5731" s="3"/>
      <c r="GJY5731" s="3"/>
      <c r="GJZ5731" s="3"/>
      <c r="GKA5731" s="3"/>
      <c r="GKB5731" s="3"/>
      <c r="GKC5731" s="3"/>
      <c r="GKD5731" s="3"/>
      <c r="GKE5731" s="3"/>
      <c r="GKF5731" s="3"/>
      <c r="GKG5731" s="3"/>
      <c r="GKH5731" s="3"/>
    </row>
    <row r="5732" spans="5012:5026" x14ac:dyDescent="0.3">
      <c r="GJT5732" s="3"/>
      <c r="GJU5732" s="3"/>
      <c r="GJV5732" s="3"/>
      <c r="GJW5732" s="3"/>
      <c r="GJX5732" s="3"/>
      <c r="GJY5732" s="3"/>
      <c r="GJZ5732" s="3"/>
      <c r="GKA5732" s="3"/>
      <c r="GKB5732" s="3"/>
      <c r="GKC5732" s="3"/>
      <c r="GKD5732" s="3"/>
      <c r="GKE5732" s="3"/>
      <c r="GKF5732" s="3"/>
      <c r="GKG5732" s="3"/>
      <c r="GKH5732" s="3"/>
    </row>
    <row r="5733" spans="5012:5026" x14ac:dyDescent="0.3">
      <c r="GJT5733" s="3"/>
      <c r="GJU5733" s="3"/>
      <c r="GJV5733" s="3"/>
      <c r="GJW5733" s="3"/>
      <c r="GJX5733" s="3"/>
      <c r="GJY5733" s="3"/>
      <c r="GJZ5733" s="3"/>
      <c r="GKA5733" s="3"/>
      <c r="GKB5733" s="3"/>
      <c r="GKC5733" s="3"/>
      <c r="GKD5733" s="3"/>
      <c r="GKE5733" s="3"/>
      <c r="GKF5733" s="3"/>
      <c r="GKG5733" s="3"/>
      <c r="GKH5733" s="3"/>
    </row>
    <row r="5734" spans="5012:5026" x14ac:dyDescent="0.3">
      <c r="GJT5734" s="3"/>
      <c r="GJU5734" s="3"/>
      <c r="GJV5734" s="3"/>
      <c r="GJW5734" s="3"/>
      <c r="GJX5734" s="3"/>
      <c r="GJY5734" s="3"/>
      <c r="GJZ5734" s="3"/>
      <c r="GKA5734" s="3"/>
      <c r="GKB5734" s="3"/>
      <c r="GKC5734" s="3"/>
      <c r="GKD5734" s="3"/>
      <c r="GKE5734" s="3"/>
      <c r="GKF5734" s="3"/>
      <c r="GKG5734" s="3"/>
      <c r="GKH5734" s="3"/>
    </row>
    <row r="5735" spans="5012:5026" x14ac:dyDescent="0.3">
      <c r="GJT5735" s="3"/>
      <c r="GJU5735" s="3"/>
      <c r="GJV5735" s="3"/>
      <c r="GJW5735" s="3"/>
      <c r="GJX5735" s="3"/>
      <c r="GJY5735" s="3"/>
      <c r="GJZ5735" s="3"/>
      <c r="GKA5735" s="3"/>
      <c r="GKB5735" s="3"/>
      <c r="GKC5735" s="3"/>
      <c r="GKD5735" s="3"/>
      <c r="GKE5735" s="3"/>
      <c r="GKF5735" s="3"/>
      <c r="GKG5735" s="3"/>
      <c r="GKH5735" s="3"/>
    </row>
    <row r="5736" spans="5012:5026" x14ac:dyDescent="0.3">
      <c r="GJT5736" s="3"/>
      <c r="GJU5736" s="3"/>
      <c r="GJV5736" s="3"/>
      <c r="GJW5736" s="3"/>
      <c r="GJX5736" s="3"/>
      <c r="GJY5736" s="3"/>
      <c r="GJZ5736" s="3"/>
      <c r="GKA5736" s="3"/>
      <c r="GKB5736" s="3"/>
      <c r="GKC5736" s="3"/>
      <c r="GKD5736" s="3"/>
      <c r="GKE5736" s="3"/>
      <c r="GKF5736" s="3"/>
      <c r="GKG5736" s="3"/>
      <c r="GKH5736" s="3"/>
    </row>
    <row r="5737" spans="5012:5026" x14ac:dyDescent="0.3">
      <c r="GJT5737" s="3"/>
      <c r="GJU5737" s="3"/>
      <c r="GJV5737" s="3"/>
      <c r="GJW5737" s="3"/>
      <c r="GJX5737" s="3"/>
      <c r="GJY5737" s="3"/>
      <c r="GJZ5737" s="3"/>
      <c r="GKA5737" s="3"/>
      <c r="GKB5737" s="3"/>
      <c r="GKC5737" s="3"/>
      <c r="GKD5737" s="3"/>
      <c r="GKE5737" s="3"/>
      <c r="GKF5737" s="3"/>
      <c r="GKG5737" s="3"/>
      <c r="GKH5737" s="3"/>
    </row>
    <row r="5738" spans="5012:5026" x14ac:dyDescent="0.3">
      <c r="GJT5738" s="3"/>
      <c r="GJU5738" s="3"/>
      <c r="GJV5738" s="3"/>
      <c r="GJW5738" s="3"/>
      <c r="GJX5738" s="3"/>
      <c r="GJY5738" s="3"/>
      <c r="GJZ5738" s="3"/>
      <c r="GKA5738" s="3"/>
      <c r="GKB5738" s="3"/>
      <c r="GKC5738" s="3"/>
      <c r="GKD5738" s="3"/>
      <c r="GKE5738" s="3"/>
      <c r="GKF5738" s="3"/>
      <c r="GKG5738" s="3"/>
      <c r="GKH5738" s="3"/>
    </row>
    <row r="5739" spans="5012:5026" x14ac:dyDescent="0.3">
      <c r="GJT5739" s="3"/>
      <c r="GJU5739" s="3"/>
      <c r="GJV5739" s="3"/>
      <c r="GJW5739" s="3"/>
      <c r="GJX5739" s="3"/>
      <c r="GJY5739" s="3"/>
      <c r="GJZ5739" s="3"/>
      <c r="GKA5739" s="3"/>
      <c r="GKB5739" s="3"/>
      <c r="GKC5739" s="3"/>
      <c r="GKD5739" s="3"/>
      <c r="GKE5739" s="3"/>
      <c r="GKF5739" s="3"/>
      <c r="GKG5739" s="3"/>
      <c r="GKH5739" s="3"/>
    </row>
    <row r="5740" spans="5012:5026" x14ac:dyDescent="0.3">
      <c r="GJT5740" s="3"/>
      <c r="GJU5740" s="3"/>
      <c r="GJV5740" s="3"/>
      <c r="GJW5740" s="3"/>
      <c r="GJX5740" s="3"/>
      <c r="GJY5740" s="3"/>
      <c r="GJZ5740" s="3"/>
      <c r="GKA5740" s="3"/>
      <c r="GKB5740" s="3"/>
      <c r="GKC5740" s="3"/>
      <c r="GKD5740" s="3"/>
      <c r="GKE5740" s="3"/>
      <c r="GKF5740" s="3"/>
      <c r="GKG5740" s="3"/>
      <c r="GKH5740" s="3"/>
    </row>
    <row r="5741" spans="5012:5026" x14ac:dyDescent="0.3">
      <c r="GJT5741" s="3"/>
      <c r="GJU5741" s="3"/>
      <c r="GJV5741" s="3"/>
      <c r="GJW5741" s="3"/>
      <c r="GJX5741" s="3"/>
      <c r="GJY5741" s="3"/>
      <c r="GJZ5741" s="3"/>
      <c r="GKA5741" s="3"/>
      <c r="GKB5741" s="3"/>
      <c r="GKC5741" s="3"/>
      <c r="GKD5741" s="3"/>
      <c r="GKE5741" s="3"/>
      <c r="GKF5741" s="3"/>
      <c r="GKG5741" s="3"/>
      <c r="GKH5741" s="3"/>
    </row>
    <row r="5742" spans="5012:5026" x14ac:dyDescent="0.3">
      <c r="GJT5742" s="3"/>
      <c r="GJU5742" s="3"/>
      <c r="GJV5742" s="3"/>
      <c r="GJW5742" s="3"/>
      <c r="GJX5742" s="3"/>
      <c r="GJY5742" s="3"/>
      <c r="GJZ5742" s="3"/>
      <c r="GKA5742" s="3"/>
      <c r="GKB5742" s="3"/>
      <c r="GKC5742" s="3"/>
      <c r="GKD5742" s="3"/>
      <c r="GKE5742" s="3"/>
      <c r="GKF5742" s="3"/>
      <c r="GKG5742" s="3"/>
      <c r="GKH5742" s="3"/>
    </row>
    <row r="5743" spans="5012:5026" x14ac:dyDescent="0.3">
      <c r="GJT5743" s="3"/>
      <c r="GJU5743" s="3"/>
      <c r="GJV5743" s="3"/>
      <c r="GJW5743" s="3"/>
      <c r="GJX5743" s="3"/>
      <c r="GJY5743" s="3"/>
      <c r="GJZ5743" s="3"/>
      <c r="GKA5743" s="3"/>
      <c r="GKB5743" s="3"/>
      <c r="GKC5743" s="3"/>
      <c r="GKD5743" s="3"/>
      <c r="GKE5743" s="3"/>
      <c r="GKF5743" s="3"/>
      <c r="GKG5743" s="3"/>
      <c r="GKH5743" s="3"/>
    </row>
    <row r="5744" spans="5012:5026" x14ac:dyDescent="0.3">
      <c r="GJT5744" s="3"/>
      <c r="GJU5744" s="3"/>
      <c r="GJV5744" s="3"/>
      <c r="GJW5744" s="3"/>
      <c r="GJX5744" s="3"/>
      <c r="GJY5744" s="3"/>
      <c r="GJZ5744" s="3"/>
      <c r="GKA5744" s="3"/>
      <c r="GKB5744" s="3"/>
      <c r="GKC5744" s="3"/>
      <c r="GKD5744" s="3"/>
      <c r="GKE5744" s="3"/>
      <c r="GKF5744" s="3"/>
      <c r="GKG5744" s="3"/>
      <c r="GKH5744" s="3"/>
    </row>
    <row r="5745" spans="5012:5026" x14ac:dyDescent="0.3">
      <c r="GJT5745" s="3"/>
      <c r="GJU5745" s="3"/>
      <c r="GJV5745" s="3"/>
      <c r="GJW5745" s="3"/>
      <c r="GJX5745" s="3"/>
      <c r="GJY5745" s="3"/>
      <c r="GJZ5745" s="3"/>
      <c r="GKA5745" s="3"/>
      <c r="GKB5745" s="3"/>
      <c r="GKC5745" s="3"/>
      <c r="GKD5745" s="3"/>
      <c r="GKE5745" s="3"/>
      <c r="GKF5745" s="3"/>
      <c r="GKG5745" s="3"/>
      <c r="GKH5745" s="3"/>
    </row>
    <row r="5746" spans="5012:5026" x14ac:dyDescent="0.3">
      <c r="GJT5746" s="3"/>
      <c r="GJU5746" s="3"/>
      <c r="GJV5746" s="3"/>
      <c r="GJW5746" s="3"/>
      <c r="GJX5746" s="3"/>
      <c r="GJY5746" s="3"/>
      <c r="GJZ5746" s="3"/>
      <c r="GKA5746" s="3"/>
      <c r="GKB5746" s="3"/>
      <c r="GKC5746" s="3"/>
      <c r="GKD5746" s="3"/>
      <c r="GKE5746" s="3"/>
      <c r="GKF5746" s="3"/>
      <c r="GKG5746" s="3"/>
      <c r="GKH5746" s="3"/>
    </row>
    <row r="5747" spans="5012:5026" x14ac:dyDescent="0.3">
      <c r="GJT5747" s="3"/>
      <c r="GJU5747" s="3"/>
      <c r="GJV5747" s="3"/>
      <c r="GJW5747" s="3"/>
      <c r="GJX5747" s="3"/>
      <c r="GJY5747" s="3"/>
      <c r="GJZ5747" s="3"/>
      <c r="GKA5747" s="3"/>
      <c r="GKB5747" s="3"/>
      <c r="GKC5747" s="3"/>
      <c r="GKD5747" s="3"/>
      <c r="GKE5747" s="3"/>
      <c r="GKF5747" s="3"/>
      <c r="GKG5747" s="3"/>
      <c r="GKH5747" s="3"/>
    </row>
    <row r="5748" spans="5012:5026" x14ac:dyDescent="0.3">
      <c r="GJT5748" s="3"/>
      <c r="GJU5748" s="3"/>
      <c r="GJV5748" s="3"/>
      <c r="GJW5748" s="3"/>
      <c r="GJX5748" s="3"/>
      <c r="GJY5748" s="3"/>
      <c r="GJZ5748" s="3"/>
      <c r="GKA5748" s="3"/>
      <c r="GKB5748" s="3"/>
      <c r="GKC5748" s="3"/>
      <c r="GKD5748" s="3"/>
      <c r="GKE5748" s="3"/>
      <c r="GKF5748" s="3"/>
      <c r="GKG5748" s="3"/>
      <c r="GKH5748" s="3"/>
    </row>
    <row r="5749" spans="5012:5026" x14ac:dyDescent="0.3">
      <c r="GJT5749" s="3"/>
      <c r="GJU5749" s="3"/>
      <c r="GJV5749" s="3"/>
      <c r="GJW5749" s="3"/>
      <c r="GJX5749" s="3"/>
      <c r="GJY5749" s="3"/>
      <c r="GJZ5749" s="3"/>
      <c r="GKA5749" s="3"/>
      <c r="GKB5749" s="3"/>
      <c r="GKC5749" s="3"/>
      <c r="GKD5749" s="3"/>
      <c r="GKE5749" s="3"/>
      <c r="GKF5749" s="3"/>
      <c r="GKG5749" s="3"/>
      <c r="GKH5749" s="3"/>
    </row>
    <row r="5750" spans="5012:5026" x14ac:dyDescent="0.3">
      <c r="GJT5750" s="3"/>
      <c r="GJU5750" s="3"/>
      <c r="GJV5750" s="3"/>
      <c r="GJW5750" s="3"/>
      <c r="GJX5750" s="3"/>
      <c r="GJY5750" s="3"/>
      <c r="GJZ5750" s="3"/>
      <c r="GKA5750" s="3"/>
      <c r="GKB5750" s="3"/>
      <c r="GKC5750" s="3"/>
      <c r="GKD5750" s="3"/>
      <c r="GKE5750" s="3"/>
      <c r="GKF5750" s="3"/>
      <c r="GKG5750" s="3"/>
      <c r="GKH5750" s="3"/>
    </row>
    <row r="5751" spans="5012:5026" x14ac:dyDescent="0.3">
      <c r="GJT5751" s="3"/>
      <c r="GJU5751" s="3"/>
      <c r="GJV5751" s="3"/>
      <c r="GJW5751" s="3"/>
      <c r="GJX5751" s="3"/>
      <c r="GJY5751" s="3"/>
      <c r="GJZ5751" s="3"/>
      <c r="GKA5751" s="3"/>
      <c r="GKB5751" s="3"/>
      <c r="GKC5751" s="3"/>
      <c r="GKD5751" s="3"/>
      <c r="GKE5751" s="3"/>
      <c r="GKF5751" s="3"/>
      <c r="GKG5751" s="3"/>
      <c r="GKH5751" s="3"/>
    </row>
    <row r="5752" spans="5012:5026" x14ac:dyDescent="0.3">
      <c r="GJT5752" s="3"/>
      <c r="GJU5752" s="3"/>
      <c r="GJV5752" s="3"/>
      <c r="GJW5752" s="3"/>
      <c r="GJX5752" s="3"/>
      <c r="GJY5752" s="3"/>
      <c r="GJZ5752" s="3"/>
      <c r="GKA5752" s="3"/>
      <c r="GKB5752" s="3"/>
      <c r="GKC5752" s="3"/>
      <c r="GKD5752" s="3"/>
      <c r="GKE5752" s="3"/>
      <c r="GKF5752" s="3"/>
      <c r="GKG5752" s="3"/>
      <c r="GKH5752" s="3"/>
    </row>
    <row r="5753" spans="5012:5026" x14ac:dyDescent="0.3">
      <c r="GJT5753" s="3"/>
      <c r="GJU5753" s="3"/>
      <c r="GJV5753" s="3"/>
      <c r="GJW5753" s="3"/>
      <c r="GJX5753" s="3"/>
      <c r="GJY5753" s="3"/>
      <c r="GJZ5753" s="3"/>
      <c r="GKA5753" s="3"/>
      <c r="GKB5753" s="3"/>
      <c r="GKC5753" s="3"/>
      <c r="GKD5753" s="3"/>
      <c r="GKE5753" s="3"/>
      <c r="GKF5753" s="3"/>
      <c r="GKG5753" s="3"/>
      <c r="GKH5753" s="3"/>
    </row>
    <row r="5754" spans="5012:5026" x14ac:dyDescent="0.3">
      <c r="GJT5754" s="3"/>
      <c r="GJU5754" s="3"/>
      <c r="GJV5754" s="3"/>
      <c r="GJW5754" s="3"/>
      <c r="GJX5754" s="3"/>
      <c r="GJY5754" s="3"/>
      <c r="GJZ5754" s="3"/>
      <c r="GKA5754" s="3"/>
      <c r="GKB5754" s="3"/>
      <c r="GKC5754" s="3"/>
      <c r="GKD5754" s="3"/>
      <c r="GKE5754" s="3"/>
      <c r="GKF5754" s="3"/>
      <c r="GKG5754" s="3"/>
      <c r="GKH5754" s="3"/>
    </row>
    <row r="5755" spans="5012:5026" x14ac:dyDescent="0.3">
      <c r="GJT5755" s="3"/>
      <c r="GJU5755" s="3"/>
      <c r="GJV5755" s="3"/>
      <c r="GJW5755" s="3"/>
      <c r="GJX5755" s="3"/>
      <c r="GJY5755" s="3"/>
      <c r="GJZ5755" s="3"/>
      <c r="GKA5755" s="3"/>
      <c r="GKB5755" s="3"/>
      <c r="GKC5755" s="3"/>
      <c r="GKD5755" s="3"/>
      <c r="GKE5755" s="3"/>
      <c r="GKF5755" s="3"/>
      <c r="GKG5755" s="3"/>
      <c r="GKH5755" s="3"/>
    </row>
    <row r="5756" spans="5012:5026" x14ac:dyDescent="0.3">
      <c r="GJT5756" s="3"/>
      <c r="GJU5756" s="3"/>
      <c r="GJV5756" s="3"/>
      <c r="GJW5756" s="3"/>
      <c r="GJX5756" s="3"/>
      <c r="GJY5756" s="3"/>
      <c r="GJZ5756" s="3"/>
      <c r="GKA5756" s="3"/>
      <c r="GKB5756" s="3"/>
      <c r="GKC5756" s="3"/>
      <c r="GKD5756" s="3"/>
      <c r="GKE5756" s="3"/>
      <c r="GKF5756" s="3"/>
      <c r="GKG5756" s="3"/>
      <c r="GKH5756" s="3"/>
    </row>
    <row r="5757" spans="5012:5026" x14ac:dyDescent="0.3">
      <c r="GJT5757" s="3"/>
      <c r="GJU5757" s="3"/>
      <c r="GJV5757" s="3"/>
      <c r="GJW5757" s="3"/>
      <c r="GJX5757" s="3"/>
      <c r="GJY5757" s="3"/>
      <c r="GJZ5757" s="3"/>
      <c r="GKA5757" s="3"/>
      <c r="GKB5757" s="3"/>
      <c r="GKC5757" s="3"/>
      <c r="GKD5757" s="3"/>
      <c r="GKE5757" s="3"/>
      <c r="GKF5757" s="3"/>
      <c r="GKG5757" s="3"/>
      <c r="GKH5757" s="3"/>
    </row>
    <row r="5758" spans="5012:5026" x14ac:dyDescent="0.3">
      <c r="GJT5758" s="3"/>
      <c r="GJU5758" s="3"/>
      <c r="GJV5758" s="3"/>
      <c r="GJW5758" s="3"/>
      <c r="GJX5758" s="3"/>
      <c r="GJY5758" s="3"/>
      <c r="GJZ5758" s="3"/>
      <c r="GKA5758" s="3"/>
      <c r="GKB5758" s="3"/>
      <c r="GKC5758" s="3"/>
      <c r="GKD5758" s="3"/>
      <c r="GKE5758" s="3"/>
      <c r="GKF5758" s="3"/>
      <c r="GKG5758" s="3"/>
      <c r="GKH5758" s="3"/>
    </row>
    <row r="5759" spans="5012:5026" x14ac:dyDescent="0.3">
      <c r="GJT5759" s="3"/>
      <c r="GJU5759" s="3"/>
      <c r="GJV5759" s="3"/>
      <c r="GJW5759" s="3"/>
      <c r="GJX5759" s="3"/>
      <c r="GJY5759" s="3"/>
      <c r="GJZ5759" s="3"/>
      <c r="GKA5759" s="3"/>
      <c r="GKB5759" s="3"/>
      <c r="GKC5759" s="3"/>
      <c r="GKD5759" s="3"/>
      <c r="GKE5759" s="3"/>
      <c r="GKF5759" s="3"/>
      <c r="GKG5759" s="3"/>
      <c r="GKH5759" s="3"/>
    </row>
    <row r="5760" spans="5012:5026" x14ac:dyDescent="0.3">
      <c r="GJT5760" s="3"/>
      <c r="GJU5760" s="3"/>
      <c r="GJV5760" s="3"/>
      <c r="GJW5760" s="3"/>
      <c r="GJX5760" s="3"/>
      <c r="GJY5760" s="3"/>
      <c r="GJZ5760" s="3"/>
      <c r="GKA5760" s="3"/>
      <c r="GKB5760" s="3"/>
      <c r="GKC5760" s="3"/>
      <c r="GKD5760" s="3"/>
      <c r="GKE5760" s="3"/>
      <c r="GKF5760" s="3"/>
      <c r="GKG5760" s="3"/>
      <c r="GKH5760" s="3"/>
    </row>
    <row r="5761" spans="5012:5026" x14ac:dyDescent="0.3">
      <c r="GJT5761" s="3"/>
      <c r="GJU5761" s="3"/>
      <c r="GJV5761" s="3"/>
      <c r="GJW5761" s="3"/>
      <c r="GJX5761" s="3"/>
      <c r="GJY5761" s="3"/>
      <c r="GJZ5761" s="3"/>
      <c r="GKA5761" s="3"/>
      <c r="GKB5761" s="3"/>
      <c r="GKC5761" s="3"/>
      <c r="GKD5761" s="3"/>
      <c r="GKE5761" s="3"/>
      <c r="GKF5761" s="3"/>
      <c r="GKG5761" s="3"/>
      <c r="GKH5761" s="3"/>
    </row>
    <row r="5762" spans="5012:5026" x14ac:dyDescent="0.3">
      <c r="GJT5762" s="3"/>
      <c r="GJU5762" s="3"/>
      <c r="GJV5762" s="3"/>
      <c r="GJW5762" s="3"/>
      <c r="GJX5762" s="3"/>
      <c r="GJY5762" s="3"/>
      <c r="GJZ5762" s="3"/>
      <c r="GKA5762" s="3"/>
      <c r="GKB5762" s="3"/>
      <c r="GKC5762" s="3"/>
      <c r="GKD5762" s="3"/>
      <c r="GKE5762" s="3"/>
      <c r="GKF5762" s="3"/>
      <c r="GKG5762" s="3"/>
      <c r="GKH5762" s="3"/>
    </row>
    <row r="5763" spans="5012:5026" x14ac:dyDescent="0.3">
      <c r="GJT5763" s="3"/>
      <c r="GJU5763" s="3"/>
      <c r="GJV5763" s="3"/>
      <c r="GJW5763" s="3"/>
      <c r="GJX5763" s="3"/>
      <c r="GJY5763" s="3"/>
      <c r="GJZ5763" s="3"/>
      <c r="GKA5763" s="3"/>
      <c r="GKB5763" s="3"/>
      <c r="GKC5763" s="3"/>
      <c r="GKD5763" s="3"/>
      <c r="GKE5763" s="3"/>
      <c r="GKF5763" s="3"/>
      <c r="GKG5763" s="3"/>
      <c r="GKH5763" s="3"/>
    </row>
    <row r="5764" spans="5012:5026" x14ac:dyDescent="0.3">
      <c r="GJT5764" s="3"/>
      <c r="GJU5764" s="3"/>
      <c r="GJV5764" s="3"/>
      <c r="GJW5764" s="3"/>
      <c r="GJX5764" s="3"/>
      <c r="GJY5764" s="3"/>
      <c r="GJZ5764" s="3"/>
      <c r="GKA5764" s="3"/>
      <c r="GKB5764" s="3"/>
      <c r="GKC5764" s="3"/>
      <c r="GKD5764" s="3"/>
      <c r="GKE5764" s="3"/>
      <c r="GKF5764" s="3"/>
      <c r="GKG5764" s="3"/>
      <c r="GKH5764" s="3"/>
    </row>
    <row r="5765" spans="5012:5026" x14ac:dyDescent="0.3">
      <c r="GJT5765" s="3"/>
      <c r="GJU5765" s="3"/>
      <c r="GJV5765" s="3"/>
      <c r="GJW5765" s="3"/>
      <c r="GJX5765" s="3"/>
      <c r="GJY5765" s="3"/>
      <c r="GJZ5765" s="3"/>
      <c r="GKA5765" s="3"/>
      <c r="GKB5765" s="3"/>
      <c r="GKC5765" s="3"/>
      <c r="GKD5765" s="3"/>
      <c r="GKE5765" s="3"/>
      <c r="GKF5765" s="3"/>
      <c r="GKG5765" s="3"/>
      <c r="GKH5765" s="3"/>
    </row>
    <row r="5766" spans="5012:5026" x14ac:dyDescent="0.3">
      <c r="GJT5766" s="3"/>
      <c r="GJU5766" s="3"/>
      <c r="GJV5766" s="3"/>
      <c r="GJW5766" s="3"/>
      <c r="GJX5766" s="3"/>
      <c r="GJY5766" s="3"/>
      <c r="GJZ5766" s="3"/>
      <c r="GKA5766" s="3"/>
      <c r="GKB5766" s="3"/>
      <c r="GKC5766" s="3"/>
      <c r="GKD5766" s="3"/>
      <c r="GKE5766" s="3"/>
      <c r="GKF5766" s="3"/>
      <c r="GKG5766" s="3"/>
      <c r="GKH5766" s="3"/>
    </row>
    <row r="5767" spans="5012:5026" x14ac:dyDescent="0.3">
      <c r="GJT5767" s="3"/>
      <c r="GJU5767" s="3"/>
      <c r="GJV5767" s="3"/>
      <c r="GJW5767" s="3"/>
      <c r="GJX5767" s="3"/>
      <c r="GJY5767" s="3"/>
      <c r="GJZ5767" s="3"/>
      <c r="GKA5767" s="3"/>
      <c r="GKB5767" s="3"/>
      <c r="GKC5767" s="3"/>
      <c r="GKD5767" s="3"/>
      <c r="GKE5767" s="3"/>
      <c r="GKF5767" s="3"/>
      <c r="GKG5767" s="3"/>
      <c r="GKH5767" s="3"/>
    </row>
    <row r="5768" spans="5012:5026" x14ac:dyDescent="0.3">
      <c r="GJT5768" s="3"/>
      <c r="GJU5768" s="3"/>
      <c r="GJV5768" s="3"/>
      <c r="GJW5768" s="3"/>
      <c r="GJX5768" s="3"/>
      <c r="GJY5768" s="3"/>
      <c r="GJZ5768" s="3"/>
      <c r="GKA5768" s="3"/>
      <c r="GKB5768" s="3"/>
      <c r="GKC5768" s="3"/>
      <c r="GKD5768" s="3"/>
      <c r="GKE5768" s="3"/>
      <c r="GKF5768" s="3"/>
      <c r="GKG5768" s="3"/>
      <c r="GKH5768" s="3"/>
    </row>
    <row r="5769" spans="5012:5026" x14ac:dyDescent="0.3">
      <c r="GJT5769" s="3"/>
      <c r="GJU5769" s="3"/>
      <c r="GJV5769" s="3"/>
      <c r="GJW5769" s="3"/>
      <c r="GJX5769" s="3"/>
      <c r="GJY5769" s="3"/>
      <c r="GJZ5769" s="3"/>
      <c r="GKA5769" s="3"/>
      <c r="GKB5769" s="3"/>
      <c r="GKC5769" s="3"/>
      <c r="GKD5769" s="3"/>
      <c r="GKE5769" s="3"/>
      <c r="GKF5769" s="3"/>
      <c r="GKG5769" s="3"/>
      <c r="GKH5769" s="3"/>
    </row>
    <row r="5770" spans="5012:5026" x14ac:dyDescent="0.3">
      <c r="GJT5770" s="3"/>
      <c r="GJU5770" s="3"/>
      <c r="GJV5770" s="3"/>
      <c r="GJW5770" s="3"/>
      <c r="GJX5770" s="3"/>
      <c r="GJY5770" s="3"/>
      <c r="GJZ5770" s="3"/>
      <c r="GKA5770" s="3"/>
      <c r="GKB5770" s="3"/>
      <c r="GKC5770" s="3"/>
      <c r="GKD5770" s="3"/>
      <c r="GKE5770" s="3"/>
      <c r="GKF5770" s="3"/>
      <c r="GKG5770" s="3"/>
      <c r="GKH5770" s="3"/>
    </row>
    <row r="5771" spans="5012:5026" x14ac:dyDescent="0.3">
      <c r="GJT5771" s="3"/>
      <c r="GJU5771" s="3"/>
      <c r="GJV5771" s="3"/>
      <c r="GJW5771" s="3"/>
      <c r="GJX5771" s="3"/>
      <c r="GJY5771" s="3"/>
      <c r="GJZ5771" s="3"/>
      <c r="GKA5771" s="3"/>
      <c r="GKB5771" s="3"/>
      <c r="GKC5771" s="3"/>
      <c r="GKD5771" s="3"/>
      <c r="GKE5771" s="3"/>
      <c r="GKF5771" s="3"/>
      <c r="GKG5771" s="3"/>
      <c r="GKH5771" s="3"/>
    </row>
    <row r="5772" spans="5012:5026" x14ac:dyDescent="0.3">
      <c r="GJT5772" s="3"/>
      <c r="GJU5772" s="3"/>
      <c r="GJV5772" s="3"/>
      <c r="GJW5772" s="3"/>
      <c r="GJX5772" s="3"/>
      <c r="GJY5772" s="3"/>
      <c r="GJZ5772" s="3"/>
      <c r="GKA5772" s="3"/>
      <c r="GKB5772" s="3"/>
      <c r="GKC5772" s="3"/>
      <c r="GKD5772" s="3"/>
      <c r="GKE5772" s="3"/>
      <c r="GKF5772" s="3"/>
      <c r="GKG5772" s="3"/>
      <c r="GKH5772" s="3"/>
    </row>
    <row r="5773" spans="5012:5026" x14ac:dyDescent="0.3">
      <c r="GJT5773" s="3"/>
      <c r="GJU5773" s="3"/>
      <c r="GJV5773" s="3"/>
      <c r="GJW5773" s="3"/>
      <c r="GJX5773" s="3"/>
      <c r="GJY5773" s="3"/>
      <c r="GJZ5773" s="3"/>
      <c r="GKA5773" s="3"/>
      <c r="GKB5773" s="3"/>
      <c r="GKC5773" s="3"/>
      <c r="GKD5773" s="3"/>
      <c r="GKE5773" s="3"/>
      <c r="GKF5773" s="3"/>
      <c r="GKG5773" s="3"/>
      <c r="GKH5773" s="3"/>
    </row>
    <row r="5774" spans="5012:5026" x14ac:dyDescent="0.3">
      <c r="GJT5774" s="3"/>
      <c r="GJU5774" s="3"/>
      <c r="GJV5774" s="3"/>
      <c r="GJW5774" s="3"/>
      <c r="GJX5774" s="3"/>
      <c r="GJY5774" s="3"/>
      <c r="GJZ5774" s="3"/>
      <c r="GKA5774" s="3"/>
      <c r="GKB5774" s="3"/>
      <c r="GKC5774" s="3"/>
      <c r="GKD5774" s="3"/>
      <c r="GKE5774" s="3"/>
      <c r="GKF5774" s="3"/>
      <c r="GKG5774" s="3"/>
      <c r="GKH5774" s="3"/>
    </row>
    <row r="5775" spans="5012:5026" x14ac:dyDescent="0.3">
      <c r="GJT5775" s="3"/>
      <c r="GJU5775" s="3"/>
      <c r="GJV5775" s="3"/>
      <c r="GJW5775" s="3"/>
      <c r="GJX5775" s="3"/>
      <c r="GJY5775" s="3"/>
      <c r="GJZ5775" s="3"/>
      <c r="GKA5775" s="3"/>
      <c r="GKB5775" s="3"/>
      <c r="GKC5775" s="3"/>
      <c r="GKD5775" s="3"/>
      <c r="GKE5775" s="3"/>
      <c r="GKF5775" s="3"/>
      <c r="GKG5775" s="3"/>
      <c r="GKH5775" s="3"/>
    </row>
    <row r="5776" spans="5012:5026" x14ac:dyDescent="0.3">
      <c r="GJT5776" s="3"/>
      <c r="GJU5776" s="3"/>
      <c r="GJV5776" s="3"/>
      <c r="GJW5776" s="3"/>
      <c r="GJX5776" s="3"/>
      <c r="GJY5776" s="3"/>
      <c r="GJZ5776" s="3"/>
      <c r="GKA5776" s="3"/>
      <c r="GKB5776" s="3"/>
      <c r="GKC5776" s="3"/>
      <c r="GKD5776" s="3"/>
      <c r="GKE5776" s="3"/>
      <c r="GKF5776" s="3"/>
      <c r="GKG5776" s="3"/>
      <c r="GKH5776" s="3"/>
    </row>
    <row r="5777" spans="5012:5026" x14ac:dyDescent="0.3">
      <c r="GJT5777" s="3"/>
      <c r="GJU5777" s="3"/>
      <c r="GJV5777" s="3"/>
      <c r="GJW5777" s="3"/>
      <c r="GJX5777" s="3"/>
      <c r="GJY5777" s="3"/>
      <c r="GJZ5777" s="3"/>
      <c r="GKA5777" s="3"/>
      <c r="GKB5777" s="3"/>
      <c r="GKC5777" s="3"/>
      <c r="GKD5777" s="3"/>
      <c r="GKE5777" s="3"/>
      <c r="GKF5777" s="3"/>
      <c r="GKG5777" s="3"/>
      <c r="GKH5777" s="3"/>
    </row>
    <row r="5778" spans="5012:5026" x14ac:dyDescent="0.3">
      <c r="GJT5778" s="3"/>
      <c r="GJU5778" s="3"/>
      <c r="GJV5778" s="3"/>
      <c r="GJW5778" s="3"/>
      <c r="GJX5778" s="3"/>
      <c r="GJY5778" s="3"/>
      <c r="GJZ5778" s="3"/>
      <c r="GKA5778" s="3"/>
      <c r="GKB5778" s="3"/>
      <c r="GKC5778" s="3"/>
      <c r="GKD5778" s="3"/>
      <c r="GKE5778" s="3"/>
      <c r="GKF5778" s="3"/>
      <c r="GKG5778" s="3"/>
      <c r="GKH5778" s="3"/>
    </row>
    <row r="5779" spans="5012:5026" x14ac:dyDescent="0.3">
      <c r="GJT5779" s="3"/>
      <c r="GJU5779" s="3"/>
      <c r="GJV5779" s="3"/>
      <c r="GJW5779" s="3"/>
      <c r="GJX5779" s="3"/>
      <c r="GJY5779" s="3"/>
      <c r="GJZ5779" s="3"/>
      <c r="GKA5779" s="3"/>
      <c r="GKB5779" s="3"/>
      <c r="GKC5779" s="3"/>
      <c r="GKD5779" s="3"/>
      <c r="GKE5779" s="3"/>
      <c r="GKF5779" s="3"/>
      <c r="GKG5779" s="3"/>
      <c r="GKH5779" s="3"/>
    </row>
    <row r="5780" spans="5012:5026" x14ac:dyDescent="0.3">
      <c r="GJT5780" s="3"/>
      <c r="GJU5780" s="3"/>
      <c r="GJV5780" s="3"/>
      <c r="GJW5780" s="3"/>
      <c r="GJX5780" s="3"/>
      <c r="GJY5780" s="3"/>
      <c r="GJZ5780" s="3"/>
      <c r="GKA5780" s="3"/>
      <c r="GKB5780" s="3"/>
      <c r="GKC5780" s="3"/>
      <c r="GKD5780" s="3"/>
      <c r="GKE5780" s="3"/>
      <c r="GKF5780" s="3"/>
      <c r="GKG5780" s="3"/>
      <c r="GKH5780" s="3"/>
    </row>
    <row r="5781" spans="5012:5026" x14ac:dyDescent="0.3">
      <c r="GJT5781" s="3"/>
      <c r="GJU5781" s="3"/>
      <c r="GJV5781" s="3"/>
      <c r="GJW5781" s="3"/>
      <c r="GJX5781" s="3"/>
      <c r="GJY5781" s="3"/>
      <c r="GJZ5781" s="3"/>
      <c r="GKA5781" s="3"/>
      <c r="GKB5781" s="3"/>
      <c r="GKC5781" s="3"/>
      <c r="GKD5781" s="3"/>
      <c r="GKE5781" s="3"/>
      <c r="GKF5781" s="3"/>
      <c r="GKG5781" s="3"/>
      <c r="GKH5781" s="3"/>
    </row>
    <row r="5782" spans="5012:5026" x14ac:dyDescent="0.3">
      <c r="GJT5782" s="3"/>
      <c r="GJU5782" s="3"/>
      <c r="GJV5782" s="3"/>
      <c r="GJW5782" s="3"/>
      <c r="GJX5782" s="3"/>
      <c r="GJY5782" s="3"/>
      <c r="GJZ5782" s="3"/>
      <c r="GKA5782" s="3"/>
      <c r="GKB5782" s="3"/>
      <c r="GKC5782" s="3"/>
      <c r="GKD5782" s="3"/>
      <c r="GKE5782" s="3"/>
      <c r="GKF5782" s="3"/>
      <c r="GKG5782" s="3"/>
      <c r="GKH5782" s="3"/>
    </row>
    <row r="5783" spans="5012:5026" x14ac:dyDescent="0.3">
      <c r="GJT5783" s="3"/>
      <c r="GJU5783" s="3"/>
      <c r="GJV5783" s="3"/>
      <c r="GJW5783" s="3"/>
      <c r="GJX5783" s="3"/>
      <c r="GJY5783" s="3"/>
      <c r="GJZ5783" s="3"/>
      <c r="GKA5783" s="3"/>
      <c r="GKB5783" s="3"/>
      <c r="GKC5783" s="3"/>
      <c r="GKD5783" s="3"/>
      <c r="GKE5783" s="3"/>
      <c r="GKF5783" s="3"/>
      <c r="GKG5783" s="3"/>
      <c r="GKH5783" s="3"/>
    </row>
    <row r="5784" spans="5012:5026" x14ac:dyDescent="0.3">
      <c r="GJT5784" s="3"/>
      <c r="GJU5784" s="3"/>
      <c r="GJV5784" s="3"/>
      <c r="GJW5784" s="3"/>
      <c r="GJX5784" s="3"/>
      <c r="GJY5784" s="3"/>
      <c r="GJZ5784" s="3"/>
      <c r="GKA5784" s="3"/>
      <c r="GKB5784" s="3"/>
      <c r="GKC5784" s="3"/>
      <c r="GKD5784" s="3"/>
      <c r="GKE5784" s="3"/>
      <c r="GKF5784" s="3"/>
      <c r="GKG5784" s="3"/>
      <c r="GKH5784" s="3"/>
    </row>
    <row r="5785" spans="5012:5026" x14ac:dyDescent="0.3">
      <c r="GJT5785" s="3"/>
      <c r="GJU5785" s="3"/>
      <c r="GJV5785" s="3"/>
      <c r="GJW5785" s="3"/>
      <c r="GJX5785" s="3"/>
      <c r="GJY5785" s="3"/>
      <c r="GJZ5785" s="3"/>
      <c r="GKA5785" s="3"/>
      <c r="GKB5785" s="3"/>
      <c r="GKC5785" s="3"/>
      <c r="GKD5785" s="3"/>
      <c r="GKE5785" s="3"/>
      <c r="GKF5785" s="3"/>
      <c r="GKG5785" s="3"/>
      <c r="GKH5785" s="3"/>
    </row>
    <row r="5786" spans="5012:5026" x14ac:dyDescent="0.3">
      <c r="GJT5786" s="3"/>
      <c r="GJU5786" s="3"/>
      <c r="GJV5786" s="3"/>
      <c r="GJW5786" s="3"/>
      <c r="GJX5786" s="3"/>
      <c r="GJY5786" s="3"/>
      <c r="GJZ5786" s="3"/>
      <c r="GKA5786" s="3"/>
      <c r="GKB5786" s="3"/>
      <c r="GKC5786" s="3"/>
      <c r="GKD5786" s="3"/>
      <c r="GKE5786" s="3"/>
      <c r="GKF5786" s="3"/>
      <c r="GKG5786" s="3"/>
      <c r="GKH5786" s="3"/>
    </row>
    <row r="5787" spans="5012:5026" x14ac:dyDescent="0.3">
      <c r="GJT5787" s="3"/>
      <c r="GJU5787" s="3"/>
      <c r="GJV5787" s="3"/>
      <c r="GJW5787" s="3"/>
      <c r="GJX5787" s="3"/>
      <c r="GJY5787" s="3"/>
      <c r="GJZ5787" s="3"/>
      <c r="GKA5787" s="3"/>
      <c r="GKB5787" s="3"/>
      <c r="GKC5787" s="3"/>
      <c r="GKD5787" s="3"/>
      <c r="GKE5787" s="3"/>
      <c r="GKF5787" s="3"/>
      <c r="GKG5787" s="3"/>
      <c r="GKH5787" s="3"/>
    </row>
    <row r="5788" spans="5012:5026" x14ac:dyDescent="0.3">
      <c r="GJT5788" s="3"/>
      <c r="GJU5788" s="3"/>
      <c r="GJV5788" s="3"/>
      <c r="GJW5788" s="3"/>
      <c r="GJX5788" s="3"/>
      <c r="GJY5788" s="3"/>
      <c r="GJZ5788" s="3"/>
      <c r="GKA5788" s="3"/>
      <c r="GKB5788" s="3"/>
      <c r="GKC5788" s="3"/>
      <c r="GKD5788" s="3"/>
      <c r="GKE5788" s="3"/>
      <c r="GKF5788" s="3"/>
      <c r="GKG5788" s="3"/>
      <c r="GKH5788" s="3"/>
    </row>
    <row r="5789" spans="5012:5026" x14ac:dyDescent="0.3">
      <c r="GJT5789" s="3"/>
      <c r="GJU5789" s="3"/>
      <c r="GJV5789" s="3"/>
      <c r="GJW5789" s="3"/>
      <c r="GJX5789" s="3"/>
      <c r="GJY5789" s="3"/>
      <c r="GJZ5789" s="3"/>
      <c r="GKA5789" s="3"/>
      <c r="GKB5789" s="3"/>
      <c r="GKC5789" s="3"/>
      <c r="GKD5789" s="3"/>
      <c r="GKE5789" s="3"/>
      <c r="GKF5789" s="3"/>
      <c r="GKG5789" s="3"/>
      <c r="GKH5789" s="3"/>
    </row>
    <row r="5790" spans="5012:5026" x14ac:dyDescent="0.3">
      <c r="GJT5790" s="3"/>
      <c r="GJU5790" s="3"/>
      <c r="GJV5790" s="3"/>
      <c r="GJW5790" s="3"/>
      <c r="GJX5790" s="3"/>
      <c r="GJY5790" s="3"/>
      <c r="GJZ5790" s="3"/>
      <c r="GKA5790" s="3"/>
      <c r="GKB5790" s="3"/>
      <c r="GKC5790" s="3"/>
      <c r="GKD5790" s="3"/>
      <c r="GKE5790" s="3"/>
      <c r="GKF5790" s="3"/>
      <c r="GKG5790" s="3"/>
      <c r="GKH5790" s="3"/>
    </row>
    <row r="5791" spans="5012:5026" x14ac:dyDescent="0.3">
      <c r="GJT5791" s="3"/>
      <c r="GJU5791" s="3"/>
      <c r="GJV5791" s="3"/>
      <c r="GJW5791" s="3"/>
      <c r="GJX5791" s="3"/>
      <c r="GJY5791" s="3"/>
      <c r="GJZ5791" s="3"/>
      <c r="GKA5791" s="3"/>
      <c r="GKB5791" s="3"/>
      <c r="GKC5791" s="3"/>
      <c r="GKD5791" s="3"/>
      <c r="GKE5791" s="3"/>
      <c r="GKF5791" s="3"/>
      <c r="GKG5791" s="3"/>
      <c r="GKH5791" s="3"/>
    </row>
    <row r="5792" spans="5012:5026" x14ac:dyDescent="0.3">
      <c r="GJT5792" s="3"/>
      <c r="GJU5792" s="3"/>
      <c r="GJV5792" s="3"/>
      <c r="GJW5792" s="3"/>
      <c r="GJX5792" s="3"/>
      <c r="GJY5792" s="3"/>
      <c r="GJZ5792" s="3"/>
      <c r="GKA5792" s="3"/>
      <c r="GKB5792" s="3"/>
      <c r="GKC5792" s="3"/>
      <c r="GKD5792" s="3"/>
      <c r="GKE5792" s="3"/>
      <c r="GKF5792" s="3"/>
      <c r="GKG5792" s="3"/>
      <c r="GKH5792" s="3"/>
    </row>
    <row r="5793" spans="5012:5026" x14ac:dyDescent="0.3">
      <c r="GJT5793" s="3"/>
      <c r="GJU5793" s="3"/>
      <c r="GJV5793" s="3"/>
      <c r="GJW5793" s="3"/>
      <c r="GJX5793" s="3"/>
      <c r="GJY5793" s="3"/>
      <c r="GJZ5793" s="3"/>
      <c r="GKA5793" s="3"/>
      <c r="GKB5793" s="3"/>
      <c r="GKC5793" s="3"/>
      <c r="GKD5793" s="3"/>
      <c r="GKE5793" s="3"/>
      <c r="GKF5793" s="3"/>
      <c r="GKG5793" s="3"/>
      <c r="GKH5793" s="3"/>
    </row>
    <row r="5794" spans="5012:5026" x14ac:dyDescent="0.3">
      <c r="GJT5794" s="3"/>
      <c r="GJU5794" s="3"/>
      <c r="GJV5794" s="3"/>
      <c r="GJW5794" s="3"/>
      <c r="GJX5794" s="3"/>
      <c r="GJY5794" s="3"/>
      <c r="GJZ5794" s="3"/>
      <c r="GKA5794" s="3"/>
      <c r="GKB5794" s="3"/>
      <c r="GKC5794" s="3"/>
      <c r="GKD5794" s="3"/>
      <c r="GKE5794" s="3"/>
      <c r="GKF5794" s="3"/>
      <c r="GKG5794" s="3"/>
      <c r="GKH5794" s="3"/>
    </row>
    <row r="5795" spans="5012:5026" x14ac:dyDescent="0.3">
      <c r="GJT5795" s="3"/>
      <c r="GJU5795" s="3"/>
      <c r="GJV5795" s="3"/>
      <c r="GJW5795" s="3"/>
      <c r="GJX5795" s="3"/>
      <c r="GJY5795" s="3"/>
      <c r="GJZ5795" s="3"/>
      <c r="GKA5795" s="3"/>
      <c r="GKB5795" s="3"/>
      <c r="GKC5795" s="3"/>
      <c r="GKD5795" s="3"/>
      <c r="GKE5795" s="3"/>
      <c r="GKF5795" s="3"/>
      <c r="GKG5795" s="3"/>
      <c r="GKH5795" s="3"/>
    </row>
    <row r="5796" spans="5012:5026" x14ac:dyDescent="0.3">
      <c r="GJT5796" s="3"/>
      <c r="GJU5796" s="3"/>
      <c r="GJV5796" s="3"/>
      <c r="GJW5796" s="3"/>
      <c r="GJX5796" s="3"/>
      <c r="GJY5796" s="3"/>
      <c r="GJZ5796" s="3"/>
      <c r="GKA5796" s="3"/>
      <c r="GKB5796" s="3"/>
      <c r="GKC5796" s="3"/>
      <c r="GKD5796" s="3"/>
      <c r="GKE5796" s="3"/>
      <c r="GKF5796" s="3"/>
      <c r="GKG5796" s="3"/>
      <c r="GKH5796" s="3"/>
    </row>
    <row r="5797" spans="5012:5026" x14ac:dyDescent="0.3">
      <c r="GJT5797" s="3"/>
      <c r="GJU5797" s="3"/>
      <c r="GJV5797" s="3"/>
      <c r="GJW5797" s="3"/>
      <c r="GJX5797" s="3"/>
      <c r="GJY5797" s="3"/>
      <c r="GJZ5797" s="3"/>
      <c r="GKA5797" s="3"/>
      <c r="GKB5797" s="3"/>
      <c r="GKC5797" s="3"/>
      <c r="GKD5797" s="3"/>
      <c r="GKE5797" s="3"/>
      <c r="GKF5797" s="3"/>
      <c r="GKG5797" s="3"/>
      <c r="GKH5797" s="3"/>
    </row>
    <row r="5798" spans="5012:5026" x14ac:dyDescent="0.3">
      <c r="GJT5798" s="3"/>
      <c r="GJU5798" s="3"/>
      <c r="GJV5798" s="3"/>
      <c r="GJW5798" s="3"/>
      <c r="GJX5798" s="3"/>
      <c r="GJY5798" s="3"/>
      <c r="GJZ5798" s="3"/>
      <c r="GKA5798" s="3"/>
      <c r="GKB5798" s="3"/>
      <c r="GKC5798" s="3"/>
      <c r="GKD5798" s="3"/>
      <c r="GKE5798" s="3"/>
      <c r="GKF5798" s="3"/>
      <c r="GKG5798" s="3"/>
      <c r="GKH5798" s="3"/>
    </row>
    <row r="5799" spans="5012:5026" x14ac:dyDescent="0.3">
      <c r="GJT5799" s="3"/>
      <c r="GJU5799" s="3"/>
      <c r="GJV5799" s="3"/>
      <c r="GJW5799" s="3"/>
      <c r="GJX5799" s="3"/>
      <c r="GJY5799" s="3"/>
      <c r="GJZ5799" s="3"/>
      <c r="GKA5799" s="3"/>
      <c r="GKB5799" s="3"/>
      <c r="GKC5799" s="3"/>
      <c r="GKD5799" s="3"/>
      <c r="GKE5799" s="3"/>
      <c r="GKF5799" s="3"/>
      <c r="GKG5799" s="3"/>
      <c r="GKH5799" s="3"/>
    </row>
    <row r="5800" spans="5012:5026" x14ac:dyDescent="0.3">
      <c r="GJT5800" s="3"/>
      <c r="GJU5800" s="3"/>
      <c r="GJV5800" s="3"/>
      <c r="GJW5800" s="3"/>
      <c r="GJX5800" s="3"/>
      <c r="GJY5800" s="3"/>
      <c r="GJZ5800" s="3"/>
      <c r="GKA5800" s="3"/>
      <c r="GKB5800" s="3"/>
      <c r="GKC5800" s="3"/>
      <c r="GKD5800" s="3"/>
      <c r="GKE5800" s="3"/>
      <c r="GKF5800" s="3"/>
      <c r="GKG5800" s="3"/>
      <c r="GKH5800" s="3"/>
    </row>
    <row r="5801" spans="5012:5026" x14ac:dyDescent="0.3">
      <c r="GJT5801" s="3"/>
      <c r="GJU5801" s="3"/>
      <c r="GJV5801" s="3"/>
      <c r="GJW5801" s="3"/>
      <c r="GJX5801" s="3"/>
      <c r="GJY5801" s="3"/>
      <c r="GJZ5801" s="3"/>
      <c r="GKA5801" s="3"/>
      <c r="GKB5801" s="3"/>
      <c r="GKC5801" s="3"/>
      <c r="GKD5801" s="3"/>
      <c r="GKE5801" s="3"/>
      <c r="GKF5801" s="3"/>
      <c r="GKG5801" s="3"/>
      <c r="GKH5801" s="3"/>
    </row>
    <row r="5802" spans="5012:5026" x14ac:dyDescent="0.3">
      <c r="GJT5802" s="3"/>
      <c r="GJU5802" s="3"/>
      <c r="GJV5802" s="3"/>
      <c r="GJW5802" s="3"/>
      <c r="GJX5802" s="3"/>
      <c r="GJY5802" s="3"/>
      <c r="GJZ5802" s="3"/>
      <c r="GKA5802" s="3"/>
      <c r="GKB5802" s="3"/>
      <c r="GKC5802" s="3"/>
      <c r="GKD5802" s="3"/>
      <c r="GKE5802" s="3"/>
      <c r="GKF5802" s="3"/>
      <c r="GKG5802" s="3"/>
      <c r="GKH5802" s="3"/>
    </row>
    <row r="5803" spans="5012:5026" x14ac:dyDescent="0.3">
      <c r="GJT5803" s="3"/>
      <c r="GJU5803" s="3"/>
      <c r="GJV5803" s="3"/>
      <c r="GJW5803" s="3"/>
      <c r="GJX5803" s="3"/>
      <c r="GJY5803" s="3"/>
      <c r="GJZ5803" s="3"/>
      <c r="GKA5803" s="3"/>
      <c r="GKB5803" s="3"/>
      <c r="GKC5803" s="3"/>
      <c r="GKD5803" s="3"/>
      <c r="GKE5803" s="3"/>
      <c r="GKF5803" s="3"/>
      <c r="GKG5803" s="3"/>
      <c r="GKH5803" s="3"/>
    </row>
    <row r="5804" spans="5012:5026" x14ac:dyDescent="0.3">
      <c r="GJT5804" s="3"/>
      <c r="GJU5804" s="3"/>
      <c r="GJV5804" s="3"/>
      <c r="GJW5804" s="3"/>
      <c r="GJX5804" s="3"/>
      <c r="GJY5804" s="3"/>
      <c r="GJZ5804" s="3"/>
      <c r="GKA5804" s="3"/>
      <c r="GKB5804" s="3"/>
      <c r="GKC5804" s="3"/>
      <c r="GKD5804" s="3"/>
      <c r="GKE5804" s="3"/>
      <c r="GKF5804" s="3"/>
      <c r="GKG5804" s="3"/>
      <c r="GKH5804" s="3"/>
    </row>
    <row r="5805" spans="5012:5026" x14ac:dyDescent="0.3">
      <c r="GJT5805" s="3"/>
      <c r="GJU5805" s="3"/>
      <c r="GJV5805" s="3"/>
      <c r="GJW5805" s="3"/>
      <c r="GJX5805" s="3"/>
      <c r="GJY5805" s="3"/>
      <c r="GJZ5805" s="3"/>
      <c r="GKA5805" s="3"/>
      <c r="GKB5805" s="3"/>
      <c r="GKC5805" s="3"/>
      <c r="GKD5805" s="3"/>
      <c r="GKE5805" s="3"/>
      <c r="GKF5805" s="3"/>
      <c r="GKG5805" s="3"/>
      <c r="GKH5805" s="3"/>
    </row>
    <row r="5806" spans="5012:5026" x14ac:dyDescent="0.3">
      <c r="GJT5806" s="3"/>
      <c r="GJU5806" s="3"/>
      <c r="GJV5806" s="3"/>
      <c r="GJW5806" s="3"/>
      <c r="GJX5806" s="3"/>
      <c r="GJY5806" s="3"/>
      <c r="GJZ5806" s="3"/>
      <c r="GKA5806" s="3"/>
      <c r="GKB5806" s="3"/>
      <c r="GKC5806" s="3"/>
      <c r="GKD5806" s="3"/>
      <c r="GKE5806" s="3"/>
      <c r="GKF5806" s="3"/>
      <c r="GKG5806" s="3"/>
      <c r="GKH5806" s="3"/>
    </row>
    <row r="5807" spans="5012:5026" x14ac:dyDescent="0.3">
      <c r="GJT5807" s="3"/>
      <c r="GJU5807" s="3"/>
      <c r="GJV5807" s="3"/>
      <c r="GJW5807" s="3"/>
      <c r="GJX5807" s="3"/>
      <c r="GJY5807" s="3"/>
      <c r="GJZ5807" s="3"/>
      <c r="GKA5807" s="3"/>
      <c r="GKB5807" s="3"/>
      <c r="GKC5807" s="3"/>
      <c r="GKD5807" s="3"/>
      <c r="GKE5807" s="3"/>
      <c r="GKF5807" s="3"/>
      <c r="GKG5807" s="3"/>
      <c r="GKH5807" s="3"/>
    </row>
    <row r="5808" spans="5012:5026" x14ac:dyDescent="0.3">
      <c r="GJT5808" s="3"/>
      <c r="GJU5808" s="3"/>
      <c r="GJV5808" s="3"/>
      <c r="GJW5808" s="3"/>
      <c r="GJX5808" s="3"/>
      <c r="GJY5808" s="3"/>
      <c r="GJZ5808" s="3"/>
      <c r="GKA5808" s="3"/>
      <c r="GKB5808" s="3"/>
      <c r="GKC5808" s="3"/>
      <c r="GKD5808" s="3"/>
      <c r="GKE5808" s="3"/>
      <c r="GKF5808" s="3"/>
      <c r="GKG5808" s="3"/>
      <c r="GKH5808" s="3"/>
    </row>
    <row r="5809" spans="5012:5026" x14ac:dyDescent="0.3">
      <c r="GJT5809" s="3"/>
      <c r="GJU5809" s="3"/>
      <c r="GJV5809" s="3"/>
      <c r="GJW5809" s="3"/>
      <c r="GJX5809" s="3"/>
      <c r="GJY5809" s="3"/>
      <c r="GJZ5809" s="3"/>
      <c r="GKA5809" s="3"/>
      <c r="GKB5809" s="3"/>
      <c r="GKC5809" s="3"/>
      <c r="GKD5809" s="3"/>
      <c r="GKE5809" s="3"/>
      <c r="GKF5809" s="3"/>
      <c r="GKG5809" s="3"/>
      <c r="GKH5809" s="3"/>
    </row>
    <row r="5810" spans="5012:5026" x14ac:dyDescent="0.3">
      <c r="GJT5810" s="3"/>
      <c r="GJU5810" s="3"/>
      <c r="GJV5810" s="3"/>
      <c r="GJW5810" s="3"/>
      <c r="GJX5810" s="3"/>
      <c r="GJY5810" s="3"/>
      <c r="GJZ5810" s="3"/>
      <c r="GKA5810" s="3"/>
      <c r="GKB5810" s="3"/>
      <c r="GKC5810" s="3"/>
      <c r="GKD5810" s="3"/>
      <c r="GKE5810" s="3"/>
      <c r="GKF5810" s="3"/>
      <c r="GKG5810" s="3"/>
      <c r="GKH5810" s="3"/>
    </row>
    <row r="5811" spans="5012:5026" x14ac:dyDescent="0.3">
      <c r="GJT5811" s="3"/>
      <c r="GJU5811" s="3"/>
      <c r="GJV5811" s="3"/>
      <c r="GJW5811" s="3"/>
      <c r="GJX5811" s="3"/>
      <c r="GJY5811" s="3"/>
      <c r="GJZ5811" s="3"/>
      <c r="GKA5811" s="3"/>
      <c r="GKB5811" s="3"/>
      <c r="GKC5811" s="3"/>
      <c r="GKD5811" s="3"/>
      <c r="GKE5811" s="3"/>
      <c r="GKF5811" s="3"/>
      <c r="GKG5811" s="3"/>
      <c r="GKH5811" s="3"/>
    </row>
    <row r="5812" spans="5012:5026" x14ac:dyDescent="0.3">
      <c r="GJT5812" s="3"/>
      <c r="GJU5812" s="3"/>
      <c r="GJV5812" s="3"/>
      <c r="GJW5812" s="3"/>
      <c r="GJX5812" s="3"/>
      <c r="GJY5812" s="3"/>
      <c r="GJZ5812" s="3"/>
      <c r="GKA5812" s="3"/>
      <c r="GKB5812" s="3"/>
      <c r="GKC5812" s="3"/>
      <c r="GKD5812" s="3"/>
      <c r="GKE5812" s="3"/>
      <c r="GKF5812" s="3"/>
      <c r="GKG5812" s="3"/>
      <c r="GKH5812" s="3"/>
    </row>
    <row r="5813" spans="5012:5026" x14ac:dyDescent="0.3">
      <c r="GJT5813" s="3"/>
      <c r="GJU5813" s="3"/>
      <c r="GJV5813" s="3"/>
      <c r="GJW5813" s="3"/>
      <c r="GJX5813" s="3"/>
      <c r="GJY5813" s="3"/>
      <c r="GJZ5813" s="3"/>
      <c r="GKA5813" s="3"/>
      <c r="GKB5813" s="3"/>
      <c r="GKC5813" s="3"/>
      <c r="GKD5813" s="3"/>
      <c r="GKE5813" s="3"/>
      <c r="GKF5813" s="3"/>
      <c r="GKG5813" s="3"/>
      <c r="GKH5813" s="3"/>
    </row>
    <row r="5814" spans="5012:5026" x14ac:dyDescent="0.3">
      <c r="GJT5814" s="3"/>
      <c r="GJU5814" s="3"/>
      <c r="GJV5814" s="3"/>
      <c r="GJW5814" s="3"/>
      <c r="GJX5814" s="3"/>
      <c r="GJY5814" s="3"/>
      <c r="GJZ5814" s="3"/>
      <c r="GKA5814" s="3"/>
      <c r="GKB5814" s="3"/>
      <c r="GKC5814" s="3"/>
      <c r="GKD5814" s="3"/>
      <c r="GKE5814" s="3"/>
      <c r="GKF5814" s="3"/>
      <c r="GKG5814" s="3"/>
      <c r="GKH5814" s="3"/>
    </row>
    <row r="5815" spans="5012:5026" x14ac:dyDescent="0.3">
      <c r="GJT5815" s="3"/>
      <c r="GJU5815" s="3"/>
      <c r="GJV5815" s="3"/>
      <c r="GJW5815" s="3"/>
      <c r="GJX5815" s="3"/>
      <c r="GJY5815" s="3"/>
      <c r="GJZ5815" s="3"/>
      <c r="GKA5815" s="3"/>
      <c r="GKB5815" s="3"/>
      <c r="GKC5815" s="3"/>
      <c r="GKD5815" s="3"/>
      <c r="GKE5815" s="3"/>
      <c r="GKF5815" s="3"/>
      <c r="GKG5815" s="3"/>
      <c r="GKH5815" s="3"/>
    </row>
    <row r="5816" spans="5012:5026" x14ac:dyDescent="0.3">
      <c r="GJT5816" s="3"/>
      <c r="GJU5816" s="3"/>
      <c r="GJV5816" s="3"/>
      <c r="GJW5816" s="3"/>
      <c r="GJX5816" s="3"/>
      <c r="GJY5816" s="3"/>
      <c r="GJZ5816" s="3"/>
      <c r="GKA5816" s="3"/>
      <c r="GKB5816" s="3"/>
      <c r="GKC5816" s="3"/>
      <c r="GKD5816" s="3"/>
      <c r="GKE5816" s="3"/>
      <c r="GKF5816" s="3"/>
      <c r="GKG5816" s="3"/>
      <c r="GKH5816" s="3"/>
    </row>
    <row r="5817" spans="5012:5026" x14ac:dyDescent="0.3">
      <c r="GJT5817" s="3"/>
      <c r="GJU5817" s="3"/>
      <c r="GJV5817" s="3"/>
      <c r="GJW5817" s="3"/>
      <c r="GJX5817" s="3"/>
      <c r="GJY5817" s="3"/>
      <c r="GJZ5817" s="3"/>
      <c r="GKA5817" s="3"/>
      <c r="GKB5817" s="3"/>
      <c r="GKC5817" s="3"/>
      <c r="GKD5817" s="3"/>
      <c r="GKE5817" s="3"/>
      <c r="GKF5817" s="3"/>
      <c r="GKG5817" s="3"/>
      <c r="GKH5817" s="3"/>
    </row>
    <row r="5818" spans="5012:5026" x14ac:dyDescent="0.3">
      <c r="GJT5818" s="3"/>
      <c r="GJU5818" s="3"/>
      <c r="GJV5818" s="3"/>
      <c r="GJW5818" s="3"/>
      <c r="GJX5818" s="3"/>
      <c r="GJY5818" s="3"/>
      <c r="GJZ5818" s="3"/>
      <c r="GKA5818" s="3"/>
      <c r="GKB5818" s="3"/>
      <c r="GKC5818" s="3"/>
      <c r="GKD5818" s="3"/>
      <c r="GKE5818" s="3"/>
      <c r="GKF5818" s="3"/>
      <c r="GKG5818" s="3"/>
      <c r="GKH5818" s="3"/>
    </row>
    <row r="5819" spans="5012:5026" x14ac:dyDescent="0.3">
      <c r="GJT5819" s="3"/>
      <c r="GJU5819" s="3"/>
      <c r="GJV5819" s="3"/>
      <c r="GJW5819" s="3"/>
      <c r="GJX5819" s="3"/>
      <c r="GJY5819" s="3"/>
      <c r="GJZ5819" s="3"/>
      <c r="GKA5819" s="3"/>
      <c r="GKB5819" s="3"/>
      <c r="GKC5819" s="3"/>
      <c r="GKD5819" s="3"/>
      <c r="GKE5819" s="3"/>
      <c r="GKF5819" s="3"/>
      <c r="GKG5819" s="3"/>
      <c r="GKH5819" s="3"/>
    </row>
    <row r="5820" spans="5012:5026" x14ac:dyDescent="0.3">
      <c r="GJT5820" s="3"/>
      <c r="GJU5820" s="3"/>
      <c r="GJV5820" s="3"/>
      <c r="GJW5820" s="3"/>
      <c r="GJX5820" s="3"/>
      <c r="GJY5820" s="3"/>
      <c r="GJZ5820" s="3"/>
      <c r="GKA5820" s="3"/>
      <c r="GKB5820" s="3"/>
      <c r="GKC5820" s="3"/>
      <c r="GKD5820" s="3"/>
      <c r="GKE5820" s="3"/>
      <c r="GKF5820" s="3"/>
      <c r="GKG5820" s="3"/>
      <c r="GKH5820" s="3"/>
    </row>
    <row r="5821" spans="5012:5026" x14ac:dyDescent="0.3">
      <c r="GJT5821" s="3"/>
      <c r="GJU5821" s="3"/>
      <c r="GJV5821" s="3"/>
      <c r="GJW5821" s="3"/>
      <c r="GJX5821" s="3"/>
      <c r="GJY5821" s="3"/>
      <c r="GJZ5821" s="3"/>
      <c r="GKA5821" s="3"/>
      <c r="GKB5821" s="3"/>
      <c r="GKC5821" s="3"/>
      <c r="GKD5821" s="3"/>
      <c r="GKE5821" s="3"/>
      <c r="GKF5821" s="3"/>
      <c r="GKG5821" s="3"/>
      <c r="GKH5821" s="3"/>
    </row>
    <row r="5822" spans="5012:5026" x14ac:dyDescent="0.3">
      <c r="GJT5822" s="3"/>
      <c r="GJU5822" s="3"/>
      <c r="GJV5822" s="3"/>
      <c r="GJW5822" s="3"/>
      <c r="GJX5822" s="3"/>
      <c r="GJY5822" s="3"/>
      <c r="GJZ5822" s="3"/>
      <c r="GKA5822" s="3"/>
      <c r="GKB5822" s="3"/>
      <c r="GKC5822" s="3"/>
      <c r="GKD5822" s="3"/>
      <c r="GKE5822" s="3"/>
      <c r="GKF5822" s="3"/>
      <c r="GKG5822" s="3"/>
      <c r="GKH5822" s="3"/>
    </row>
    <row r="5823" spans="5012:5026" x14ac:dyDescent="0.3">
      <c r="GJT5823" s="3"/>
      <c r="GJU5823" s="3"/>
      <c r="GJV5823" s="3"/>
      <c r="GJW5823" s="3"/>
      <c r="GJX5823" s="3"/>
      <c r="GJY5823" s="3"/>
      <c r="GJZ5823" s="3"/>
      <c r="GKA5823" s="3"/>
      <c r="GKB5823" s="3"/>
      <c r="GKC5823" s="3"/>
      <c r="GKD5823" s="3"/>
      <c r="GKE5823" s="3"/>
      <c r="GKF5823" s="3"/>
      <c r="GKG5823" s="3"/>
      <c r="GKH5823" s="3"/>
    </row>
    <row r="5824" spans="5012:5026" x14ac:dyDescent="0.3">
      <c r="GJT5824" s="3"/>
      <c r="GJU5824" s="3"/>
      <c r="GJV5824" s="3"/>
      <c r="GJW5824" s="3"/>
      <c r="GJX5824" s="3"/>
      <c r="GJY5824" s="3"/>
      <c r="GJZ5824" s="3"/>
      <c r="GKA5824" s="3"/>
      <c r="GKB5824" s="3"/>
      <c r="GKC5824" s="3"/>
      <c r="GKD5824" s="3"/>
      <c r="GKE5824" s="3"/>
      <c r="GKF5824" s="3"/>
      <c r="GKG5824" s="3"/>
      <c r="GKH5824" s="3"/>
    </row>
    <row r="5825" spans="5012:5026" x14ac:dyDescent="0.3">
      <c r="GJT5825" s="3"/>
      <c r="GJU5825" s="3"/>
      <c r="GJV5825" s="3"/>
      <c r="GJW5825" s="3"/>
      <c r="GJX5825" s="3"/>
      <c r="GJY5825" s="3"/>
      <c r="GJZ5825" s="3"/>
      <c r="GKA5825" s="3"/>
      <c r="GKB5825" s="3"/>
      <c r="GKC5825" s="3"/>
      <c r="GKD5825" s="3"/>
      <c r="GKE5825" s="3"/>
      <c r="GKF5825" s="3"/>
      <c r="GKG5825" s="3"/>
      <c r="GKH5825" s="3"/>
    </row>
    <row r="5826" spans="5012:5026" x14ac:dyDescent="0.3">
      <c r="GJT5826" s="3"/>
      <c r="GJU5826" s="3"/>
      <c r="GJV5826" s="3"/>
      <c r="GJW5826" s="3"/>
      <c r="GJX5826" s="3"/>
      <c r="GJY5826" s="3"/>
      <c r="GJZ5826" s="3"/>
      <c r="GKA5826" s="3"/>
      <c r="GKB5826" s="3"/>
      <c r="GKC5826" s="3"/>
      <c r="GKD5826" s="3"/>
      <c r="GKE5826" s="3"/>
      <c r="GKF5826" s="3"/>
      <c r="GKG5826" s="3"/>
      <c r="GKH5826" s="3"/>
    </row>
    <row r="5827" spans="5012:5026" x14ac:dyDescent="0.3">
      <c r="GJT5827" s="3"/>
      <c r="GJU5827" s="3"/>
      <c r="GJV5827" s="3"/>
      <c r="GJW5827" s="3"/>
      <c r="GJX5827" s="3"/>
      <c r="GJY5827" s="3"/>
      <c r="GJZ5827" s="3"/>
      <c r="GKA5827" s="3"/>
      <c r="GKB5827" s="3"/>
      <c r="GKC5827" s="3"/>
      <c r="GKD5827" s="3"/>
      <c r="GKE5827" s="3"/>
      <c r="GKF5827" s="3"/>
      <c r="GKG5827" s="3"/>
      <c r="GKH5827" s="3"/>
    </row>
    <row r="5828" spans="5012:5026" x14ac:dyDescent="0.3">
      <c r="GJT5828" s="3"/>
      <c r="GJU5828" s="3"/>
      <c r="GJV5828" s="3"/>
      <c r="GJW5828" s="3"/>
      <c r="GJX5828" s="3"/>
      <c r="GJY5828" s="3"/>
      <c r="GJZ5828" s="3"/>
      <c r="GKA5828" s="3"/>
      <c r="GKB5828" s="3"/>
      <c r="GKC5828" s="3"/>
      <c r="GKD5828" s="3"/>
      <c r="GKE5828" s="3"/>
      <c r="GKF5828" s="3"/>
      <c r="GKG5828" s="3"/>
      <c r="GKH5828" s="3"/>
    </row>
    <row r="5829" spans="5012:5026" x14ac:dyDescent="0.3">
      <c r="GJT5829" s="3"/>
      <c r="GJU5829" s="3"/>
      <c r="GJV5829" s="3"/>
      <c r="GJW5829" s="3"/>
      <c r="GJX5829" s="3"/>
      <c r="GJY5829" s="3"/>
      <c r="GJZ5829" s="3"/>
      <c r="GKA5829" s="3"/>
      <c r="GKB5829" s="3"/>
      <c r="GKC5829" s="3"/>
      <c r="GKD5829" s="3"/>
      <c r="GKE5829" s="3"/>
      <c r="GKF5829" s="3"/>
      <c r="GKG5829" s="3"/>
      <c r="GKH5829" s="3"/>
    </row>
    <row r="5830" spans="5012:5026" x14ac:dyDescent="0.3">
      <c r="GJT5830" s="3"/>
      <c r="GJU5830" s="3"/>
      <c r="GJV5830" s="3"/>
      <c r="GJW5830" s="3"/>
      <c r="GJX5830" s="3"/>
      <c r="GJY5830" s="3"/>
      <c r="GJZ5830" s="3"/>
      <c r="GKA5830" s="3"/>
      <c r="GKB5830" s="3"/>
      <c r="GKC5830" s="3"/>
      <c r="GKD5830" s="3"/>
      <c r="GKE5830" s="3"/>
      <c r="GKF5830" s="3"/>
      <c r="GKG5830" s="3"/>
      <c r="GKH5830" s="3"/>
    </row>
    <row r="5831" spans="5012:5026" x14ac:dyDescent="0.3">
      <c r="GJT5831" s="3"/>
      <c r="GJU5831" s="3"/>
      <c r="GJV5831" s="3"/>
      <c r="GJW5831" s="3"/>
      <c r="GJX5831" s="3"/>
      <c r="GJY5831" s="3"/>
      <c r="GJZ5831" s="3"/>
      <c r="GKA5831" s="3"/>
      <c r="GKB5831" s="3"/>
      <c r="GKC5831" s="3"/>
      <c r="GKD5831" s="3"/>
      <c r="GKE5831" s="3"/>
      <c r="GKF5831" s="3"/>
      <c r="GKG5831" s="3"/>
      <c r="GKH5831" s="3"/>
    </row>
    <row r="5832" spans="5012:5026" x14ac:dyDescent="0.3">
      <c r="GJT5832" s="3"/>
      <c r="GJU5832" s="3"/>
      <c r="GJV5832" s="3"/>
      <c r="GJW5832" s="3"/>
      <c r="GJX5832" s="3"/>
      <c r="GJY5832" s="3"/>
      <c r="GJZ5832" s="3"/>
      <c r="GKA5832" s="3"/>
      <c r="GKB5832" s="3"/>
      <c r="GKC5832" s="3"/>
      <c r="GKD5832" s="3"/>
      <c r="GKE5832" s="3"/>
      <c r="GKF5832" s="3"/>
      <c r="GKG5832" s="3"/>
      <c r="GKH5832" s="3"/>
    </row>
    <row r="5833" spans="5012:5026" x14ac:dyDescent="0.3">
      <c r="GJT5833" s="3"/>
      <c r="GJU5833" s="3"/>
      <c r="GJV5833" s="3"/>
      <c r="GJW5833" s="3"/>
      <c r="GJX5833" s="3"/>
      <c r="GJY5833" s="3"/>
      <c r="GJZ5833" s="3"/>
      <c r="GKA5833" s="3"/>
      <c r="GKB5833" s="3"/>
      <c r="GKC5833" s="3"/>
      <c r="GKD5833" s="3"/>
      <c r="GKE5833" s="3"/>
      <c r="GKF5833" s="3"/>
      <c r="GKG5833" s="3"/>
      <c r="GKH5833" s="3"/>
    </row>
    <row r="5834" spans="5012:5026" x14ac:dyDescent="0.3">
      <c r="GJT5834" s="3"/>
      <c r="GJU5834" s="3"/>
      <c r="GJV5834" s="3"/>
      <c r="GJW5834" s="3"/>
      <c r="GJX5834" s="3"/>
      <c r="GJY5834" s="3"/>
      <c r="GJZ5834" s="3"/>
      <c r="GKA5834" s="3"/>
      <c r="GKB5834" s="3"/>
      <c r="GKC5834" s="3"/>
      <c r="GKD5834" s="3"/>
      <c r="GKE5834" s="3"/>
      <c r="GKF5834" s="3"/>
      <c r="GKG5834" s="3"/>
      <c r="GKH5834" s="3"/>
    </row>
    <row r="5835" spans="5012:5026" x14ac:dyDescent="0.3">
      <c r="GJT5835" s="3"/>
      <c r="GJU5835" s="3"/>
      <c r="GJV5835" s="3"/>
      <c r="GJW5835" s="3"/>
      <c r="GJX5835" s="3"/>
      <c r="GJY5835" s="3"/>
      <c r="GJZ5835" s="3"/>
      <c r="GKA5835" s="3"/>
      <c r="GKB5835" s="3"/>
      <c r="GKC5835" s="3"/>
      <c r="GKD5835" s="3"/>
      <c r="GKE5835" s="3"/>
      <c r="GKF5835" s="3"/>
      <c r="GKG5835" s="3"/>
      <c r="GKH5835" s="3"/>
    </row>
    <row r="5836" spans="5012:5026" x14ac:dyDescent="0.3">
      <c r="GJT5836" s="3"/>
      <c r="GJU5836" s="3"/>
      <c r="GJV5836" s="3"/>
      <c r="GJW5836" s="3"/>
      <c r="GJX5836" s="3"/>
      <c r="GJY5836" s="3"/>
      <c r="GJZ5836" s="3"/>
      <c r="GKA5836" s="3"/>
      <c r="GKB5836" s="3"/>
      <c r="GKC5836" s="3"/>
      <c r="GKD5836" s="3"/>
      <c r="GKE5836" s="3"/>
      <c r="GKF5836" s="3"/>
      <c r="GKG5836" s="3"/>
      <c r="GKH5836" s="3"/>
    </row>
    <row r="5837" spans="5012:5026" x14ac:dyDescent="0.3">
      <c r="GJT5837" s="3"/>
      <c r="GJU5837" s="3"/>
      <c r="GJV5837" s="3"/>
      <c r="GJW5837" s="3"/>
      <c r="GJX5837" s="3"/>
      <c r="GJY5837" s="3"/>
      <c r="GJZ5837" s="3"/>
      <c r="GKA5837" s="3"/>
      <c r="GKB5837" s="3"/>
      <c r="GKC5837" s="3"/>
      <c r="GKD5837" s="3"/>
      <c r="GKE5837" s="3"/>
      <c r="GKF5837" s="3"/>
      <c r="GKG5837" s="3"/>
      <c r="GKH5837" s="3"/>
    </row>
    <row r="5838" spans="5012:5026" x14ac:dyDescent="0.3">
      <c r="GJT5838" s="3"/>
      <c r="GJU5838" s="3"/>
      <c r="GJV5838" s="3"/>
      <c r="GJW5838" s="3"/>
      <c r="GJX5838" s="3"/>
      <c r="GJY5838" s="3"/>
      <c r="GJZ5838" s="3"/>
      <c r="GKA5838" s="3"/>
      <c r="GKB5838" s="3"/>
      <c r="GKC5838" s="3"/>
      <c r="GKD5838" s="3"/>
      <c r="GKE5838" s="3"/>
      <c r="GKF5838" s="3"/>
      <c r="GKG5838" s="3"/>
      <c r="GKH5838" s="3"/>
    </row>
    <row r="5839" spans="5012:5026" x14ac:dyDescent="0.3">
      <c r="GJT5839" s="3"/>
      <c r="GJU5839" s="3"/>
      <c r="GJV5839" s="3"/>
      <c r="GJW5839" s="3"/>
      <c r="GJX5839" s="3"/>
      <c r="GJY5839" s="3"/>
      <c r="GJZ5839" s="3"/>
      <c r="GKA5839" s="3"/>
      <c r="GKB5839" s="3"/>
      <c r="GKC5839" s="3"/>
      <c r="GKD5839" s="3"/>
      <c r="GKE5839" s="3"/>
      <c r="GKF5839" s="3"/>
      <c r="GKG5839" s="3"/>
      <c r="GKH5839" s="3"/>
    </row>
    <row r="5840" spans="5012:5026" x14ac:dyDescent="0.3">
      <c r="GJT5840" s="3"/>
      <c r="GJU5840" s="3"/>
      <c r="GJV5840" s="3"/>
      <c r="GJW5840" s="3"/>
      <c r="GJX5840" s="3"/>
      <c r="GJY5840" s="3"/>
      <c r="GJZ5840" s="3"/>
      <c r="GKA5840" s="3"/>
      <c r="GKB5840" s="3"/>
      <c r="GKC5840" s="3"/>
      <c r="GKD5840" s="3"/>
      <c r="GKE5840" s="3"/>
      <c r="GKF5840" s="3"/>
      <c r="GKG5840" s="3"/>
      <c r="GKH5840" s="3"/>
    </row>
    <row r="5841" spans="5012:5026" x14ac:dyDescent="0.3">
      <c r="GJT5841" s="3"/>
      <c r="GJU5841" s="3"/>
      <c r="GJV5841" s="3"/>
      <c r="GJW5841" s="3"/>
      <c r="GJX5841" s="3"/>
      <c r="GJY5841" s="3"/>
      <c r="GJZ5841" s="3"/>
      <c r="GKA5841" s="3"/>
      <c r="GKB5841" s="3"/>
      <c r="GKC5841" s="3"/>
      <c r="GKD5841" s="3"/>
      <c r="GKE5841" s="3"/>
      <c r="GKF5841" s="3"/>
      <c r="GKG5841" s="3"/>
      <c r="GKH5841" s="3"/>
    </row>
    <row r="5842" spans="5012:5026" x14ac:dyDescent="0.3">
      <c r="GJT5842" s="3"/>
      <c r="GJU5842" s="3"/>
      <c r="GJV5842" s="3"/>
      <c r="GJW5842" s="3"/>
      <c r="GJX5842" s="3"/>
      <c r="GJY5842" s="3"/>
      <c r="GJZ5842" s="3"/>
      <c r="GKA5842" s="3"/>
      <c r="GKB5842" s="3"/>
      <c r="GKC5842" s="3"/>
      <c r="GKD5842" s="3"/>
      <c r="GKE5842" s="3"/>
      <c r="GKF5842" s="3"/>
      <c r="GKG5842" s="3"/>
      <c r="GKH5842" s="3"/>
    </row>
    <row r="5843" spans="5012:5026" x14ac:dyDescent="0.3">
      <c r="GJT5843" s="3"/>
      <c r="GJU5843" s="3"/>
      <c r="GJV5843" s="3"/>
      <c r="GJW5843" s="3"/>
      <c r="GJX5843" s="3"/>
      <c r="GJY5843" s="3"/>
      <c r="GJZ5843" s="3"/>
      <c r="GKA5843" s="3"/>
      <c r="GKB5843" s="3"/>
      <c r="GKC5843" s="3"/>
      <c r="GKD5843" s="3"/>
      <c r="GKE5843" s="3"/>
      <c r="GKF5843" s="3"/>
      <c r="GKG5843" s="3"/>
      <c r="GKH5843" s="3"/>
    </row>
    <row r="5844" spans="5012:5026" x14ac:dyDescent="0.3">
      <c r="GJT5844" s="3"/>
      <c r="GJU5844" s="3"/>
      <c r="GJV5844" s="3"/>
      <c r="GJW5844" s="3"/>
      <c r="GJX5844" s="3"/>
      <c r="GJY5844" s="3"/>
      <c r="GJZ5844" s="3"/>
      <c r="GKA5844" s="3"/>
      <c r="GKB5844" s="3"/>
      <c r="GKC5844" s="3"/>
      <c r="GKD5844" s="3"/>
      <c r="GKE5844" s="3"/>
      <c r="GKF5844" s="3"/>
      <c r="GKG5844" s="3"/>
      <c r="GKH5844" s="3"/>
    </row>
    <row r="5845" spans="5012:5026" x14ac:dyDescent="0.3">
      <c r="GJT5845" s="3"/>
      <c r="GJU5845" s="3"/>
      <c r="GJV5845" s="3"/>
      <c r="GJW5845" s="3"/>
      <c r="GJX5845" s="3"/>
      <c r="GJY5845" s="3"/>
      <c r="GJZ5845" s="3"/>
      <c r="GKA5845" s="3"/>
      <c r="GKB5845" s="3"/>
      <c r="GKC5845" s="3"/>
      <c r="GKD5845" s="3"/>
      <c r="GKE5845" s="3"/>
      <c r="GKF5845" s="3"/>
      <c r="GKG5845" s="3"/>
      <c r="GKH5845" s="3"/>
    </row>
    <row r="5846" spans="5012:5026" x14ac:dyDescent="0.3">
      <c r="GJT5846" s="3"/>
      <c r="GJU5846" s="3"/>
      <c r="GJV5846" s="3"/>
      <c r="GJW5846" s="3"/>
      <c r="GJX5846" s="3"/>
      <c r="GJY5846" s="3"/>
      <c r="GJZ5846" s="3"/>
      <c r="GKA5846" s="3"/>
      <c r="GKB5846" s="3"/>
      <c r="GKC5846" s="3"/>
      <c r="GKD5846" s="3"/>
      <c r="GKE5846" s="3"/>
      <c r="GKF5846" s="3"/>
      <c r="GKG5846" s="3"/>
      <c r="GKH5846" s="3"/>
    </row>
    <row r="5847" spans="5012:5026" x14ac:dyDescent="0.3">
      <c r="GJT5847" s="3"/>
      <c r="GJU5847" s="3"/>
      <c r="GJV5847" s="3"/>
      <c r="GJW5847" s="3"/>
      <c r="GJX5847" s="3"/>
      <c r="GJY5847" s="3"/>
      <c r="GJZ5847" s="3"/>
      <c r="GKA5847" s="3"/>
      <c r="GKB5847" s="3"/>
      <c r="GKC5847" s="3"/>
      <c r="GKD5847" s="3"/>
      <c r="GKE5847" s="3"/>
      <c r="GKF5847" s="3"/>
      <c r="GKG5847" s="3"/>
      <c r="GKH5847" s="3"/>
    </row>
    <row r="5848" spans="5012:5026" x14ac:dyDescent="0.3">
      <c r="GJT5848" s="3"/>
      <c r="GJU5848" s="3"/>
      <c r="GJV5848" s="3"/>
      <c r="GJW5848" s="3"/>
      <c r="GJX5848" s="3"/>
      <c r="GJY5848" s="3"/>
      <c r="GJZ5848" s="3"/>
      <c r="GKA5848" s="3"/>
      <c r="GKB5848" s="3"/>
      <c r="GKC5848" s="3"/>
      <c r="GKD5848" s="3"/>
      <c r="GKE5848" s="3"/>
      <c r="GKF5848" s="3"/>
      <c r="GKG5848" s="3"/>
      <c r="GKH5848" s="3"/>
    </row>
    <row r="5849" spans="5012:5026" x14ac:dyDescent="0.3">
      <c r="GJT5849" s="3"/>
      <c r="GJU5849" s="3"/>
      <c r="GJV5849" s="3"/>
      <c r="GJW5849" s="3"/>
      <c r="GJX5849" s="3"/>
      <c r="GJY5849" s="3"/>
      <c r="GJZ5849" s="3"/>
      <c r="GKA5849" s="3"/>
      <c r="GKB5849" s="3"/>
      <c r="GKC5849" s="3"/>
      <c r="GKD5849" s="3"/>
      <c r="GKE5849" s="3"/>
      <c r="GKF5849" s="3"/>
      <c r="GKG5849" s="3"/>
      <c r="GKH5849" s="3"/>
    </row>
    <row r="5850" spans="5012:5026" x14ac:dyDescent="0.3">
      <c r="GJT5850" s="3"/>
      <c r="GJU5850" s="3"/>
      <c r="GJV5850" s="3"/>
      <c r="GJW5850" s="3"/>
      <c r="GJX5850" s="3"/>
      <c r="GJY5850" s="3"/>
      <c r="GJZ5850" s="3"/>
      <c r="GKA5850" s="3"/>
      <c r="GKB5850" s="3"/>
      <c r="GKC5850" s="3"/>
      <c r="GKD5850" s="3"/>
      <c r="GKE5850" s="3"/>
      <c r="GKF5850" s="3"/>
      <c r="GKG5850" s="3"/>
      <c r="GKH5850" s="3"/>
    </row>
    <row r="5851" spans="5012:5026" x14ac:dyDescent="0.3">
      <c r="GJT5851" s="3"/>
      <c r="GJU5851" s="3"/>
      <c r="GJV5851" s="3"/>
      <c r="GJW5851" s="3"/>
      <c r="GJX5851" s="3"/>
      <c r="GJY5851" s="3"/>
      <c r="GJZ5851" s="3"/>
      <c r="GKA5851" s="3"/>
      <c r="GKB5851" s="3"/>
      <c r="GKC5851" s="3"/>
      <c r="GKD5851" s="3"/>
      <c r="GKE5851" s="3"/>
      <c r="GKF5851" s="3"/>
      <c r="GKG5851" s="3"/>
      <c r="GKH5851" s="3"/>
    </row>
    <row r="5852" spans="5012:5026" x14ac:dyDescent="0.3">
      <c r="GJT5852" s="3"/>
      <c r="GJU5852" s="3"/>
      <c r="GJV5852" s="3"/>
      <c r="GJW5852" s="3"/>
      <c r="GJX5852" s="3"/>
      <c r="GJY5852" s="3"/>
      <c r="GJZ5852" s="3"/>
      <c r="GKA5852" s="3"/>
      <c r="GKB5852" s="3"/>
      <c r="GKC5852" s="3"/>
      <c r="GKD5852" s="3"/>
      <c r="GKE5852" s="3"/>
      <c r="GKF5852" s="3"/>
      <c r="GKG5852" s="3"/>
      <c r="GKH5852" s="3"/>
    </row>
    <row r="5853" spans="5012:5026" x14ac:dyDescent="0.3">
      <c r="GJT5853" s="3"/>
      <c r="GJU5853" s="3"/>
      <c r="GJV5853" s="3"/>
      <c r="GJW5853" s="3"/>
      <c r="GJX5853" s="3"/>
      <c r="GJY5853" s="3"/>
      <c r="GJZ5853" s="3"/>
      <c r="GKA5853" s="3"/>
      <c r="GKB5853" s="3"/>
      <c r="GKC5853" s="3"/>
      <c r="GKD5853" s="3"/>
      <c r="GKE5853" s="3"/>
      <c r="GKF5853" s="3"/>
      <c r="GKG5853" s="3"/>
      <c r="GKH5853" s="3"/>
    </row>
    <row r="5854" spans="5012:5026" x14ac:dyDescent="0.3">
      <c r="GJT5854" s="3"/>
      <c r="GJU5854" s="3"/>
      <c r="GJV5854" s="3"/>
      <c r="GJW5854" s="3"/>
      <c r="GJX5854" s="3"/>
      <c r="GJY5854" s="3"/>
      <c r="GJZ5854" s="3"/>
      <c r="GKA5854" s="3"/>
      <c r="GKB5854" s="3"/>
      <c r="GKC5854" s="3"/>
      <c r="GKD5854" s="3"/>
      <c r="GKE5854" s="3"/>
      <c r="GKF5854" s="3"/>
      <c r="GKG5854" s="3"/>
      <c r="GKH5854" s="3"/>
    </row>
    <row r="5855" spans="5012:5026" x14ac:dyDescent="0.3">
      <c r="GJT5855" s="3"/>
      <c r="GJU5855" s="3"/>
      <c r="GJV5855" s="3"/>
      <c r="GJW5855" s="3"/>
      <c r="GJX5855" s="3"/>
      <c r="GJY5855" s="3"/>
      <c r="GJZ5855" s="3"/>
      <c r="GKA5855" s="3"/>
      <c r="GKB5855" s="3"/>
      <c r="GKC5855" s="3"/>
      <c r="GKD5855" s="3"/>
      <c r="GKE5855" s="3"/>
      <c r="GKF5855" s="3"/>
      <c r="GKG5855" s="3"/>
      <c r="GKH5855" s="3"/>
    </row>
    <row r="5856" spans="5012:5026" x14ac:dyDescent="0.3">
      <c r="GJT5856" s="3"/>
      <c r="GJU5856" s="3"/>
      <c r="GJV5856" s="3"/>
      <c r="GJW5856" s="3"/>
      <c r="GJX5856" s="3"/>
      <c r="GJY5856" s="3"/>
      <c r="GJZ5856" s="3"/>
      <c r="GKA5856" s="3"/>
      <c r="GKB5856" s="3"/>
      <c r="GKC5856" s="3"/>
      <c r="GKD5856" s="3"/>
      <c r="GKE5856" s="3"/>
      <c r="GKF5856" s="3"/>
      <c r="GKG5856" s="3"/>
      <c r="GKH5856" s="3"/>
    </row>
    <row r="5857" spans="5012:5026" x14ac:dyDescent="0.3">
      <c r="GJT5857" s="3"/>
      <c r="GJU5857" s="3"/>
      <c r="GJV5857" s="3"/>
      <c r="GJW5857" s="3"/>
      <c r="GJX5857" s="3"/>
      <c r="GJY5857" s="3"/>
      <c r="GJZ5857" s="3"/>
      <c r="GKA5857" s="3"/>
      <c r="GKB5857" s="3"/>
      <c r="GKC5857" s="3"/>
      <c r="GKD5857" s="3"/>
      <c r="GKE5857" s="3"/>
      <c r="GKF5857" s="3"/>
      <c r="GKG5857" s="3"/>
      <c r="GKH5857" s="3"/>
    </row>
    <row r="5858" spans="5012:5026" x14ac:dyDescent="0.3">
      <c r="GJT5858" s="3"/>
      <c r="GJU5858" s="3"/>
      <c r="GJV5858" s="3"/>
      <c r="GJW5858" s="3"/>
      <c r="GJX5858" s="3"/>
      <c r="GJY5858" s="3"/>
      <c r="GJZ5858" s="3"/>
      <c r="GKA5858" s="3"/>
      <c r="GKB5858" s="3"/>
      <c r="GKC5858" s="3"/>
      <c r="GKD5858" s="3"/>
      <c r="GKE5858" s="3"/>
      <c r="GKF5858" s="3"/>
      <c r="GKG5858" s="3"/>
      <c r="GKH5858" s="3"/>
    </row>
    <row r="5859" spans="5012:5026" x14ac:dyDescent="0.3">
      <c r="GJT5859" s="3"/>
      <c r="GJU5859" s="3"/>
      <c r="GJV5859" s="3"/>
      <c r="GJW5859" s="3"/>
      <c r="GJX5859" s="3"/>
      <c r="GJY5859" s="3"/>
      <c r="GJZ5859" s="3"/>
      <c r="GKA5859" s="3"/>
      <c r="GKB5859" s="3"/>
      <c r="GKC5859" s="3"/>
      <c r="GKD5859" s="3"/>
      <c r="GKE5859" s="3"/>
      <c r="GKF5859" s="3"/>
      <c r="GKG5859" s="3"/>
      <c r="GKH5859" s="3"/>
    </row>
    <row r="5860" spans="5012:5026" x14ac:dyDescent="0.3">
      <c r="GJT5860" s="3"/>
      <c r="GJU5860" s="3"/>
      <c r="GJV5860" s="3"/>
      <c r="GJW5860" s="3"/>
      <c r="GJX5860" s="3"/>
      <c r="GJY5860" s="3"/>
      <c r="GJZ5860" s="3"/>
      <c r="GKA5860" s="3"/>
      <c r="GKB5860" s="3"/>
      <c r="GKC5860" s="3"/>
      <c r="GKD5860" s="3"/>
      <c r="GKE5860" s="3"/>
      <c r="GKF5860" s="3"/>
      <c r="GKG5860" s="3"/>
      <c r="GKH5860" s="3"/>
    </row>
    <row r="5861" spans="5012:5026" x14ac:dyDescent="0.3">
      <c r="GJT5861" s="3"/>
      <c r="GJU5861" s="3"/>
      <c r="GJV5861" s="3"/>
      <c r="GJW5861" s="3"/>
      <c r="GJX5861" s="3"/>
      <c r="GJY5861" s="3"/>
      <c r="GJZ5861" s="3"/>
      <c r="GKA5861" s="3"/>
      <c r="GKB5861" s="3"/>
      <c r="GKC5861" s="3"/>
      <c r="GKD5861" s="3"/>
      <c r="GKE5861" s="3"/>
      <c r="GKF5861" s="3"/>
      <c r="GKG5861" s="3"/>
      <c r="GKH5861" s="3"/>
    </row>
    <row r="5862" spans="5012:5026" x14ac:dyDescent="0.3">
      <c r="GJT5862" s="3"/>
      <c r="GJU5862" s="3"/>
      <c r="GJV5862" s="3"/>
      <c r="GJW5862" s="3"/>
      <c r="GJX5862" s="3"/>
      <c r="GJY5862" s="3"/>
      <c r="GJZ5862" s="3"/>
      <c r="GKA5862" s="3"/>
      <c r="GKB5862" s="3"/>
      <c r="GKC5862" s="3"/>
      <c r="GKD5862" s="3"/>
      <c r="GKE5862" s="3"/>
      <c r="GKF5862" s="3"/>
      <c r="GKG5862" s="3"/>
      <c r="GKH5862" s="3"/>
    </row>
    <row r="5863" spans="5012:5026" x14ac:dyDescent="0.3">
      <c r="GJT5863" s="3"/>
      <c r="GJU5863" s="3"/>
      <c r="GJV5863" s="3"/>
      <c r="GJW5863" s="3"/>
      <c r="GJX5863" s="3"/>
      <c r="GJY5863" s="3"/>
      <c r="GJZ5863" s="3"/>
      <c r="GKA5863" s="3"/>
      <c r="GKB5863" s="3"/>
      <c r="GKC5863" s="3"/>
      <c r="GKD5863" s="3"/>
      <c r="GKE5863" s="3"/>
      <c r="GKF5863" s="3"/>
      <c r="GKG5863" s="3"/>
      <c r="GKH5863" s="3"/>
    </row>
    <row r="5864" spans="5012:5026" x14ac:dyDescent="0.3">
      <c r="GJT5864" s="3"/>
      <c r="GJU5864" s="3"/>
      <c r="GJV5864" s="3"/>
      <c r="GJW5864" s="3"/>
      <c r="GJX5864" s="3"/>
      <c r="GJY5864" s="3"/>
      <c r="GJZ5864" s="3"/>
      <c r="GKA5864" s="3"/>
      <c r="GKB5864" s="3"/>
      <c r="GKC5864" s="3"/>
      <c r="GKD5864" s="3"/>
      <c r="GKE5864" s="3"/>
      <c r="GKF5864" s="3"/>
      <c r="GKG5864" s="3"/>
      <c r="GKH5864" s="3"/>
    </row>
    <row r="5865" spans="5012:5026" x14ac:dyDescent="0.3">
      <c r="GJT5865" s="3"/>
      <c r="GJU5865" s="3"/>
      <c r="GJV5865" s="3"/>
      <c r="GJW5865" s="3"/>
      <c r="GJX5865" s="3"/>
      <c r="GJY5865" s="3"/>
      <c r="GJZ5865" s="3"/>
      <c r="GKA5865" s="3"/>
      <c r="GKB5865" s="3"/>
      <c r="GKC5865" s="3"/>
      <c r="GKD5865" s="3"/>
      <c r="GKE5865" s="3"/>
      <c r="GKF5865" s="3"/>
      <c r="GKG5865" s="3"/>
      <c r="GKH5865" s="3"/>
    </row>
    <row r="5866" spans="5012:5026" x14ac:dyDescent="0.3">
      <c r="GJT5866" s="3"/>
      <c r="GJU5866" s="3"/>
      <c r="GJV5866" s="3"/>
      <c r="GJW5866" s="3"/>
      <c r="GJX5866" s="3"/>
      <c r="GJY5866" s="3"/>
      <c r="GJZ5866" s="3"/>
      <c r="GKA5866" s="3"/>
      <c r="GKB5866" s="3"/>
      <c r="GKC5866" s="3"/>
      <c r="GKD5866" s="3"/>
      <c r="GKE5866" s="3"/>
      <c r="GKF5866" s="3"/>
      <c r="GKG5866" s="3"/>
      <c r="GKH5866" s="3"/>
    </row>
    <row r="5867" spans="5012:5026" x14ac:dyDescent="0.3">
      <c r="GJT5867" s="3"/>
      <c r="GJU5867" s="3"/>
      <c r="GJV5867" s="3"/>
      <c r="GJW5867" s="3"/>
      <c r="GJX5867" s="3"/>
      <c r="GJY5867" s="3"/>
      <c r="GJZ5867" s="3"/>
      <c r="GKA5867" s="3"/>
      <c r="GKB5867" s="3"/>
      <c r="GKC5867" s="3"/>
      <c r="GKD5867" s="3"/>
      <c r="GKE5867" s="3"/>
      <c r="GKF5867" s="3"/>
      <c r="GKG5867" s="3"/>
      <c r="GKH5867" s="3"/>
    </row>
    <row r="5868" spans="5012:5026" x14ac:dyDescent="0.3">
      <c r="GJT5868" s="3"/>
      <c r="GJU5868" s="3"/>
      <c r="GJV5868" s="3"/>
      <c r="GJW5868" s="3"/>
      <c r="GJX5868" s="3"/>
      <c r="GJY5868" s="3"/>
      <c r="GJZ5868" s="3"/>
      <c r="GKA5868" s="3"/>
      <c r="GKB5868" s="3"/>
      <c r="GKC5868" s="3"/>
      <c r="GKD5868" s="3"/>
      <c r="GKE5868" s="3"/>
      <c r="GKF5868" s="3"/>
      <c r="GKG5868" s="3"/>
      <c r="GKH5868" s="3"/>
    </row>
    <row r="5869" spans="5012:5026" x14ac:dyDescent="0.3">
      <c r="GJT5869" s="3"/>
      <c r="GJU5869" s="3"/>
      <c r="GJV5869" s="3"/>
      <c r="GJW5869" s="3"/>
      <c r="GJX5869" s="3"/>
      <c r="GJY5869" s="3"/>
      <c r="GJZ5869" s="3"/>
      <c r="GKA5869" s="3"/>
      <c r="GKB5869" s="3"/>
      <c r="GKC5869" s="3"/>
      <c r="GKD5869" s="3"/>
      <c r="GKE5869" s="3"/>
      <c r="GKF5869" s="3"/>
      <c r="GKG5869" s="3"/>
      <c r="GKH5869" s="3"/>
    </row>
    <row r="5870" spans="5012:5026" x14ac:dyDescent="0.3">
      <c r="GJT5870" s="3"/>
      <c r="GJU5870" s="3"/>
      <c r="GJV5870" s="3"/>
      <c r="GJW5870" s="3"/>
      <c r="GJX5870" s="3"/>
      <c r="GJY5870" s="3"/>
      <c r="GJZ5870" s="3"/>
      <c r="GKA5870" s="3"/>
      <c r="GKB5870" s="3"/>
      <c r="GKC5870" s="3"/>
      <c r="GKD5870" s="3"/>
      <c r="GKE5870" s="3"/>
      <c r="GKF5870" s="3"/>
      <c r="GKG5870" s="3"/>
      <c r="GKH5870" s="3"/>
    </row>
    <row r="5871" spans="5012:5026" x14ac:dyDescent="0.3">
      <c r="GJT5871" s="3"/>
      <c r="GJU5871" s="3"/>
      <c r="GJV5871" s="3"/>
      <c r="GJW5871" s="3"/>
      <c r="GJX5871" s="3"/>
      <c r="GJY5871" s="3"/>
      <c r="GJZ5871" s="3"/>
      <c r="GKA5871" s="3"/>
      <c r="GKB5871" s="3"/>
      <c r="GKC5871" s="3"/>
      <c r="GKD5871" s="3"/>
      <c r="GKE5871" s="3"/>
      <c r="GKF5871" s="3"/>
      <c r="GKG5871" s="3"/>
      <c r="GKH5871" s="3"/>
    </row>
    <row r="5872" spans="5012:5026" x14ac:dyDescent="0.3">
      <c r="GJT5872" s="3"/>
      <c r="GJU5872" s="3"/>
      <c r="GJV5872" s="3"/>
      <c r="GJW5872" s="3"/>
      <c r="GJX5872" s="3"/>
      <c r="GJY5872" s="3"/>
      <c r="GJZ5872" s="3"/>
      <c r="GKA5872" s="3"/>
      <c r="GKB5872" s="3"/>
      <c r="GKC5872" s="3"/>
      <c r="GKD5872" s="3"/>
      <c r="GKE5872" s="3"/>
      <c r="GKF5872" s="3"/>
      <c r="GKG5872" s="3"/>
      <c r="GKH5872" s="3"/>
    </row>
    <row r="5873" spans="5012:5026" x14ac:dyDescent="0.3">
      <c r="GJT5873" s="3"/>
      <c r="GJU5873" s="3"/>
      <c r="GJV5873" s="3"/>
      <c r="GJW5873" s="3"/>
      <c r="GJX5873" s="3"/>
      <c r="GJY5873" s="3"/>
      <c r="GJZ5873" s="3"/>
      <c r="GKA5873" s="3"/>
      <c r="GKB5873" s="3"/>
      <c r="GKC5873" s="3"/>
      <c r="GKD5873" s="3"/>
      <c r="GKE5873" s="3"/>
      <c r="GKF5873" s="3"/>
      <c r="GKG5873" s="3"/>
      <c r="GKH5873" s="3"/>
    </row>
    <row r="5874" spans="5012:5026" x14ac:dyDescent="0.3">
      <c r="GJT5874" s="3"/>
      <c r="GJU5874" s="3"/>
      <c r="GJV5874" s="3"/>
      <c r="GJW5874" s="3"/>
      <c r="GJX5874" s="3"/>
      <c r="GJY5874" s="3"/>
      <c r="GJZ5874" s="3"/>
      <c r="GKA5874" s="3"/>
      <c r="GKB5874" s="3"/>
      <c r="GKC5874" s="3"/>
      <c r="GKD5874" s="3"/>
      <c r="GKE5874" s="3"/>
      <c r="GKF5874" s="3"/>
      <c r="GKG5874" s="3"/>
      <c r="GKH5874" s="3"/>
    </row>
    <row r="5875" spans="5012:5026" x14ac:dyDescent="0.3">
      <c r="GJT5875" s="3"/>
      <c r="GJU5875" s="3"/>
      <c r="GJV5875" s="3"/>
      <c r="GJW5875" s="3"/>
      <c r="GJX5875" s="3"/>
      <c r="GJY5875" s="3"/>
      <c r="GJZ5875" s="3"/>
      <c r="GKA5875" s="3"/>
      <c r="GKB5875" s="3"/>
      <c r="GKC5875" s="3"/>
      <c r="GKD5875" s="3"/>
      <c r="GKE5875" s="3"/>
      <c r="GKF5875" s="3"/>
      <c r="GKG5875" s="3"/>
      <c r="GKH5875" s="3"/>
    </row>
    <row r="5876" spans="5012:5026" x14ac:dyDescent="0.3">
      <c r="GJT5876" s="3"/>
      <c r="GJU5876" s="3"/>
      <c r="GJV5876" s="3"/>
      <c r="GJW5876" s="3"/>
      <c r="GJX5876" s="3"/>
      <c r="GJY5876" s="3"/>
      <c r="GJZ5876" s="3"/>
      <c r="GKA5876" s="3"/>
      <c r="GKB5876" s="3"/>
      <c r="GKC5876" s="3"/>
      <c r="GKD5876" s="3"/>
      <c r="GKE5876" s="3"/>
      <c r="GKF5876" s="3"/>
      <c r="GKG5876" s="3"/>
      <c r="GKH5876" s="3"/>
    </row>
    <row r="5877" spans="5012:5026" x14ac:dyDescent="0.3">
      <c r="GJT5877" s="3"/>
      <c r="GJU5877" s="3"/>
      <c r="GJV5877" s="3"/>
      <c r="GJW5877" s="3"/>
      <c r="GJX5877" s="3"/>
      <c r="GJY5877" s="3"/>
      <c r="GJZ5877" s="3"/>
      <c r="GKA5877" s="3"/>
      <c r="GKB5877" s="3"/>
      <c r="GKC5877" s="3"/>
      <c r="GKD5877" s="3"/>
      <c r="GKE5877" s="3"/>
      <c r="GKF5877" s="3"/>
      <c r="GKG5877" s="3"/>
      <c r="GKH5877" s="3"/>
    </row>
    <row r="5878" spans="5012:5026" x14ac:dyDescent="0.3">
      <c r="GJT5878" s="3"/>
      <c r="GJU5878" s="3"/>
      <c r="GJV5878" s="3"/>
      <c r="GJW5878" s="3"/>
      <c r="GJX5878" s="3"/>
      <c r="GJY5878" s="3"/>
      <c r="GJZ5878" s="3"/>
      <c r="GKA5878" s="3"/>
      <c r="GKB5878" s="3"/>
      <c r="GKC5878" s="3"/>
      <c r="GKD5878" s="3"/>
      <c r="GKE5878" s="3"/>
      <c r="GKF5878" s="3"/>
      <c r="GKG5878" s="3"/>
      <c r="GKH5878" s="3"/>
    </row>
    <row r="5879" spans="5012:5026" x14ac:dyDescent="0.3">
      <c r="GJT5879" s="3"/>
      <c r="GJU5879" s="3"/>
      <c r="GJV5879" s="3"/>
      <c r="GJW5879" s="3"/>
      <c r="GJX5879" s="3"/>
      <c r="GJY5879" s="3"/>
      <c r="GJZ5879" s="3"/>
      <c r="GKA5879" s="3"/>
      <c r="GKB5879" s="3"/>
      <c r="GKC5879" s="3"/>
      <c r="GKD5879" s="3"/>
      <c r="GKE5879" s="3"/>
      <c r="GKF5879" s="3"/>
      <c r="GKG5879" s="3"/>
      <c r="GKH5879" s="3"/>
    </row>
    <row r="5880" spans="5012:5026" x14ac:dyDescent="0.3">
      <c r="GJT5880" s="3"/>
      <c r="GJU5880" s="3"/>
      <c r="GJV5880" s="3"/>
      <c r="GJW5880" s="3"/>
      <c r="GJX5880" s="3"/>
      <c r="GJY5880" s="3"/>
      <c r="GJZ5880" s="3"/>
      <c r="GKA5880" s="3"/>
      <c r="GKB5880" s="3"/>
      <c r="GKC5880" s="3"/>
      <c r="GKD5880" s="3"/>
      <c r="GKE5880" s="3"/>
      <c r="GKF5880" s="3"/>
      <c r="GKG5880" s="3"/>
      <c r="GKH5880" s="3"/>
    </row>
    <row r="5881" spans="5012:5026" x14ac:dyDescent="0.3">
      <c r="GJT5881" s="3"/>
      <c r="GJU5881" s="3"/>
      <c r="GJV5881" s="3"/>
      <c r="GJW5881" s="3"/>
      <c r="GJX5881" s="3"/>
      <c r="GJY5881" s="3"/>
      <c r="GJZ5881" s="3"/>
      <c r="GKA5881" s="3"/>
      <c r="GKB5881" s="3"/>
      <c r="GKC5881" s="3"/>
      <c r="GKD5881" s="3"/>
      <c r="GKE5881" s="3"/>
      <c r="GKF5881" s="3"/>
      <c r="GKG5881" s="3"/>
      <c r="GKH5881" s="3"/>
    </row>
    <row r="5882" spans="5012:5026" x14ac:dyDescent="0.3">
      <c r="GJT5882" s="3"/>
      <c r="GJU5882" s="3"/>
      <c r="GJV5882" s="3"/>
      <c r="GJW5882" s="3"/>
      <c r="GJX5882" s="3"/>
      <c r="GJY5882" s="3"/>
      <c r="GJZ5882" s="3"/>
      <c r="GKA5882" s="3"/>
      <c r="GKB5882" s="3"/>
      <c r="GKC5882" s="3"/>
      <c r="GKD5882" s="3"/>
      <c r="GKE5882" s="3"/>
      <c r="GKF5882" s="3"/>
      <c r="GKG5882" s="3"/>
      <c r="GKH5882" s="3"/>
    </row>
    <row r="5883" spans="5012:5026" x14ac:dyDescent="0.3">
      <c r="GJT5883" s="3"/>
      <c r="GJU5883" s="3"/>
      <c r="GJV5883" s="3"/>
      <c r="GJW5883" s="3"/>
      <c r="GJX5883" s="3"/>
      <c r="GJY5883" s="3"/>
      <c r="GJZ5883" s="3"/>
      <c r="GKA5883" s="3"/>
      <c r="GKB5883" s="3"/>
      <c r="GKC5883" s="3"/>
      <c r="GKD5883" s="3"/>
      <c r="GKE5883" s="3"/>
      <c r="GKF5883" s="3"/>
      <c r="GKG5883" s="3"/>
      <c r="GKH5883" s="3"/>
    </row>
    <row r="5884" spans="5012:5026" x14ac:dyDescent="0.3">
      <c r="GJT5884" s="3"/>
      <c r="GJU5884" s="3"/>
      <c r="GJV5884" s="3"/>
      <c r="GJW5884" s="3"/>
      <c r="GJX5884" s="3"/>
      <c r="GJY5884" s="3"/>
      <c r="GJZ5884" s="3"/>
      <c r="GKA5884" s="3"/>
      <c r="GKB5884" s="3"/>
      <c r="GKC5884" s="3"/>
      <c r="GKD5884" s="3"/>
      <c r="GKE5884" s="3"/>
      <c r="GKF5884" s="3"/>
      <c r="GKG5884" s="3"/>
      <c r="GKH5884" s="3"/>
    </row>
    <row r="5885" spans="5012:5026" x14ac:dyDescent="0.3">
      <c r="GJT5885" s="3"/>
      <c r="GJU5885" s="3"/>
      <c r="GJV5885" s="3"/>
      <c r="GJW5885" s="3"/>
      <c r="GJX5885" s="3"/>
      <c r="GJY5885" s="3"/>
      <c r="GJZ5885" s="3"/>
      <c r="GKA5885" s="3"/>
      <c r="GKB5885" s="3"/>
      <c r="GKC5885" s="3"/>
      <c r="GKD5885" s="3"/>
      <c r="GKE5885" s="3"/>
      <c r="GKF5885" s="3"/>
      <c r="GKG5885" s="3"/>
      <c r="GKH5885" s="3"/>
    </row>
    <row r="5886" spans="5012:5026" x14ac:dyDescent="0.3">
      <c r="GJT5886" s="3"/>
      <c r="GJU5886" s="3"/>
      <c r="GJV5886" s="3"/>
      <c r="GJW5886" s="3"/>
      <c r="GJX5886" s="3"/>
      <c r="GJY5886" s="3"/>
      <c r="GJZ5886" s="3"/>
      <c r="GKA5886" s="3"/>
      <c r="GKB5886" s="3"/>
      <c r="GKC5886" s="3"/>
      <c r="GKD5886" s="3"/>
      <c r="GKE5886" s="3"/>
      <c r="GKF5886" s="3"/>
      <c r="GKG5886" s="3"/>
      <c r="GKH5886" s="3"/>
    </row>
    <row r="5887" spans="5012:5026" x14ac:dyDescent="0.3">
      <c r="GJT5887" s="3"/>
      <c r="GJU5887" s="3"/>
      <c r="GJV5887" s="3"/>
      <c r="GJW5887" s="3"/>
      <c r="GJX5887" s="3"/>
      <c r="GJY5887" s="3"/>
      <c r="GJZ5887" s="3"/>
      <c r="GKA5887" s="3"/>
      <c r="GKB5887" s="3"/>
      <c r="GKC5887" s="3"/>
      <c r="GKD5887" s="3"/>
      <c r="GKE5887" s="3"/>
      <c r="GKF5887" s="3"/>
      <c r="GKG5887" s="3"/>
      <c r="GKH5887" s="3"/>
    </row>
    <row r="5888" spans="5012:5026" x14ac:dyDescent="0.3">
      <c r="GJT5888" s="3"/>
      <c r="GJU5888" s="3"/>
      <c r="GJV5888" s="3"/>
      <c r="GJW5888" s="3"/>
      <c r="GJX5888" s="3"/>
      <c r="GJY5888" s="3"/>
      <c r="GJZ5888" s="3"/>
      <c r="GKA5888" s="3"/>
      <c r="GKB5888" s="3"/>
      <c r="GKC5888" s="3"/>
      <c r="GKD5888" s="3"/>
      <c r="GKE5888" s="3"/>
      <c r="GKF5888" s="3"/>
      <c r="GKG5888" s="3"/>
      <c r="GKH5888" s="3"/>
    </row>
    <row r="5889" spans="5012:5026" x14ac:dyDescent="0.3">
      <c r="GJT5889" s="3"/>
      <c r="GJU5889" s="3"/>
      <c r="GJV5889" s="3"/>
      <c r="GJW5889" s="3"/>
      <c r="GJX5889" s="3"/>
      <c r="GJY5889" s="3"/>
      <c r="GJZ5889" s="3"/>
      <c r="GKA5889" s="3"/>
      <c r="GKB5889" s="3"/>
      <c r="GKC5889" s="3"/>
      <c r="GKD5889" s="3"/>
      <c r="GKE5889" s="3"/>
      <c r="GKF5889" s="3"/>
      <c r="GKG5889" s="3"/>
      <c r="GKH5889" s="3"/>
    </row>
    <row r="5890" spans="5012:5026" x14ac:dyDescent="0.3">
      <c r="GJT5890" s="3"/>
      <c r="GJU5890" s="3"/>
      <c r="GJV5890" s="3"/>
      <c r="GJW5890" s="3"/>
      <c r="GJX5890" s="3"/>
      <c r="GJY5890" s="3"/>
      <c r="GJZ5890" s="3"/>
      <c r="GKA5890" s="3"/>
      <c r="GKB5890" s="3"/>
      <c r="GKC5890" s="3"/>
      <c r="GKD5890" s="3"/>
      <c r="GKE5890" s="3"/>
      <c r="GKF5890" s="3"/>
      <c r="GKG5890" s="3"/>
      <c r="GKH5890" s="3"/>
    </row>
    <row r="5891" spans="5012:5026" x14ac:dyDescent="0.3">
      <c r="GJT5891" s="3"/>
      <c r="GJU5891" s="3"/>
      <c r="GJV5891" s="3"/>
      <c r="GJW5891" s="3"/>
      <c r="GJX5891" s="3"/>
      <c r="GJY5891" s="3"/>
      <c r="GJZ5891" s="3"/>
      <c r="GKA5891" s="3"/>
      <c r="GKB5891" s="3"/>
      <c r="GKC5891" s="3"/>
      <c r="GKD5891" s="3"/>
      <c r="GKE5891" s="3"/>
      <c r="GKF5891" s="3"/>
      <c r="GKG5891" s="3"/>
      <c r="GKH5891" s="3"/>
    </row>
    <row r="5892" spans="5012:5026" x14ac:dyDescent="0.3">
      <c r="GJT5892" s="3"/>
      <c r="GJU5892" s="3"/>
      <c r="GJV5892" s="3"/>
      <c r="GJW5892" s="3"/>
      <c r="GJX5892" s="3"/>
      <c r="GJY5892" s="3"/>
      <c r="GJZ5892" s="3"/>
      <c r="GKA5892" s="3"/>
      <c r="GKB5892" s="3"/>
      <c r="GKC5892" s="3"/>
      <c r="GKD5892" s="3"/>
      <c r="GKE5892" s="3"/>
      <c r="GKF5892" s="3"/>
      <c r="GKG5892" s="3"/>
      <c r="GKH5892" s="3"/>
    </row>
    <row r="5893" spans="5012:5026" x14ac:dyDescent="0.3">
      <c r="GJT5893" s="3"/>
      <c r="GJU5893" s="3"/>
      <c r="GJV5893" s="3"/>
      <c r="GJW5893" s="3"/>
      <c r="GJX5893" s="3"/>
      <c r="GJY5893" s="3"/>
      <c r="GJZ5893" s="3"/>
      <c r="GKA5893" s="3"/>
      <c r="GKB5893" s="3"/>
      <c r="GKC5893" s="3"/>
      <c r="GKD5893" s="3"/>
      <c r="GKE5893" s="3"/>
      <c r="GKF5893" s="3"/>
      <c r="GKG5893" s="3"/>
      <c r="GKH5893" s="3"/>
    </row>
    <row r="5894" spans="5012:5026" x14ac:dyDescent="0.3">
      <c r="GJT5894" s="3"/>
      <c r="GJU5894" s="3"/>
      <c r="GJV5894" s="3"/>
      <c r="GJW5894" s="3"/>
      <c r="GJX5894" s="3"/>
      <c r="GJY5894" s="3"/>
      <c r="GJZ5894" s="3"/>
      <c r="GKA5894" s="3"/>
      <c r="GKB5894" s="3"/>
      <c r="GKC5894" s="3"/>
      <c r="GKD5894" s="3"/>
      <c r="GKE5894" s="3"/>
      <c r="GKF5894" s="3"/>
      <c r="GKG5894" s="3"/>
      <c r="GKH5894" s="3"/>
    </row>
    <row r="5895" spans="5012:5026" x14ac:dyDescent="0.3">
      <c r="GJT5895" s="3"/>
      <c r="GJU5895" s="3"/>
      <c r="GJV5895" s="3"/>
      <c r="GJW5895" s="3"/>
      <c r="GJX5895" s="3"/>
      <c r="GJY5895" s="3"/>
      <c r="GJZ5895" s="3"/>
      <c r="GKA5895" s="3"/>
      <c r="GKB5895" s="3"/>
      <c r="GKC5895" s="3"/>
      <c r="GKD5895" s="3"/>
      <c r="GKE5895" s="3"/>
      <c r="GKF5895" s="3"/>
      <c r="GKG5895" s="3"/>
      <c r="GKH5895" s="3"/>
    </row>
    <row r="5896" spans="5012:5026" x14ac:dyDescent="0.3">
      <c r="GJT5896" s="3"/>
      <c r="GJU5896" s="3"/>
      <c r="GJV5896" s="3"/>
      <c r="GJW5896" s="3"/>
      <c r="GJX5896" s="3"/>
      <c r="GJY5896" s="3"/>
      <c r="GJZ5896" s="3"/>
      <c r="GKA5896" s="3"/>
      <c r="GKB5896" s="3"/>
      <c r="GKC5896" s="3"/>
      <c r="GKD5896" s="3"/>
      <c r="GKE5896" s="3"/>
      <c r="GKF5896" s="3"/>
      <c r="GKG5896" s="3"/>
      <c r="GKH5896" s="3"/>
    </row>
    <row r="5897" spans="5012:5026" x14ac:dyDescent="0.3">
      <c r="GJT5897" s="3"/>
      <c r="GJU5897" s="3"/>
      <c r="GJV5897" s="3"/>
      <c r="GJW5897" s="3"/>
      <c r="GJX5897" s="3"/>
      <c r="GJY5897" s="3"/>
      <c r="GJZ5897" s="3"/>
      <c r="GKA5897" s="3"/>
      <c r="GKB5897" s="3"/>
      <c r="GKC5897" s="3"/>
      <c r="GKD5897" s="3"/>
      <c r="GKE5897" s="3"/>
      <c r="GKF5897" s="3"/>
      <c r="GKG5897" s="3"/>
      <c r="GKH5897" s="3"/>
    </row>
    <row r="5898" spans="5012:5026" x14ac:dyDescent="0.3">
      <c r="GJT5898" s="3"/>
      <c r="GJU5898" s="3"/>
      <c r="GJV5898" s="3"/>
      <c r="GJW5898" s="3"/>
      <c r="GJX5898" s="3"/>
      <c r="GJY5898" s="3"/>
      <c r="GJZ5898" s="3"/>
      <c r="GKA5898" s="3"/>
      <c r="GKB5898" s="3"/>
      <c r="GKC5898" s="3"/>
      <c r="GKD5898" s="3"/>
      <c r="GKE5898" s="3"/>
      <c r="GKF5898" s="3"/>
      <c r="GKG5898" s="3"/>
      <c r="GKH5898" s="3"/>
    </row>
    <row r="5899" spans="5012:5026" x14ac:dyDescent="0.3">
      <c r="GJT5899" s="3"/>
      <c r="GJU5899" s="3"/>
      <c r="GJV5899" s="3"/>
      <c r="GJW5899" s="3"/>
      <c r="GJX5899" s="3"/>
      <c r="GJY5899" s="3"/>
      <c r="GJZ5899" s="3"/>
      <c r="GKA5899" s="3"/>
      <c r="GKB5899" s="3"/>
      <c r="GKC5899" s="3"/>
      <c r="GKD5899" s="3"/>
      <c r="GKE5899" s="3"/>
      <c r="GKF5899" s="3"/>
      <c r="GKG5899" s="3"/>
      <c r="GKH5899" s="3"/>
    </row>
    <row r="5900" spans="5012:5026" x14ac:dyDescent="0.3">
      <c r="GJT5900" s="3"/>
      <c r="GJU5900" s="3"/>
      <c r="GJV5900" s="3"/>
      <c r="GJW5900" s="3"/>
      <c r="GJX5900" s="3"/>
      <c r="GJY5900" s="3"/>
      <c r="GJZ5900" s="3"/>
      <c r="GKA5900" s="3"/>
      <c r="GKB5900" s="3"/>
      <c r="GKC5900" s="3"/>
      <c r="GKD5900" s="3"/>
      <c r="GKE5900" s="3"/>
      <c r="GKF5900" s="3"/>
      <c r="GKG5900" s="3"/>
      <c r="GKH5900" s="3"/>
    </row>
    <row r="5901" spans="5012:5026" x14ac:dyDescent="0.3">
      <c r="GJT5901" s="3"/>
      <c r="GJU5901" s="3"/>
      <c r="GJV5901" s="3"/>
      <c r="GJW5901" s="3"/>
      <c r="GJX5901" s="3"/>
      <c r="GJY5901" s="3"/>
      <c r="GJZ5901" s="3"/>
      <c r="GKA5901" s="3"/>
      <c r="GKB5901" s="3"/>
      <c r="GKC5901" s="3"/>
      <c r="GKD5901" s="3"/>
      <c r="GKE5901" s="3"/>
      <c r="GKF5901" s="3"/>
      <c r="GKG5901" s="3"/>
      <c r="GKH5901" s="3"/>
    </row>
    <row r="5902" spans="5012:5026" x14ac:dyDescent="0.3">
      <c r="GJT5902" s="3"/>
      <c r="GJU5902" s="3"/>
      <c r="GJV5902" s="3"/>
      <c r="GJW5902" s="3"/>
      <c r="GJX5902" s="3"/>
      <c r="GJY5902" s="3"/>
      <c r="GJZ5902" s="3"/>
      <c r="GKA5902" s="3"/>
      <c r="GKB5902" s="3"/>
      <c r="GKC5902" s="3"/>
      <c r="GKD5902" s="3"/>
      <c r="GKE5902" s="3"/>
      <c r="GKF5902" s="3"/>
      <c r="GKG5902" s="3"/>
      <c r="GKH5902" s="3"/>
    </row>
    <row r="5903" spans="5012:5026" x14ac:dyDescent="0.3">
      <c r="GJT5903" s="3"/>
      <c r="GJU5903" s="3"/>
      <c r="GJV5903" s="3"/>
      <c r="GJW5903" s="3"/>
      <c r="GJX5903" s="3"/>
      <c r="GJY5903" s="3"/>
      <c r="GJZ5903" s="3"/>
      <c r="GKA5903" s="3"/>
      <c r="GKB5903" s="3"/>
      <c r="GKC5903" s="3"/>
      <c r="GKD5903" s="3"/>
      <c r="GKE5903" s="3"/>
      <c r="GKF5903" s="3"/>
      <c r="GKG5903" s="3"/>
      <c r="GKH5903" s="3"/>
    </row>
    <row r="5904" spans="5012:5026" x14ac:dyDescent="0.3">
      <c r="GJT5904" s="3"/>
      <c r="GJU5904" s="3"/>
      <c r="GJV5904" s="3"/>
      <c r="GJW5904" s="3"/>
      <c r="GJX5904" s="3"/>
      <c r="GJY5904" s="3"/>
      <c r="GJZ5904" s="3"/>
      <c r="GKA5904" s="3"/>
      <c r="GKB5904" s="3"/>
      <c r="GKC5904" s="3"/>
      <c r="GKD5904" s="3"/>
      <c r="GKE5904" s="3"/>
      <c r="GKF5904" s="3"/>
      <c r="GKG5904" s="3"/>
      <c r="GKH5904" s="3"/>
    </row>
    <row r="5905" spans="5012:5026" x14ac:dyDescent="0.3">
      <c r="GJT5905" s="3"/>
      <c r="GJU5905" s="3"/>
      <c r="GJV5905" s="3"/>
      <c r="GJW5905" s="3"/>
      <c r="GJX5905" s="3"/>
      <c r="GJY5905" s="3"/>
      <c r="GJZ5905" s="3"/>
      <c r="GKA5905" s="3"/>
      <c r="GKB5905" s="3"/>
      <c r="GKC5905" s="3"/>
      <c r="GKD5905" s="3"/>
      <c r="GKE5905" s="3"/>
      <c r="GKF5905" s="3"/>
      <c r="GKG5905" s="3"/>
      <c r="GKH5905" s="3"/>
    </row>
    <row r="5906" spans="5012:5026" x14ac:dyDescent="0.3">
      <c r="GJT5906" s="3"/>
      <c r="GJU5906" s="3"/>
      <c r="GJV5906" s="3"/>
      <c r="GJW5906" s="3"/>
      <c r="GJX5906" s="3"/>
      <c r="GJY5906" s="3"/>
      <c r="GJZ5906" s="3"/>
      <c r="GKA5906" s="3"/>
      <c r="GKB5906" s="3"/>
      <c r="GKC5906" s="3"/>
      <c r="GKD5906" s="3"/>
      <c r="GKE5906" s="3"/>
      <c r="GKF5906" s="3"/>
      <c r="GKG5906" s="3"/>
      <c r="GKH5906" s="3"/>
    </row>
    <row r="5907" spans="5012:5026" x14ac:dyDescent="0.3">
      <c r="GJT5907" s="3"/>
      <c r="GJU5907" s="3"/>
      <c r="GJV5907" s="3"/>
      <c r="GJW5907" s="3"/>
      <c r="GJX5907" s="3"/>
      <c r="GJY5907" s="3"/>
      <c r="GJZ5907" s="3"/>
      <c r="GKA5907" s="3"/>
      <c r="GKB5907" s="3"/>
      <c r="GKC5907" s="3"/>
      <c r="GKD5907" s="3"/>
      <c r="GKE5907" s="3"/>
      <c r="GKF5907" s="3"/>
      <c r="GKG5907" s="3"/>
      <c r="GKH5907" s="3"/>
    </row>
    <row r="5908" spans="5012:5026" x14ac:dyDescent="0.3">
      <c r="GJT5908" s="3"/>
      <c r="GJU5908" s="3"/>
      <c r="GJV5908" s="3"/>
      <c r="GJW5908" s="3"/>
      <c r="GJX5908" s="3"/>
      <c r="GJY5908" s="3"/>
      <c r="GJZ5908" s="3"/>
      <c r="GKA5908" s="3"/>
      <c r="GKB5908" s="3"/>
      <c r="GKC5908" s="3"/>
      <c r="GKD5908" s="3"/>
      <c r="GKE5908" s="3"/>
      <c r="GKF5908" s="3"/>
      <c r="GKG5908" s="3"/>
      <c r="GKH5908" s="3"/>
    </row>
    <row r="5909" spans="5012:5026" x14ac:dyDescent="0.3">
      <c r="GJT5909" s="3"/>
      <c r="GJU5909" s="3"/>
      <c r="GJV5909" s="3"/>
      <c r="GJW5909" s="3"/>
      <c r="GJX5909" s="3"/>
      <c r="GJY5909" s="3"/>
      <c r="GJZ5909" s="3"/>
      <c r="GKA5909" s="3"/>
      <c r="GKB5909" s="3"/>
      <c r="GKC5909" s="3"/>
      <c r="GKD5909" s="3"/>
      <c r="GKE5909" s="3"/>
      <c r="GKF5909" s="3"/>
      <c r="GKG5909" s="3"/>
      <c r="GKH5909" s="3"/>
    </row>
    <row r="5910" spans="5012:5026" x14ac:dyDescent="0.3">
      <c r="GJT5910" s="3"/>
      <c r="GJU5910" s="3"/>
      <c r="GJV5910" s="3"/>
      <c r="GJW5910" s="3"/>
      <c r="GJX5910" s="3"/>
      <c r="GJY5910" s="3"/>
      <c r="GJZ5910" s="3"/>
      <c r="GKA5910" s="3"/>
      <c r="GKB5910" s="3"/>
      <c r="GKC5910" s="3"/>
      <c r="GKD5910" s="3"/>
      <c r="GKE5910" s="3"/>
      <c r="GKF5910" s="3"/>
      <c r="GKG5910" s="3"/>
      <c r="GKH5910" s="3"/>
    </row>
    <row r="5911" spans="5012:5026" x14ac:dyDescent="0.3">
      <c r="GJT5911" s="3"/>
      <c r="GJU5911" s="3"/>
      <c r="GJV5911" s="3"/>
      <c r="GJW5911" s="3"/>
      <c r="GJX5911" s="3"/>
      <c r="GJY5911" s="3"/>
      <c r="GJZ5911" s="3"/>
      <c r="GKA5911" s="3"/>
      <c r="GKB5911" s="3"/>
      <c r="GKC5911" s="3"/>
      <c r="GKD5911" s="3"/>
      <c r="GKE5911" s="3"/>
      <c r="GKF5911" s="3"/>
      <c r="GKG5911" s="3"/>
      <c r="GKH5911" s="3"/>
    </row>
    <row r="5912" spans="5012:5026" x14ac:dyDescent="0.3">
      <c r="GJT5912" s="3"/>
      <c r="GJU5912" s="3"/>
      <c r="GJV5912" s="3"/>
      <c r="GJW5912" s="3"/>
      <c r="GJX5912" s="3"/>
      <c r="GJY5912" s="3"/>
      <c r="GJZ5912" s="3"/>
      <c r="GKA5912" s="3"/>
      <c r="GKB5912" s="3"/>
      <c r="GKC5912" s="3"/>
      <c r="GKD5912" s="3"/>
      <c r="GKE5912" s="3"/>
      <c r="GKF5912" s="3"/>
      <c r="GKG5912" s="3"/>
      <c r="GKH5912" s="3"/>
    </row>
    <row r="5913" spans="5012:5026" x14ac:dyDescent="0.3">
      <c r="GJT5913" s="3"/>
      <c r="GJU5913" s="3"/>
      <c r="GJV5913" s="3"/>
      <c r="GJW5913" s="3"/>
      <c r="GJX5913" s="3"/>
      <c r="GJY5913" s="3"/>
      <c r="GJZ5913" s="3"/>
      <c r="GKA5913" s="3"/>
      <c r="GKB5913" s="3"/>
      <c r="GKC5913" s="3"/>
      <c r="GKD5913" s="3"/>
      <c r="GKE5913" s="3"/>
      <c r="GKF5913" s="3"/>
      <c r="GKG5913" s="3"/>
      <c r="GKH5913" s="3"/>
    </row>
    <row r="5914" spans="5012:5026" x14ac:dyDescent="0.3">
      <c r="GJT5914" s="3"/>
      <c r="GJU5914" s="3"/>
      <c r="GJV5914" s="3"/>
      <c r="GJW5914" s="3"/>
      <c r="GJX5914" s="3"/>
      <c r="GJY5914" s="3"/>
      <c r="GJZ5914" s="3"/>
      <c r="GKA5914" s="3"/>
      <c r="GKB5914" s="3"/>
      <c r="GKC5914" s="3"/>
      <c r="GKD5914" s="3"/>
      <c r="GKE5914" s="3"/>
      <c r="GKF5914" s="3"/>
      <c r="GKG5914" s="3"/>
      <c r="GKH5914" s="3"/>
    </row>
    <row r="5915" spans="5012:5026" x14ac:dyDescent="0.3">
      <c r="GJT5915" s="3"/>
      <c r="GJU5915" s="3"/>
      <c r="GJV5915" s="3"/>
      <c r="GJW5915" s="3"/>
      <c r="GJX5915" s="3"/>
      <c r="GJY5915" s="3"/>
      <c r="GJZ5915" s="3"/>
      <c r="GKA5915" s="3"/>
      <c r="GKB5915" s="3"/>
      <c r="GKC5915" s="3"/>
      <c r="GKD5915" s="3"/>
      <c r="GKE5915" s="3"/>
      <c r="GKF5915" s="3"/>
      <c r="GKG5915" s="3"/>
      <c r="GKH5915" s="3"/>
    </row>
    <row r="5916" spans="5012:5026" x14ac:dyDescent="0.3">
      <c r="GJT5916" s="3"/>
      <c r="GJU5916" s="3"/>
      <c r="GJV5916" s="3"/>
      <c r="GJW5916" s="3"/>
      <c r="GJX5916" s="3"/>
      <c r="GJY5916" s="3"/>
      <c r="GJZ5916" s="3"/>
      <c r="GKA5916" s="3"/>
      <c r="GKB5916" s="3"/>
      <c r="GKC5916" s="3"/>
      <c r="GKD5916" s="3"/>
      <c r="GKE5916" s="3"/>
      <c r="GKF5916" s="3"/>
      <c r="GKG5916" s="3"/>
      <c r="GKH5916" s="3"/>
    </row>
    <row r="5917" spans="5012:5026" x14ac:dyDescent="0.3">
      <c r="GJT5917" s="3"/>
      <c r="GJU5917" s="3"/>
      <c r="GJV5917" s="3"/>
      <c r="GJW5917" s="3"/>
      <c r="GJX5917" s="3"/>
      <c r="GJY5917" s="3"/>
      <c r="GJZ5917" s="3"/>
      <c r="GKA5917" s="3"/>
      <c r="GKB5917" s="3"/>
      <c r="GKC5917" s="3"/>
      <c r="GKD5917" s="3"/>
      <c r="GKE5917" s="3"/>
      <c r="GKF5917" s="3"/>
      <c r="GKG5917" s="3"/>
      <c r="GKH5917" s="3"/>
    </row>
    <row r="5918" spans="5012:5026" x14ac:dyDescent="0.3">
      <c r="GJT5918" s="3"/>
      <c r="GJU5918" s="3"/>
      <c r="GJV5918" s="3"/>
      <c r="GJW5918" s="3"/>
      <c r="GJX5918" s="3"/>
      <c r="GJY5918" s="3"/>
      <c r="GJZ5918" s="3"/>
      <c r="GKA5918" s="3"/>
      <c r="GKB5918" s="3"/>
      <c r="GKC5918" s="3"/>
      <c r="GKD5918" s="3"/>
      <c r="GKE5918" s="3"/>
      <c r="GKF5918" s="3"/>
      <c r="GKG5918" s="3"/>
      <c r="GKH5918" s="3"/>
    </row>
    <row r="5919" spans="5012:5026" x14ac:dyDescent="0.3">
      <c r="GJT5919" s="3"/>
      <c r="GJU5919" s="3"/>
      <c r="GJV5919" s="3"/>
      <c r="GJW5919" s="3"/>
      <c r="GJX5919" s="3"/>
      <c r="GJY5919" s="3"/>
      <c r="GJZ5919" s="3"/>
      <c r="GKA5919" s="3"/>
      <c r="GKB5919" s="3"/>
      <c r="GKC5919" s="3"/>
      <c r="GKD5919" s="3"/>
      <c r="GKE5919" s="3"/>
      <c r="GKF5919" s="3"/>
      <c r="GKG5919" s="3"/>
      <c r="GKH5919" s="3"/>
    </row>
    <row r="5920" spans="5012:5026" x14ac:dyDescent="0.3">
      <c r="GJT5920" s="3"/>
      <c r="GJU5920" s="3"/>
      <c r="GJV5920" s="3"/>
      <c r="GJW5920" s="3"/>
      <c r="GJX5920" s="3"/>
      <c r="GJY5920" s="3"/>
      <c r="GJZ5920" s="3"/>
      <c r="GKA5920" s="3"/>
      <c r="GKB5920" s="3"/>
      <c r="GKC5920" s="3"/>
      <c r="GKD5920" s="3"/>
      <c r="GKE5920" s="3"/>
      <c r="GKF5920" s="3"/>
      <c r="GKG5920" s="3"/>
      <c r="GKH5920" s="3"/>
    </row>
    <row r="5921" spans="5012:5026" x14ac:dyDescent="0.3">
      <c r="GJT5921" s="3"/>
      <c r="GJU5921" s="3"/>
      <c r="GJV5921" s="3"/>
      <c r="GJW5921" s="3"/>
      <c r="GJX5921" s="3"/>
      <c r="GJY5921" s="3"/>
      <c r="GJZ5921" s="3"/>
      <c r="GKA5921" s="3"/>
      <c r="GKB5921" s="3"/>
      <c r="GKC5921" s="3"/>
      <c r="GKD5921" s="3"/>
      <c r="GKE5921" s="3"/>
      <c r="GKF5921" s="3"/>
      <c r="GKG5921" s="3"/>
      <c r="GKH5921" s="3"/>
    </row>
    <row r="5922" spans="5012:5026" x14ac:dyDescent="0.3">
      <c r="GJT5922" s="3"/>
      <c r="GJU5922" s="3"/>
      <c r="GJV5922" s="3"/>
      <c r="GJW5922" s="3"/>
      <c r="GJX5922" s="3"/>
      <c r="GJY5922" s="3"/>
      <c r="GJZ5922" s="3"/>
      <c r="GKA5922" s="3"/>
      <c r="GKB5922" s="3"/>
      <c r="GKC5922" s="3"/>
      <c r="GKD5922" s="3"/>
      <c r="GKE5922" s="3"/>
      <c r="GKF5922" s="3"/>
      <c r="GKG5922" s="3"/>
      <c r="GKH5922" s="3"/>
    </row>
    <row r="5923" spans="5012:5026" x14ac:dyDescent="0.3">
      <c r="GJT5923" s="3"/>
      <c r="GJU5923" s="3"/>
      <c r="GJV5923" s="3"/>
      <c r="GJW5923" s="3"/>
      <c r="GJX5923" s="3"/>
      <c r="GJY5923" s="3"/>
      <c r="GJZ5923" s="3"/>
      <c r="GKA5923" s="3"/>
      <c r="GKB5923" s="3"/>
      <c r="GKC5923" s="3"/>
      <c r="GKD5923" s="3"/>
      <c r="GKE5923" s="3"/>
      <c r="GKF5923" s="3"/>
      <c r="GKG5923" s="3"/>
      <c r="GKH5923" s="3"/>
    </row>
    <row r="5924" spans="5012:5026" x14ac:dyDescent="0.3">
      <c r="GJT5924" s="3"/>
      <c r="GJU5924" s="3"/>
      <c r="GJV5924" s="3"/>
      <c r="GJW5924" s="3"/>
      <c r="GJX5924" s="3"/>
      <c r="GJY5924" s="3"/>
      <c r="GJZ5924" s="3"/>
      <c r="GKA5924" s="3"/>
      <c r="GKB5924" s="3"/>
      <c r="GKC5924" s="3"/>
      <c r="GKD5924" s="3"/>
      <c r="GKE5924" s="3"/>
      <c r="GKF5924" s="3"/>
      <c r="GKG5924" s="3"/>
      <c r="GKH5924" s="3"/>
    </row>
    <row r="5925" spans="5012:5026" x14ac:dyDescent="0.3">
      <c r="GJT5925" s="3"/>
      <c r="GJU5925" s="3"/>
      <c r="GJV5925" s="3"/>
      <c r="GJW5925" s="3"/>
      <c r="GJX5925" s="3"/>
      <c r="GJY5925" s="3"/>
      <c r="GJZ5925" s="3"/>
      <c r="GKA5925" s="3"/>
      <c r="GKB5925" s="3"/>
      <c r="GKC5925" s="3"/>
      <c r="GKD5925" s="3"/>
      <c r="GKE5925" s="3"/>
      <c r="GKF5925" s="3"/>
      <c r="GKG5925" s="3"/>
      <c r="GKH5925" s="3"/>
    </row>
    <row r="5926" spans="5012:5026" x14ac:dyDescent="0.3">
      <c r="GJT5926" s="3"/>
      <c r="GJU5926" s="3"/>
      <c r="GJV5926" s="3"/>
      <c r="GJW5926" s="3"/>
      <c r="GJX5926" s="3"/>
      <c r="GJY5926" s="3"/>
      <c r="GJZ5926" s="3"/>
      <c r="GKA5926" s="3"/>
      <c r="GKB5926" s="3"/>
      <c r="GKC5926" s="3"/>
      <c r="GKD5926" s="3"/>
      <c r="GKE5926" s="3"/>
      <c r="GKF5926" s="3"/>
      <c r="GKG5926" s="3"/>
      <c r="GKH5926" s="3"/>
    </row>
    <row r="5927" spans="5012:5026" x14ac:dyDescent="0.3">
      <c r="GJT5927" s="3"/>
      <c r="GJU5927" s="3"/>
      <c r="GJV5927" s="3"/>
      <c r="GJW5927" s="3"/>
      <c r="GJX5927" s="3"/>
      <c r="GJY5927" s="3"/>
      <c r="GJZ5927" s="3"/>
      <c r="GKA5927" s="3"/>
      <c r="GKB5927" s="3"/>
      <c r="GKC5927" s="3"/>
      <c r="GKD5927" s="3"/>
      <c r="GKE5927" s="3"/>
      <c r="GKF5927" s="3"/>
      <c r="GKG5927" s="3"/>
      <c r="GKH5927" s="3"/>
    </row>
    <row r="5928" spans="5012:5026" x14ac:dyDescent="0.3">
      <c r="GJT5928" s="3"/>
      <c r="GJU5928" s="3"/>
      <c r="GJV5928" s="3"/>
      <c r="GJW5928" s="3"/>
      <c r="GJX5928" s="3"/>
      <c r="GJY5928" s="3"/>
      <c r="GJZ5928" s="3"/>
      <c r="GKA5928" s="3"/>
      <c r="GKB5928" s="3"/>
      <c r="GKC5928" s="3"/>
      <c r="GKD5928" s="3"/>
      <c r="GKE5928" s="3"/>
      <c r="GKF5928" s="3"/>
      <c r="GKG5928" s="3"/>
      <c r="GKH5928" s="3"/>
    </row>
    <row r="5929" spans="5012:5026" x14ac:dyDescent="0.3">
      <c r="GJT5929" s="3"/>
      <c r="GJU5929" s="3"/>
      <c r="GJV5929" s="3"/>
      <c r="GJW5929" s="3"/>
      <c r="GJX5929" s="3"/>
      <c r="GJY5929" s="3"/>
      <c r="GJZ5929" s="3"/>
      <c r="GKA5929" s="3"/>
      <c r="GKB5929" s="3"/>
      <c r="GKC5929" s="3"/>
      <c r="GKD5929" s="3"/>
      <c r="GKE5929" s="3"/>
      <c r="GKF5929" s="3"/>
      <c r="GKG5929" s="3"/>
      <c r="GKH5929" s="3"/>
    </row>
    <row r="5930" spans="5012:5026" x14ac:dyDescent="0.3">
      <c r="GJT5930" s="3"/>
      <c r="GJU5930" s="3"/>
      <c r="GJV5930" s="3"/>
      <c r="GJW5930" s="3"/>
      <c r="GJX5930" s="3"/>
      <c r="GJY5930" s="3"/>
      <c r="GJZ5930" s="3"/>
      <c r="GKA5930" s="3"/>
      <c r="GKB5930" s="3"/>
      <c r="GKC5930" s="3"/>
      <c r="GKD5930" s="3"/>
      <c r="GKE5930" s="3"/>
      <c r="GKF5930" s="3"/>
      <c r="GKG5930" s="3"/>
      <c r="GKH5930" s="3"/>
    </row>
    <row r="5931" spans="5012:5026" x14ac:dyDescent="0.3">
      <c r="GJT5931" s="3"/>
      <c r="GJU5931" s="3"/>
      <c r="GJV5931" s="3"/>
      <c r="GJW5931" s="3"/>
      <c r="GJX5931" s="3"/>
      <c r="GJY5931" s="3"/>
      <c r="GJZ5931" s="3"/>
      <c r="GKA5931" s="3"/>
      <c r="GKB5931" s="3"/>
      <c r="GKC5931" s="3"/>
      <c r="GKD5931" s="3"/>
      <c r="GKE5931" s="3"/>
      <c r="GKF5931" s="3"/>
      <c r="GKG5931" s="3"/>
      <c r="GKH5931" s="3"/>
    </row>
    <row r="5932" spans="5012:5026" x14ac:dyDescent="0.3">
      <c r="GJT5932" s="3"/>
      <c r="GJU5932" s="3"/>
      <c r="GJV5932" s="3"/>
      <c r="GJW5932" s="3"/>
      <c r="GJX5932" s="3"/>
      <c r="GJY5932" s="3"/>
      <c r="GJZ5932" s="3"/>
      <c r="GKA5932" s="3"/>
      <c r="GKB5932" s="3"/>
      <c r="GKC5932" s="3"/>
      <c r="GKD5932" s="3"/>
      <c r="GKE5932" s="3"/>
      <c r="GKF5932" s="3"/>
      <c r="GKG5932" s="3"/>
      <c r="GKH5932" s="3"/>
    </row>
    <row r="5933" spans="5012:5026" x14ac:dyDescent="0.3">
      <c r="GJT5933" s="3"/>
      <c r="GJU5933" s="3"/>
      <c r="GJV5933" s="3"/>
      <c r="GJW5933" s="3"/>
      <c r="GJX5933" s="3"/>
      <c r="GJY5933" s="3"/>
      <c r="GJZ5933" s="3"/>
      <c r="GKA5933" s="3"/>
      <c r="GKB5933" s="3"/>
      <c r="GKC5933" s="3"/>
      <c r="GKD5933" s="3"/>
      <c r="GKE5933" s="3"/>
      <c r="GKF5933" s="3"/>
      <c r="GKG5933" s="3"/>
      <c r="GKH5933" s="3"/>
    </row>
    <row r="5934" spans="5012:5026" x14ac:dyDescent="0.3">
      <c r="GJT5934" s="3"/>
      <c r="GJU5934" s="3"/>
      <c r="GJV5934" s="3"/>
      <c r="GJW5934" s="3"/>
      <c r="GJX5934" s="3"/>
      <c r="GJY5934" s="3"/>
      <c r="GJZ5934" s="3"/>
      <c r="GKA5934" s="3"/>
      <c r="GKB5934" s="3"/>
      <c r="GKC5934" s="3"/>
      <c r="GKD5934" s="3"/>
      <c r="GKE5934" s="3"/>
      <c r="GKF5934" s="3"/>
      <c r="GKG5934" s="3"/>
      <c r="GKH5934" s="3"/>
    </row>
    <row r="5935" spans="5012:5026" x14ac:dyDescent="0.3">
      <c r="GJT5935" s="3"/>
      <c r="GJU5935" s="3"/>
      <c r="GJV5935" s="3"/>
      <c r="GJW5935" s="3"/>
      <c r="GJX5935" s="3"/>
      <c r="GJY5935" s="3"/>
      <c r="GJZ5935" s="3"/>
      <c r="GKA5935" s="3"/>
      <c r="GKB5935" s="3"/>
      <c r="GKC5935" s="3"/>
      <c r="GKD5935" s="3"/>
      <c r="GKE5935" s="3"/>
      <c r="GKF5935" s="3"/>
      <c r="GKG5935" s="3"/>
      <c r="GKH5935" s="3"/>
    </row>
    <row r="5936" spans="5012:5026" x14ac:dyDescent="0.3">
      <c r="GJT5936" s="3"/>
      <c r="GJU5936" s="3"/>
      <c r="GJV5936" s="3"/>
      <c r="GJW5936" s="3"/>
      <c r="GJX5936" s="3"/>
      <c r="GJY5936" s="3"/>
      <c r="GJZ5936" s="3"/>
      <c r="GKA5936" s="3"/>
      <c r="GKB5936" s="3"/>
      <c r="GKC5936" s="3"/>
      <c r="GKD5936" s="3"/>
      <c r="GKE5936" s="3"/>
      <c r="GKF5936" s="3"/>
      <c r="GKG5936" s="3"/>
      <c r="GKH5936" s="3"/>
    </row>
    <row r="5937" spans="5012:5026" x14ac:dyDescent="0.3">
      <c r="GJT5937" s="3"/>
      <c r="GJU5937" s="3"/>
      <c r="GJV5937" s="3"/>
      <c r="GJW5937" s="3"/>
      <c r="GJX5937" s="3"/>
      <c r="GJY5937" s="3"/>
      <c r="GJZ5937" s="3"/>
      <c r="GKA5937" s="3"/>
      <c r="GKB5937" s="3"/>
      <c r="GKC5937" s="3"/>
      <c r="GKD5937" s="3"/>
      <c r="GKE5937" s="3"/>
      <c r="GKF5937" s="3"/>
      <c r="GKG5937" s="3"/>
      <c r="GKH5937" s="3"/>
    </row>
    <row r="5938" spans="5012:5026" x14ac:dyDescent="0.3">
      <c r="GJT5938" s="3"/>
      <c r="GJU5938" s="3"/>
      <c r="GJV5938" s="3"/>
      <c r="GJW5938" s="3"/>
      <c r="GJX5938" s="3"/>
      <c r="GJY5938" s="3"/>
      <c r="GJZ5938" s="3"/>
      <c r="GKA5938" s="3"/>
      <c r="GKB5938" s="3"/>
      <c r="GKC5938" s="3"/>
      <c r="GKD5938" s="3"/>
      <c r="GKE5938" s="3"/>
      <c r="GKF5938" s="3"/>
      <c r="GKG5938" s="3"/>
      <c r="GKH5938" s="3"/>
    </row>
    <row r="5939" spans="5012:5026" x14ac:dyDescent="0.3">
      <c r="GJT5939" s="3"/>
      <c r="GJU5939" s="3"/>
      <c r="GJV5939" s="3"/>
      <c r="GJW5939" s="3"/>
      <c r="GJX5939" s="3"/>
      <c r="GJY5939" s="3"/>
      <c r="GJZ5939" s="3"/>
      <c r="GKA5939" s="3"/>
      <c r="GKB5939" s="3"/>
      <c r="GKC5939" s="3"/>
      <c r="GKD5939" s="3"/>
      <c r="GKE5939" s="3"/>
      <c r="GKF5939" s="3"/>
      <c r="GKG5939" s="3"/>
      <c r="GKH5939" s="3"/>
    </row>
    <row r="5940" spans="5012:5026" x14ac:dyDescent="0.3">
      <c r="GJT5940" s="3"/>
      <c r="GJU5940" s="3"/>
      <c r="GJV5940" s="3"/>
      <c r="GJW5940" s="3"/>
      <c r="GJX5940" s="3"/>
      <c r="GJY5940" s="3"/>
      <c r="GJZ5940" s="3"/>
      <c r="GKA5940" s="3"/>
      <c r="GKB5940" s="3"/>
      <c r="GKC5940" s="3"/>
      <c r="GKD5940" s="3"/>
      <c r="GKE5940" s="3"/>
      <c r="GKF5940" s="3"/>
      <c r="GKG5940" s="3"/>
      <c r="GKH5940" s="3"/>
    </row>
    <row r="5941" spans="5012:5026" x14ac:dyDescent="0.3">
      <c r="GJT5941" s="3"/>
      <c r="GJU5941" s="3"/>
      <c r="GJV5941" s="3"/>
      <c r="GJW5941" s="3"/>
      <c r="GJX5941" s="3"/>
      <c r="GJY5941" s="3"/>
      <c r="GJZ5941" s="3"/>
      <c r="GKA5941" s="3"/>
      <c r="GKB5941" s="3"/>
      <c r="GKC5941" s="3"/>
      <c r="GKD5941" s="3"/>
      <c r="GKE5941" s="3"/>
      <c r="GKF5941" s="3"/>
      <c r="GKG5941" s="3"/>
      <c r="GKH5941" s="3"/>
    </row>
    <row r="5942" spans="5012:5026" x14ac:dyDescent="0.3">
      <c r="GJT5942" s="3"/>
      <c r="GJU5942" s="3"/>
      <c r="GJV5942" s="3"/>
      <c r="GJW5942" s="3"/>
      <c r="GJX5942" s="3"/>
      <c r="GJY5942" s="3"/>
      <c r="GJZ5942" s="3"/>
      <c r="GKA5942" s="3"/>
      <c r="GKB5942" s="3"/>
      <c r="GKC5942" s="3"/>
      <c r="GKD5942" s="3"/>
      <c r="GKE5942" s="3"/>
      <c r="GKF5942" s="3"/>
      <c r="GKG5942" s="3"/>
      <c r="GKH5942" s="3"/>
    </row>
    <row r="5943" spans="5012:5026" x14ac:dyDescent="0.3">
      <c r="GJT5943" s="3"/>
      <c r="GJU5943" s="3"/>
      <c r="GJV5943" s="3"/>
      <c r="GJW5943" s="3"/>
      <c r="GJX5943" s="3"/>
      <c r="GJY5943" s="3"/>
      <c r="GJZ5943" s="3"/>
      <c r="GKA5943" s="3"/>
      <c r="GKB5943" s="3"/>
      <c r="GKC5943" s="3"/>
      <c r="GKD5943" s="3"/>
      <c r="GKE5943" s="3"/>
      <c r="GKF5943" s="3"/>
      <c r="GKG5943" s="3"/>
      <c r="GKH5943" s="3"/>
    </row>
    <row r="5944" spans="5012:5026" x14ac:dyDescent="0.3">
      <c r="GJT5944" s="3"/>
      <c r="GJU5944" s="3"/>
      <c r="GJV5944" s="3"/>
      <c r="GJW5944" s="3"/>
      <c r="GJX5944" s="3"/>
      <c r="GJY5944" s="3"/>
      <c r="GJZ5944" s="3"/>
      <c r="GKA5944" s="3"/>
      <c r="GKB5944" s="3"/>
      <c r="GKC5944" s="3"/>
      <c r="GKD5944" s="3"/>
      <c r="GKE5944" s="3"/>
      <c r="GKF5944" s="3"/>
      <c r="GKG5944" s="3"/>
      <c r="GKH5944" s="3"/>
    </row>
    <row r="5945" spans="5012:5026" x14ac:dyDescent="0.3">
      <c r="GJT5945" s="3"/>
      <c r="GJU5945" s="3"/>
      <c r="GJV5945" s="3"/>
      <c r="GJW5945" s="3"/>
      <c r="GJX5945" s="3"/>
      <c r="GJY5945" s="3"/>
      <c r="GJZ5945" s="3"/>
      <c r="GKA5945" s="3"/>
      <c r="GKB5945" s="3"/>
      <c r="GKC5945" s="3"/>
      <c r="GKD5945" s="3"/>
      <c r="GKE5945" s="3"/>
      <c r="GKF5945" s="3"/>
      <c r="GKG5945" s="3"/>
      <c r="GKH5945" s="3"/>
    </row>
    <row r="5946" spans="5012:5026" x14ac:dyDescent="0.3">
      <c r="GJT5946" s="3"/>
      <c r="GJU5946" s="3"/>
      <c r="GJV5946" s="3"/>
      <c r="GJW5946" s="3"/>
      <c r="GJX5946" s="3"/>
      <c r="GJY5946" s="3"/>
      <c r="GJZ5946" s="3"/>
      <c r="GKA5946" s="3"/>
      <c r="GKB5946" s="3"/>
      <c r="GKC5946" s="3"/>
      <c r="GKD5946" s="3"/>
      <c r="GKE5946" s="3"/>
      <c r="GKF5946" s="3"/>
      <c r="GKG5946" s="3"/>
      <c r="GKH5946" s="3"/>
    </row>
    <row r="5947" spans="5012:5026" x14ac:dyDescent="0.3">
      <c r="GJT5947" s="3"/>
      <c r="GJU5947" s="3"/>
      <c r="GJV5947" s="3"/>
      <c r="GJW5947" s="3"/>
      <c r="GJX5947" s="3"/>
      <c r="GJY5947" s="3"/>
      <c r="GJZ5947" s="3"/>
      <c r="GKA5947" s="3"/>
      <c r="GKB5947" s="3"/>
      <c r="GKC5947" s="3"/>
      <c r="GKD5947" s="3"/>
      <c r="GKE5947" s="3"/>
      <c r="GKF5947" s="3"/>
      <c r="GKG5947" s="3"/>
      <c r="GKH5947" s="3"/>
    </row>
    <row r="5948" spans="5012:5026" x14ac:dyDescent="0.3">
      <c r="GJT5948" s="3"/>
      <c r="GJU5948" s="3"/>
      <c r="GJV5948" s="3"/>
      <c r="GJW5948" s="3"/>
      <c r="GJX5948" s="3"/>
      <c r="GJY5948" s="3"/>
      <c r="GJZ5948" s="3"/>
      <c r="GKA5948" s="3"/>
      <c r="GKB5948" s="3"/>
      <c r="GKC5948" s="3"/>
      <c r="GKD5948" s="3"/>
      <c r="GKE5948" s="3"/>
      <c r="GKF5948" s="3"/>
      <c r="GKG5948" s="3"/>
      <c r="GKH5948" s="3"/>
    </row>
    <row r="5949" spans="5012:5026" x14ac:dyDescent="0.3">
      <c r="GJT5949" s="3"/>
      <c r="GJU5949" s="3"/>
      <c r="GJV5949" s="3"/>
      <c r="GJW5949" s="3"/>
      <c r="GJX5949" s="3"/>
      <c r="GJY5949" s="3"/>
      <c r="GJZ5949" s="3"/>
      <c r="GKA5949" s="3"/>
      <c r="GKB5949" s="3"/>
      <c r="GKC5949" s="3"/>
      <c r="GKD5949" s="3"/>
      <c r="GKE5949" s="3"/>
      <c r="GKF5949" s="3"/>
      <c r="GKG5949" s="3"/>
      <c r="GKH5949" s="3"/>
    </row>
    <row r="5950" spans="5012:5026" x14ac:dyDescent="0.3">
      <c r="GJT5950" s="3"/>
      <c r="GJU5950" s="3"/>
      <c r="GJV5950" s="3"/>
      <c r="GJW5950" s="3"/>
      <c r="GJX5950" s="3"/>
      <c r="GJY5950" s="3"/>
      <c r="GJZ5950" s="3"/>
      <c r="GKA5950" s="3"/>
      <c r="GKB5950" s="3"/>
      <c r="GKC5950" s="3"/>
      <c r="GKD5950" s="3"/>
      <c r="GKE5950" s="3"/>
      <c r="GKF5950" s="3"/>
      <c r="GKG5950" s="3"/>
      <c r="GKH5950" s="3"/>
    </row>
    <row r="5951" spans="5012:5026" x14ac:dyDescent="0.3">
      <c r="GJT5951" s="3"/>
      <c r="GJU5951" s="3"/>
      <c r="GJV5951" s="3"/>
      <c r="GJW5951" s="3"/>
      <c r="GJX5951" s="3"/>
      <c r="GJY5951" s="3"/>
      <c r="GJZ5951" s="3"/>
      <c r="GKA5951" s="3"/>
      <c r="GKB5951" s="3"/>
      <c r="GKC5951" s="3"/>
      <c r="GKD5951" s="3"/>
      <c r="GKE5951" s="3"/>
      <c r="GKF5951" s="3"/>
      <c r="GKG5951" s="3"/>
      <c r="GKH5951" s="3"/>
    </row>
    <row r="5952" spans="5012:5026" x14ac:dyDescent="0.3">
      <c r="GJT5952" s="3"/>
      <c r="GJU5952" s="3"/>
      <c r="GJV5952" s="3"/>
      <c r="GJW5952" s="3"/>
      <c r="GJX5952" s="3"/>
      <c r="GJY5952" s="3"/>
      <c r="GJZ5952" s="3"/>
      <c r="GKA5952" s="3"/>
      <c r="GKB5952" s="3"/>
      <c r="GKC5952" s="3"/>
      <c r="GKD5952" s="3"/>
      <c r="GKE5952" s="3"/>
      <c r="GKF5952" s="3"/>
      <c r="GKG5952" s="3"/>
      <c r="GKH5952" s="3"/>
    </row>
    <row r="5953" spans="5012:5026" x14ac:dyDescent="0.3">
      <c r="GJT5953" s="3"/>
      <c r="GJU5953" s="3"/>
      <c r="GJV5953" s="3"/>
      <c r="GJW5953" s="3"/>
      <c r="GJX5953" s="3"/>
      <c r="GJY5953" s="3"/>
      <c r="GJZ5953" s="3"/>
      <c r="GKA5953" s="3"/>
      <c r="GKB5953" s="3"/>
      <c r="GKC5953" s="3"/>
      <c r="GKD5953" s="3"/>
      <c r="GKE5953" s="3"/>
      <c r="GKF5953" s="3"/>
      <c r="GKG5953" s="3"/>
      <c r="GKH5953" s="3"/>
    </row>
    <row r="5954" spans="5012:5026" x14ac:dyDescent="0.3">
      <c r="GJT5954" s="3"/>
      <c r="GJU5954" s="3"/>
      <c r="GJV5954" s="3"/>
      <c r="GJW5954" s="3"/>
      <c r="GJX5954" s="3"/>
      <c r="GJY5954" s="3"/>
      <c r="GJZ5954" s="3"/>
      <c r="GKA5954" s="3"/>
      <c r="GKB5954" s="3"/>
      <c r="GKC5954" s="3"/>
      <c r="GKD5954" s="3"/>
      <c r="GKE5954" s="3"/>
      <c r="GKF5954" s="3"/>
      <c r="GKG5954" s="3"/>
      <c r="GKH5954" s="3"/>
    </row>
    <row r="5955" spans="5012:5026" x14ac:dyDescent="0.3">
      <c r="GJT5955" s="3"/>
      <c r="GJU5955" s="3"/>
      <c r="GJV5955" s="3"/>
      <c r="GJW5955" s="3"/>
      <c r="GJX5955" s="3"/>
      <c r="GJY5955" s="3"/>
      <c r="GJZ5955" s="3"/>
      <c r="GKA5955" s="3"/>
      <c r="GKB5955" s="3"/>
      <c r="GKC5955" s="3"/>
      <c r="GKD5955" s="3"/>
      <c r="GKE5955" s="3"/>
      <c r="GKF5955" s="3"/>
      <c r="GKG5955" s="3"/>
      <c r="GKH5955" s="3"/>
    </row>
    <row r="5956" spans="5012:5026" x14ac:dyDescent="0.3">
      <c r="GJT5956" s="3"/>
      <c r="GJU5956" s="3"/>
      <c r="GJV5956" s="3"/>
      <c r="GJW5956" s="3"/>
      <c r="GJX5956" s="3"/>
      <c r="GJY5956" s="3"/>
      <c r="GJZ5956" s="3"/>
      <c r="GKA5956" s="3"/>
      <c r="GKB5956" s="3"/>
      <c r="GKC5956" s="3"/>
      <c r="GKD5956" s="3"/>
      <c r="GKE5956" s="3"/>
      <c r="GKF5956" s="3"/>
      <c r="GKG5956" s="3"/>
      <c r="GKH5956" s="3"/>
    </row>
    <row r="5957" spans="5012:5026" x14ac:dyDescent="0.3">
      <c r="GJT5957" s="3"/>
      <c r="GJU5957" s="3"/>
      <c r="GJV5957" s="3"/>
      <c r="GJW5957" s="3"/>
      <c r="GJX5957" s="3"/>
      <c r="GJY5957" s="3"/>
      <c r="GJZ5957" s="3"/>
      <c r="GKA5957" s="3"/>
      <c r="GKB5957" s="3"/>
      <c r="GKC5957" s="3"/>
      <c r="GKD5957" s="3"/>
      <c r="GKE5957" s="3"/>
      <c r="GKF5957" s="3"/>
      <c r="GKG5957" s="3"/>
      <c r="GKH5957" s="3"/>
    </row>
    <row r="5958" spans="5012:5026" x14ac:dyDescent="0.3">
      <c r="GJT5958" s="3"/>
      <c r="GJU5958" s="3"/>
      <c r="GJV5958" s="3"/>
      <c r="GJW5958" s="3"/>
      <c r="GJX5958" s="3"/>
      <c r="GJY5958" s="3"/>
      <c r="GJZ5958" s="3"/>
      <c r="GKA5958" s="3"/>
      <c r="GKB5958" s="3"/>
      <c r="GKC5958" s="3"/>
      <c r="GKD5958" s="3"/>
      <c r="GKE5958" s="3"/>
      <c r="GKF5958" s="3"/>
      <c r="GKG5958" s="3"/>
      <c r="GKH5958" s="3"/>
    </row>
    <row r="5959" spans="5012:5026" x14ac:dyDescent="0.3">
      <c r="GJT5959" s="3"/>
      <c r="GJU5959" s="3"/>
      <c r="GJV5959" s="3"/>
      <c r="GJW5959" s="3"/>
      <c r="GJX5959" s="3"/>
      <c r="GJY5959" s="3"/>
      <c r="GJZ5959" s="3"/>
      <c r="GKA5959" s="3"/>
      <c r="GKB5959" s="3"/>
      <c r="GKC5959" s="3"/>
      <c r="GKD5959" s="3"/>
      <c r="GKE5959" s="3"/>
      <c r="GKF5959" s="3"/>
      <c r="GKG5959" s="3"/>
      <c r="GKH5959" s="3"/>
    </row>
    <row r="5960" spans="5012:5026" x14ac:dyDescent="0.3">
      <c r="GJT5960" s="3"/>
      <c r="GJU5960" s="3"/>
      <c r="GJV5960" s="3"/>
      <c r="GJW5960" s="3"/>
      <c r="GJX5960" s="3"/>
      <c r="GJY5960" s="3"/>
      <c r="GJZ5960" s="3"/>
      <c r="GKA5960" s="3"/>
      <c r="GKB5960" s="3"/>
      <c r="GKC5960" s="3"/>
      <c r="GKD5960" s="3"/>
      <c r="GKE5960" s="3"/>
      <c r="GKF5960" s="3"/>
      <c r="GKG5960" s="3"/>
      <c r="GKH5960" s="3"/>
    </row>
    <row r="5961" spans="5012:5026" x14ac:dyDescent="0.3">
      <c r="GJT5961" s="3"/>
      <c r="GJU5961" s="3"/>
      <c r="GJV5961" s="3"/>
      <c r="GJW5961" s="3"/>
      <c r="GJX5961" s="3"/>
      <c r="GJY5961" s="3"/>
      <c r="GJZ5961" s="3"/>
      <c r="GKA5961" s="3"/>
      <c r="GKB5961" s="3"/>
      <c r="GKC5961" s="3"/>
      <c r="GKD5961" s="3"/>
      <c r="GKE5961" s="3"/>
      <c r="GKF5961" s="3"/>
      <c r="GKG5961" s="3"/>
      <c r="GKH5961" s="3"/>
    </row>
    <row r="5962" spans="5012:5026" x14ac:dyDescent="0.3">
      <c r="GJT5962" s="3"/>
      <c r="GJU5962" s="3"/>
      <c r="GJV5962" s="3"/>
      <c r="GJW5962" s="3"/>
      <c r="GJX5962" s="3"/>
      <c r="GJY5962" s="3"/>
      <c r="GJZ5962" s="3"/>
      <c r="GKA5962" s="3"/>
      <c r="GKB5962" s="3"/>
      <c r="GKC5962" s="3"/>
      <c r="GKD5962" s="3"/>
      <c r="GKE5962" s="3"/>
      <c r="GKF5962" s="3"/>
      <c r="GKG5962" s="3"/>
      <c r="GKH5962" s="3"/>
    </row>
    <row r="5963" spans="5012:5026" x14ac:dyDescent="0.3">
      <c r="GJT5963" s="3"/>
      <c r="GJU5963" s="3"/>
      <c r="GJV5963" s="3"/>
      <c r="GJW5963" s="3"/>
      <c r="GJX5963" s="3"/>
      <c r="GJY5963" s="3"/>
      <c r="GJZ5963" s="3"/>
      <c r="GKA5963" s="3"/>
      <c r="GKB5963" s="3"/>
      <c r="GKC5963" s="3"/>
      <c r="GKD5963" s="3"/>
      <c r="GKE5963" s="3"/>
      <c r="GKF5963" s="3"/>
      <c r="GKG5963" s="3"/>
      <c r="GKH5963" s="3"/>
    </row>
    <row r="5964" spans="5012:5026" x14ac:dyDescent="0.3">
      <c r="GJT5964" s="3"/>
      <c r="GJU5964" s="3"/>
      <c r="GJV5964" s="3"/>
      <c r="GJW5964" s="3"/>
      <c r="GJX5964" s="3"/>
      <c r="GJY5964" s="3"/>
      <c r="GJZ5964" s="3"/>
      <c r="GKA5964" s="3"/>
      <c r="GKB5964" s="3"/>
      <c r="GKC5964" s="3"/>
      <c r="GKD5964" s="3"/>
      <c r="GKE5964" s="3"/>
      <c r="GKF5964" s="3"/>
      <c r="GKG5964" s="3"/>
      <c r="GKH5964" s="3"/>
    </row>
    <row r="5965" spans="5012:5026" x14ac:dyDescent="0.3">
      <c r="GJT5965" s="3"/>
      <c r="GJU5965" s="3"/>
      <c r="GJV5965" s="3"/>
      <c r="GJW5965" s="3"/>
      <c r="GJX5965" s="3"/>
      <c r="GJY5965" s="3"/>
      <c r="GJZ5965" s="3"/>
      <c r="GKA5965" s="3"/>
      <c r="GKB5965" s="3"/>
      <c r="GKC5965" s="3"/>
      <c r="GKD5965" s="3"/>
      <c r="GKE5965" s="3"/>
      <c r="GKF5965" s="3"/>
      <c r="GKG5965" s="3"/>
      <c r="GKH5965" s="3"/>
    </row>
    <row r="5966" spans="5012:5026" x14ac:dyDescent="0.3">
      <c r="GJT5966" s="3"/>
      <c r="GJU5966" s="3"/>
      <c r="GJV5966" s="3"/>
      <c r="GJW5966" s="3"/>
      <c r="GJX5966" s="3"/>
      <c r="GJY5966" s="3"/>
      <c r="GJZ5966" s="3"/>
      <c r="GKA5966" s="3"/>
      <c r="GKB5966" s="3"/>
      <c r="GKC5966" s="3"/>
      <c r="GKD5966" s="3"/>
      <c r="GKE5966" s="3"/>
      <c r="GKF5966" s="3"/>
      <c r="GKG5966" s="3"/>
      <c r="GKH5966" s="3"/>
    </row>
    <row r="5967" spans="5012:5026" x14ac:dyDescent="0.3">
      <c r="GJT5967" s="3"/>
      <c r="GJU5967" s="3"/>
      <c r="GJV5967" s="3"/>
      <c r="GJW5967" s="3"/>
      <c r="GJX5967" s="3"/>
      <c r="GJY5967" s="3"/>
      <c r="GJZ5967" s="3"/>
      <c r="GKA5967" s="3"/>
      <c r="GKB5967" s="3"/>
      <c r="GKC5967" s="3"/>
      <c r="GKD5967" s="3"/>
      <c r="GKE5967" s="3"/>
      <c r="GKF5967" s="3"/>
      <c r="GKG5967" s="3"/>
      <c r="GKH5967" s="3"/>
    </row>
    <row r="5968" spans="5012:5026" x14ac:dyDescent="0.3">
      <c r="GJT5968" s="3"/>
      <c r="GJU5968" s="3"/>
      <c r="GJV5968" s="3"/>
      <c r="GJW5968" s="3"/>
      <c r="GJX5968" s="3"/>
      <c r="GJY5968" s="3"/>
      <c r="GJZ5968" s="3"/>
      <c r="GKA5968" s="3"/>
      <c r="GKB5968" s="3"/>
      <c r="GKC5968" s="3"/>
      <c r="GKD5968" s="3"/>
      <c r="GKE5968" s="3"/>
      <c r="GKF5968" s="3"/>
      <c r="GKG5968" s="3"/>
      <c r="GKH5968" s="3"/>
    </row>
    <row r="5969" spans="5012:5026" x14ac:dyDescent="0.3">
      <c r="GJT5969" s="3"/>
      <c r="GJU5969" s="3"/>
      <c r="GJV5969" s="3"/>
      <c r="GJW5969" s="3"/>
      <c r="GJX5969" s="3"/>
      <c r="GJY5969" s="3"/>
      <c r="GJZ5969" s="3"/>
      <c r="GKA5969" s="3"/>
      <c r="GKB5969" s="3"/>
      <c r="GKC5969" s="3"/>
      <c r="GKD5969" s="3"/>
      <c r="GKE5969" s="3"/>
      <c r="GKF5969" s="3"/>
      <c r="GKG5969" s="3"/>
      <c r="GKH5969" s="3"/>
    </row>
    <row r="5970" spans="5012:5026" x14ac:dyDescent="0.3">
      <c r="GJT5970" s="3"/>
      <c r="GJU5970" s="3"/>
      <c r="GJV5970" s="3"/>
      <c r="GJW5970" s="3"/>
      <c r="GJX5970" s="3"/>
      <c r="GJY5970" s="3"/>
      <c r="GJZ5970" s="3"/>
      <c r="GKA5970" s="3"/>
      <c r="GKB5970" s="3"/>
      <c r="GKC5970" s="3"/>
      <c r="GKD5970" s="3"/>
      <c r="GKE5970" s="3"/>
      <c r="GKF5970" s="3"/>
      <c r="GKG5970" s="3"/>
      <c r="GKH5970" s="3"/>
    </row>
    <row r="5971" spans="5012:5026" x14ac:dyDescent="0.3">
      <c r="GJT5971" s="3"/>
      <c r="GJU5971" s="3"/>
      <c r="GJV5971" s="3"/>
      <c r="GJW5971" s="3"/>
      <c r="GJX5971" s="3"/>
      <c r="GJY5971" s="3"/>
      <c r="GJZ5971" s="3"/>
      <c r="GKA5971" s="3"/>
      <c r="GKB5971" s="3"/>
      <c r="GKC5971" s="3"/>
      <c r="GKD5971" s="3"/>
      <c r="GKE5971" s="3"/>
      <c r="GKF5971" s="3"/>
      <c r="GKG5971" s="3"/>
      <c r="GKH5971" s="3"/>
    </row>
    <row r="5972" spans="5012:5026" x14ac:dyDescent="0.3">
      <c r="GJT5972" s="3"/>
      <c r="GJU5972" s="3"/>
      <c r="GJV5972" s="3"/>
      <c r="GJW5972" s="3"/>
      <c r="GJX5972" s="3"/>
      <c r="GJY5972" s="3"/>
      <c r="GJZ5972" s="3"/>
      <c r="GKA5972" s="3"/>
      <c r="GKB5972" s="3"/>
      <c r="GKC5972" s="3"/>
      <c r="GKD5972" s="3"/>
      <c r="GKE5972" s="3"/>
      <c r="GKF5972" s="3"/>
      <c r="GKG5972" s="3"/>
      <c r="GKH5972" s="3"/>
    </row>
    <row r="5973" spans="5012:5026" x14ac:dyDescent="0.3">
      <c r="GJT5973" s="3"/>
      <c r="GJU5973" s="3"/>
      <c r="GJV5973" s="3"/>
      <c r="GJW5973" s="3"/>
      <c r="GJX5973" s="3"/>
      <c r="GJY5973" s="3"/>
      <c r="GJZ5973" s="3"/>
      <c r="GKA5973" s="3"/>
      <c r="GKB5973" s="3"/>
      <c r="GKC5973" s="3"/>
      <c r="GKD5973" s="3"/>
      <c r="GKE5973" s="3"/>
      <c r="GKF5973" s="3"/>
      <c r="GKG5973" s="3"/>
      <c r="GKH5973" s="3"/>
    </row>
    <row r="5974" spans="5012:5026" x14ac:dyDescent="0.3">
      <c r="GJT5974" s="3"/>
      <c r="GJU5974" s="3"/>
      <c r="GJV5974" s="3"/>
      <c r="GJW5974" s="3"/>
      <c r="GJX5974" s="3"/>
      <c r="GJY5974" s="3"/>
      <c r="GJZ5974" s="3"/>
      <c r="GKA5974" s="3"/>
      <c r="GKB5974" s="3"/>
      <c r="GKC5974" s="3"/>
      <c r="GKD5974" s="3"/>
      <c r="GKE5974" s="3"/>
      <c r="GKF5974" s="3"/>
      <c r="GKG5974" s="3"/>
      <c r="GKH5974" s="3"/>
    </row>
    <row r="5975" spans="5012:5026" x14ac:dyDescent="0.3">
      <c r="GJT5975" s="3"/>
      <c r="GJU5975" s="3"/>
      <c r="GJV5975" s="3"/>
      <c r="GJW5975" s="3"/>
      <c r="GJX5975" s="3"/>
      <c r="GJY5975" s="3"/>
      <c r="GJZ5975" s="3"/>
      <c r="GKA5975" s="3"/>
      <c r="GKB5975" s="3"/>
      <c r="GKC5975" s="3"/>
      <c r="GKD5975" s="3"/>
      <c r="GKE5975" s="3"/>
      <c r="GKF5975" s="3"/>
      <c r="GKG5975" s="3"/>
      <c r="GKH5975" s="3"/>
    </row>
    <row r="5976" spans="5012:5026" x14ac:dyDescent="0.3">
      <c r="GJT5976" s="3"/>
      <c r="GJU5976" s="3"/>
      <c r="GJV5976" s="3"/>
      <c r="GJW5976" s="3"/>
      <c r="GJX5976" s="3"/>
      <c r="GJY5976" s="3"/>
      <c r="GJZ5976" s="3"/>
      <c r="GKA5976" s="3"/>
      <c r="GKB5976" s="3"/>
      <c r="GKC5976" s="3"/>
      <c r="GKD5976" s="3"/>
      <c r="GKE5976" s="3"/>
      <c r="GKF5976" s="3"/>
      <c r="GKG5976" s="3"/>
      <c r="GKH5976" s="3"/>
    </row>
    <row r="5977" spans="5012:5026" x14ac:dyDescent="0.3">
      <c r="GJT5977" s="3"/>
      <c r="GJU5977" s="3"/>
      <c r="GJV5977" s="3"/>
      <c r="GJW5977" s="3"/>
      <c r="GJX5977" s="3"/>
      <c r="GJY5977" s="3"/>
      <c r="GJZ5977" s="3"/>
      <c r="GKA5977" s="3"/>
      <c r="GKB5977" s="3"/>
      <c r="GKC5977" s="3"/>
      <c r="GKD5977" s="3"/>
      <c r="GKE5977" s="3"/>
      <c r="GKF5977" s="3"/>
      <c r="GKG5977" s="3"/>
      <c r="GKH5977" s="3"/>
    </row>
    <row r="5978" spans="5012:5026" x14ac:dyDescent="0.3">
      <c r="GJT5978" s="3"/>
      <c r="GJU5978" s="3"/>
      <c r="GJV5978" s="3"/>
      <c r="GJW5978" s="3"/>
      <c r="GJX5978" s="3"/>
      <c r="GJY5978" s="3"/>
      <c r="GJZ5978" s="3"/>
      <c r="GKA5978" s="3"/>
      <c r="GKB5978" s="3"/>
      <c r="GKC5978" s="3"/>
      <c r="GKD5978" s="3"/>
      <c r="GKE5978" s="3"/>
      <c r="GKF5978" s="3"/>
      <c r="GKG5978" s="3"/>
      <c r="GKH5978" s="3"/>
    </row>
    <row r="5979" spans="5012:5026" x14ac:dyDescent="0.3">
      <c r="GJT5979" s="3"/>
      <c r="GJU5979" s="3"/>
      <c r="GJV5979" s="3"/>
      <c r="GJW5979" s="3"/>
      <c r="GJX5979" s="3"/>
      <c r="GJY5979" s="3"/>
      <c r="GJZ5979" s="3"/>
      <c r="GKA5979" s="3"/>
      <c r="GKB5979" s="3"/>
      <c r="GKC5979" s="3"/>
      <c r="GKD5979" s="3"/>
      <c r="GKE5979" s="3"/>
      <c r="GKF5979" s="3"/>
      <c r="GKG5979" s="3"/>
      <c r="GKH5979" s="3"/>
    </row>
    <row r="5980" spans="5012:5026" x14ac:dyDescent="0.3">
      <c r="GJT5980" s="3"/>
      <c r="GJU5980" s="3"/>
      <c r="GJV5980" s="3"/>
      <c r="GJW5980" s="3"/>
      <c r="GJX5980" s="3"/>
      <c r="GJY5980" s="3"/>
      <c r="GJZ5980" s="3"/>
      <c r="GKA5980" s="3"/>
      <c r="GKB5980" s="3"/>
      <c r="GKC5980" s="3"/>
      <c r="GKD5980" s="3"/>
      <c r="GKE5980" s="3"/>
      <c r="GKF5980" s="3"/>
      <c r="GKG5980" s="3"/>
      <c r="GKH5980" s="3"/>
    </row>
    <row r="5981" spans="5012:5026" x14ac:dyDescent="0.3">
      <c r="GJT5981" s="3"/>
      <c r="GJU5981" s="3"/>
      <c r="GJV5981" s="3"/>
      <c r="GJW5981" s="3"/>
      <c r="GJX5981" s="3"/>
      <c r="GJY5981" s="3"/>
      <c r="GJZ5981" s="3"/>
      <c r="GKA5981" s="3"/>
      <c r="GKB5981" s="3"/>
      <c r="GKC5981" s="3"/>
      <c r="GKD5981" s="3"/>
      <c r="GKE5981" s="3"/>
      <c r="GKF5981" s="3"/>
      <c r="GKG5981" s="3"/>
      <c r="GKH5981" s="3"/>
    </row>
    <row r="5982" spans="5012:5026" x14ac:dyDescent="0.3">
      <c r="GJT5982" s="3"/>
      <c r="GJU5982" s="3"/>
      <c r="GJV5982" s="3"/>
      <c r="GJW5982" s="3"/>
      <c r="GJX5982" s="3"/>
      <c r="GJY5982" s="3"/>
      <c r="GJZ5982" s="3"/>
      <c r="GKA5982" s="3"/>
      <c r="GKB5982" s="3"/>
      <c r="GKC5982" s="3"/>
      <c r="GKD5982" s="3"/>
      <c r="GKE5982" s="3"/>
      <c r="GKF5982" s="3"/>
      <c r="GKG5982" s="3"/>
      <c r="GKH5982" s="3"/>
    </row>
    <row r="5983" spans="5012:5026" x14ac:dyDescent="0.3">
      <c r="GJT5983" s="3"/>
      <c r="GJU5983" s="3"/>
      <c r="GJV5983" s="3"/>
      <c r="GJW5983" s="3"/>
      <c r="GJX5983" s="3"/>
      <c r="GJY5983" s="3"/>
      <c r="GJZ5983" s="3"/>
      <c r="GKA5983" s="3"/>
      <c r="GKB5983" s="3"/>
      <c r="GKC5983" s="3"/>
      <c r="GKD5983" s="3"/>
      <c r="GKE5983" s="3"/>
      <c r="GKF5983" s="3"/>
      <c r="GKG5983" s="3"/>
      <c r="GKH5983" s="3"/>
    </row>
    <row r="5984" spans="5012:5026" x14ac:dyDescent="0.3">
      <c r="GJT5984" s="3"/>
      <c r="GJU5984" s="3"/>
      <c r="GJV5984" s="3"/>
      <c r="GJW5984" s="3"/>
      <c r="GJX5984" s="3"/>
      <c r="GJY5984" s="3"/>
      <c r="GJZ5984" s="3"/>
      <c r="GKA5984" s="3"/>
      <c r="GKB5984" s="3"/>
      <c r="GKC5984" s="3"/>
      <c r="GKD5984" s="3"/>
      <c r="GKE5984" s="3"/>
      <c r="GKF5984" s="3"/>
      <c r="GKG5984" s="3"/>
      <c r="GKH5984" s="3"/>
    </row>
    <row r="5985" spans="5012:5026" x14ac:dyDescent="0.3">
      <c r="GJT5985" s="3"/>
      <c r="GJU5985" s="3"/>
      <c r="GJV5985" s="3"/>
      <c r="GJW5985" s="3"/>
      <c r="GJX5985" s="3"/>
      <c r="GJY5985" s="3"/>
      <c r="GJZ5985" s="3"/>
      <c r="GKA5985" s="3"/>
      <c r="GKB5985" s="3"/>
      <c r="GKC5985" s="3"/>
      <c r="GKD5985" s="3"/>
      <c r="GKE5985" s="3"/>
      <c r="GKF5985" s="3"/>
      <c r="GKG5985" s="3"/>
      <c r="GKH5985" s="3"/>
    </row>
    <row r="5986" spans="5012:5026" x14ac:dyDescent="0.3">
      <c r="GJT5986" s="3"/>
      <c r="GJU5986" s="3"/>
      <c r="GJV5986" s="3"/>
      <c r="GJW5986" s="3"/>
      <c r="GJX5986" s="3"/>
      <c r="GJY5986" s="3"/>
      <c r="GJZ5986" s="3"/>
      <c r="GKA5986" s="3"/>
      <c r="GKB5986" s="3"/>
      <c r="GKC5986" s="3"/>
      <c r="GKD5986" s="3"/>
      <c r="GKE5986" s="3"/>
      <c r="GKF5986" s="3"/>
      <c r="GKG5986" s="3"/>
      <c r="GKH5986" s="3"/>
    </row>
    <row r="5987" spans="5012:5026" x14ac:dyDescent="0.3">
      <c r="GJT5987" s="3"/>
      <c r="GJU5987" s="3"/>
      <c r="GJV5987" s="3"/>
      <c r="GJW5987" s="3"/>
      <c r="GJX5987" s="3"/>
      <c r="GJY5987" s="3"/>
      <c r="GJZ5987" s="3"/>
      <c r="GKA5987" s="3"/>
      <c r="GKB5987" s="3"/>
      <c r="GKC5987" s="3"/>
      <c r="GKD5987" s="3"/>
      <c r="GKE5987" s="3"/>
      <c r="GKF5987" s="3"/>
      <c r="GKG5987" s="3"/>
      <c r="GKH5987" s="3"/>
    </row>
    <row r="5988" spans="5012:5026" x14ac:dyDescent="0.3">
      <c r="GJT5988" s="3"/>
      <c r="GJU5988" s="3"/>
      <c r="GJV5988" s="3"/>
      <c r="GJW5988" s="3"/>
      <c r="GJX5988" s="3"/>
      <c r="GJY5988" s="3"/>
      <c r="GJZ5988" s="3"/>
      <c r="GKA5988" s="3"/>
      <c r="GKB5988" s="3"/>
      <c r="GKC5988" s="3"/>
      <c r="GKD5988" s="3"/>
      <c r="GKE5988" s="3"/>
      <c r="GKF5988" s="3"/>
      <c r="GKG5988" s="3"/>
      <c r="GKH5988" s="3"/>
    </row>
    <row r="5989" spans="5012:5026" x14ac:dyDescent="0.3">
      <c r="GJT5989" s="3"/>
      <c r="GJU5989" s="3"/>
      <c r="GJV5989" s="3"/>
      <c r="GJW5989" s="3"/>
      <c r="GJX5989" s="3"/>
      <c r="GJY5989" s="3"/>
      <c r="GJZ5989" s="3"/>
      <c r="GKA5989" s="3"/>
      <c r="GKB5989" s="3"/>
      <c r="GKC5989" s="3"/>
      <c r="GKD5989" s="3"/>
      <c r="GKE5989" s="3"/>
      <c r="GKF5989" s="3"/>
      <c r="GKG5989" s="3"/>
      <c r="GKH5989" s="3"/>
    </row>
    <row r="5990" spans="5012:5026" x14ac:dyDescent="0.3">
      <c r="GJT5990" s="3"/>
      <c r="GJU5990" s="3"/>
      <c r="GJV5990" s="3"/>
      <c r="GJW5990" s="3"/>
      <c r="GJX5990" s="3"/>
      <c r="GJY5990" s="3"/>
      <c r="GJZ5990" s="3"/>
      <c r="GKA5990" s="3"/>
      <c r="GKB5990" s="3"/>
      <c r="GKC5990" s="3"/>
      <c r="GKD5990" s="3"/>
      <c r="GKE5990" s="3"/>
      <c r="GKF5990" s="3"/>
      <c r="GKG5990" s="3"/>
      <c r="GKH5990" s="3"/>
    </row>
    <row r="5991" spans="5012:5026" x14ac:dyDescent="0.3">
      <c r="GJT5991" s="3"/>
      <c r="GJU5991" s="3"/>
      <c r="GJV5991" s="3"/>
      <c r="GJW5991" s="3"/>
      <c r="GJX5991" s="3"/>
      <c r="GJY5991" s="3"/>
      <c r="GJZ5991" s="3"/>
      <c r="GKA5991" s="3"/>
      <c r="GKB5991" s="3"/>
      <c r="GKC5991" s="3"/>
      <c r="GKD5991" s="3"/>
      <c r="GKE5991" s="3"/>
      <c r="GKF5991" s="3"/>
      <c r="GKG5991" s="3"/>
      <c r="GKH5991" s="3"/>
    </row>
    <row r="5992" spans="5012:5026" x14ac:dyDescent="0.3">
      <c r="GJT5992" s="3"/>
      <c r="GJU5992" s="3"/>
      <c r="GJV5992" s="3"/>
      <c r="GJW5992" s="3"/>
      <c r="GJX5992" s="3"/>
      <c r="GJY5992" s="3"/>
      <c r="GJZ5992" s="3"/>
      <c r="GKA5992" s="3"/>
      <c r="GKB5992" s="3"/>
      <c r="GKC5992" s="3"/>
      <c r="GKD5992" s="3"/>
      <c r="GKE5992" s="3"/>
      <c r="GKF5992" s="3"/>
      <c r="GKG5992" s="3"/>
      <c r="GKH5992" s="3"/>
    </row>
    <row r="5993" spans="5012:5026" x14ac:dyDescent="0.3">
      <c r="GJT5993" s="3"/>
      <c r="GJU5993" s="3"/>
      <c r="GJV5993" s="3"/>
      <c r="GJW5993" s="3"/>
      <c r="GJX5993" s="3"/>
      <c r="GJY5993" s="3"/>
      <c r="GJZ5993" s="3"/>
      <c r="GKA5993" s="3"/>
      <c r="GKB5993" s="3"/>
      <c r="GKC5993" s="3"/>
      <c r="GKD5993" s="3"/>
      <c r="GKE5993" s="3"/>
      <c r="GKF5993" s="3"/>
      <c r="GKG5993" s="3"/>
      <c r="GKH5993" s="3"/>
    </row>
    <row r="5994" spans="5012:5026" x14ac:dyDescent="0.3">
      <c r="GJT5994" s="3"/>
      <c r="GJU5994" s="3"/>
      <c r="GJV5994" s="3"/>
      <c r="GJW5994" s="3"/>
      <c r="GJX5994" s="3"/>
      <c r="GJY5994" s="3"/>
      <c r="GJZ5994" s="3"/>
      <c r="GKA5994" s="3"/>
      <c r="GKB5994" s="3"/>
      <c r="GKC5994" s="3"/>
      <c r="GKD5994" s="3"/>
      <c r="GKE5994" s="3"/>
      <c r="GKF5994" s="3"/>
      <c r="GKG5994" s="3"/>
      <c r="GKH5994" s="3"/>
    </row>
    <row r="5995" spans="5012:5026" x14ac:dyDescent="0.3">
      <c r="GJT5995" s="3"/>
      <c r="GJU5995" s="3"/>
      <c r="GJV5995" s="3"/>
      <c r="GJW5995" s="3"/>
      <c r="GJX5995" s="3"/>
      <c r="GJY5995" s="3"/>
      <c r="GJZ5995" s="3"/>
      <c r="GKA5995" s="3"/>
      <c r="GKB5995" s="3"/>
      <c r="GKC5995" s="3"/>
      <c r="GKD5995" s="3"/>
      <c r="GKE5995" s="3"/>
      <c r="GKF5995" s="3"/>
      <c r="GKG5995" s="3"/>
      <c r="GKH5995" s="3"/>
    </row>
    <row r="5996" spans="5012:5026" x14ac:dyDescent="0.3">
      <c r="GJT5996" s="3"/>
      <c r="GJU5996" s="3"/>
      <c r="GJV5996" s="3"/>
      <c r="GJW5996" s="3"/>
      <c r="GJX5996" s="3"/>
      <c r="GJY5996" s="3"/>
      <c r="GJZ5996" s="3"/>
      <c r="GKA5996" s="3"/>
      <c r="GKB5996" s="3"/>
      <c r="GKC5996" s="3"/>
      <c r="GKD5996" s="3"/>
      <c r="GKE5996" s="3"/>
      <c r="GKF5996" s="3"/>
      <c r="GKG5996" s="3"/>
      <c r="GKH5996" s="3"/>
    </row>
    <row r="5997" spans="5012:5026" x14ac:dyDescent="0.3">
      <c r="GJT5997" s="3"/>
      <c r="GJU5997" s="3"/>
      <c r="GJV5997" s="3"/>
      <c r="GJW5997" s="3"/>
      <c r="GJX5997" s="3"/>
      <c r="GJY5997" s="3"/>
      <c r="GJZ5997" s="3"/>
      <c r="GKA5997" s="3"/>
      <c r="GKB5997" s="3"/>
      <c r="GKC5997" s="3"/>
      <c r="GKD5997" s="3"/>
      <c r="GKE5997" s="3"/>
      <c r="GKF5997" s="3"/>
      <c r="GKG5997" s="3"/>
      <c r="GKH5997" s="3"/>
    </row>
    <row r="5998" spans="5012:5026" x14ac:dyDescent="0.3">
      <c r="GJT5998" s="3"/>
      <c r="GJU5998" s="3"/>
      <c r="GJV5998" s="3"/>
      <c r="GJW5998" s="3"/>
      <c r="GJX5998" s="3"/>
      <c r="GJY5998" s="3"/>
      <c r="GJZ5998" s="3"/>
      <c r="GKA5998" s="3"/>
      <c r="GKB5998" s="3"/>
      <c r="GKC5998" s="3"/>
      <c r="GKD5998" s="3"/>
      <c r="GKE5998" s="3"/>
      <c r="GKF5998" s="3"/>
      <c r="GKG5998" s="3"/>
      <c r="GKH5998" s="3"/>
    </row>
    <row r="5999" spans="5012:5026" x14ac:dyDescent="0.3">
      <c r="GJT5999" s="3"/>
      <c r="GJU5999" s="3"/>
      <c r="GJV5999" s="3"/>
      <c r="GJW5999" s="3"/>
      <c r="GJX5999" s="3"/>
      <c r="GJY5999" s="3"/>
      <c r="GJZ5999" s="3"/>
      <c r="GKA5999" s="3"/>
      <c r="GKB5999" s="3"/>
      <c r="GKC5999" s="3"/>
      <c r="GKD5999" s="3"/>
      <c r="GKE5999" s="3"/>
      <c r="GKF5999" s="3"/>
      <c r="GKG5999" s="3"/>
      <c r="GKH5999" s="3"/>
    </row>
    <row r="6000" spans="5012:5026" x14ac:dyDescent="0.3">
      <c r="GJT6000" s="3"/>
      <c r="GJU6000" s="3"/>
      <c r="GJV6000" s="3"/>
      <c r="GJW6000" s="3"/>
      <c r="GJX6000" s="3"/>
      <c r="GJY6000" s="3"/>
      <c r="GJZ6000" s="3"/>
      <c r="GKA6000" s="3"/>
      <c r="GKB6000" s="3"/>
      <c r="GKC6000" s="3"/>
      <c r="GKD6000" s="3"/>
      <c r="GKE6000" s="3"/>
      <c r="GKF6000" s="3"/>
      <c r="GKG6000" s="3"/>
      <c r="GKH6000" s="3"/>
    </row>
  </sheetData>
  <mergeCells count="9">
    <mergeCell ref="AC1:AC6"/>
    <mergeCell ref="AC10:AC13"/>
    <mergeCell ref="AC16:AC19"/>
    <mergeCell ref="AE17:AE19"/>
    <mergeCell ref="AG1:AI1"/>
    <mergeCell ref="AE4:AE6"/>
    <mergeCell ref="AE11:AE13"/>
    <mergeCell ref="AG10:AI10"/>
    <mergeCell ref="AG16:AI16"/>
  </mergeCells>
  <pageMargins left="0.7" right="0.7" top="0.75" bottom="0.75" header="0.3" footer="0.3"/>
  <pageSetup orientation="portrait" r:id="rId1"/>
  <headerFooter>
    <oddFooter>&amp;L&amp;L&amp;"Calibri"&amp;11&amp;BTreePlan Student License&amp;R&amp;R&amp;"Calibri"&amp;11&amp;BFor Education Only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03FD-81F1-4548-9DB2-E35D23AB5494}">
  <dimension ref="D10:GJV6000"/>
  <sheetViews>
    <sheetView showGridLines="0" topLeftCell="I13" zoomScale="74" zoomScaleNormal="48" workbookViewId="0">
      <selection activeCell="AA49" sqref="AA49"/>
    </sheetView>
  </sheetViews>
  <sheetFormatPr defaultRowHeight="15.6" x14ac:dyDescent="0.3"/>
  <cols>
    <col min="1" max="2" width="8.796875" customWidth="1"/>
    <col min="4" max="4" width="29.5" bestFit="1" customWidth="1"/>
    <col min="5" max="5" width="2.3984375" bestFit="1" customWidth="1"/>
    <col min="6" max="6" width="5.69921875" customWidth="1"/>
    <col min="7" max="7" width="13.8984375" bestFit="1" customWidth="1"/>
    <col min="8" max="8" width="4.59765625" bestFit="1" customWidth="1"/>
    <col min="9" max="9" width="2.69921875" customWidth="1"/>
    <col min="10" max="10" width="5.69921875" customWidth="1"/>
    <col min="11" max="11" width="14.3984375" bestFit="1" customWidth="1"/>
    <col min="12" max="12" width="6.69921875" bestFit="1" customWidth="1"/>
    <col min="13" max="13" width="2.3984375" bestFit="1" customWidth="1"/>
    <col min="14" max="14" width="5.69921875" customWidth="1"/>
    <col min="15" max="15" width="9.19921875" bestFit="1" customWidth="1"/>
    <col min="16" max="16" width="6.69921875" bestFit="1" customWidth="1"/>
    <col min="17" max="17" width="2.69921875" customWidth="1"/>
    <col min="18" max="18" width="5.69921875" customWidth="1"/>
    <col min="19" max="19" width="13.69921875" bestFit="1" customWidth="1"/>
    <col min="20" max="20" width="6.69921875" bestFit="1" customWidth="1"/>
    <col min="21" max="21" width="2.69921875" customWidth="1"/>
    <col min="22" max="22" width="21.796875" bestFit="1" customWidth="1"/>
    <col min="26" max="26" width="8.796875" style="9" customWidth="1"/>
    <col min="27" max="27" width="14.09765625" style="9" bestFit="1" customWidth="1"/>
    <col min="28" max="28" width="15.59765625" style="9" bestFit="1" customWidth="1"/>
    <col min="29" max="29" width="27.59765625" style="9" customWidth="1"/>
    <col min="30" max="30" width="5.796875" style="9" bestFit="1" customWidth="1"/>
    <col min="31" max="31" width="8.796875" style="9"/>
    <col min="4999" max="5000" width="3.5" bestFit="1" customWidth="1"/>
    <col min="5001" max="5001" width="9.19921875" bestFit="1" customWidth="1"/>
    <col min="5002" max="5002" width="6.296875" bestFit="1" customWidth="1"/>
    <col min="5003" max="5004" width="5.3984375" bestFit="1" customWidth="1"/>
    <col min="5005" max="5005" width="5.19921875" bestFit="1" customWidth="1"/>
    <col min="5006" max="5006" width="3.8984375" bestFit="1" customWidth="1"/>
    <col min="5007" max="5007" width="3.5" bestFit="1" customWidth="1"/>
    <col min="5008" max="5011" width="3.69921875" bestFit="1" customWidth="1"/>
    <col min="5012" max="5012" width="5" bestFit="1" customWidth="1"/>
    <col min="5013" max="5013" width="4.09765625" bestFit="1" customWidth="1"/>
    <col min="5014" max="5014" width="7.296875" bestFit="1" customWidth="1"/>
  </cols>
  <sheetData>
    <row r="10" spans="4:34" x14ac:dyDescent="0.3">
      <c r="AA10" s="32" t="s">
        <v>73</v>
      </c>
      <c r="AB10" s="32"/>
      <c r="AC10" s="32"/>
    </row>
    <row r="12" spans="4:34" x14ac:dyDescent="0.3">
      <c r="D12" s="6" t="s">
        <v>18</v>
      </c>
      <c r="O12" s="17">
        <v>0.8</v>
      </c>
      <c r="V12" s="7" t="s">
        <v>19</v>
      </c>
    </row>
    <row r="13" spans="4:34" x14ac:dyDescent="0.3">
      <c r="O13" s="17" t="s">
        <v>67</v>
      </c>
      <c r="AA13" s="10"/>
      <c r="AB13" s="11" t="s">
        <v>65</v>
      </c>
      <c r="AC13" s="11" t="s">
        <v>66</v>
      </c>
    </row>
    <row r="14" spans="4:34" x14ac:dyDescent="0.3">
      <c r="K14" s="17">
        <v>0.9</v>
      </c>
      <c r="V14" s="18">
        <f>SUM(G22,K17,O15)</f>
        <v>200</v>
      </c>
      <c r="AA14" s="10"/>
      <c r="AB14" s="10">
        <v>0.9</v>
      </c>
      <c r="AC14" s="10">
        <v>0.1</v>
      </c>
    </row>
    <row r="15" spans="4:34" x14ac:dyDescent="0.3">
      <c r="K15" s="17" t="s">
        <v>65</v>
      </c>
      <c r="O15" s="17">
        <v>200</v>
      </c>
      <c r="P15" s="18">
        <f>V14</f>
        <v>200</v>
      </c>
      <c r="AA15" s="11" t="s">
        <v>67</v>
      </c>
      <c r="AB15" s="10">
        <v>0.8</v>
      </c>
      <c r="AC15" s="10">
        <v>0.3</v>
      </c>
      <c r="AH15" t="s">
        <v>79</v>
      </c>
    </row>
    <row r="16" spans="4:34" x14ac:dyDescent="0.3">
      <c r="AA16" s="11" t="s">
        <v>60</v>
      </c>
      <c r="AB16" s="10">
        <v>0.2</v>
      </c>
      <c r="AC16" s="10">
        <v>0.7</v>
      </c>
    </row>
    <row r="17" spans="7:30" x14ac:dyDescent="0.3">
      <c r="K17" s="17">
        <v>0</v>
      </c>
      <c r="L17" s="18">
        <f>IF(ABS(1-(O12+O17))&lt;=0.00001,O12*P15+O17*P20,NA())</f>
        <v>200</v>
      </c>
      <c r="O17" s="17">
        <v>0.2</v>
      </c>
    </row>
    <row r="18" spans="7:30" x14ac:dyDescent="0.3">
      <c r="O18" s="17" t="s">
        <v>94</v>
      </c>
    </row>
    <row r="19" spans="7:30" x14ac:dyDescent="0.3">
      <c r="V19" s="18">
        <f>SUM(G22,K17,O20)</f>
        <v>200</v>
      </c>
      <c r="AA19" s="32" t="s">
        <v>74</v>
      </c>
      <c r="AB19" s="32"/>
      <c r="AC19" s="32"/>
    </row>
    <row r="20" spans="7:30" x14ac:dyDescent="0.3">
      <c r="G20" s="16" t="s">
        <v>93</v>
      </c>
      <c r="O20" s="17">
        <v>200</v>
      </c>
      <c r="P20" s="18">
        <f>V19</f>
        <v>200</v>
      </c>
      <c r="AA20" s="10"/>
      <c r="AB20" s="11" t="s">
        <v>65</v>
      </c>
      <c r="AC20" s="11" t="s">
        <v>66</v>
      </c>
    </row>
    <row r="21" spans="7:30" x14ac:dyDescent="0.3">
      <c r="AA21" s="11" t="s">
        <v>67</v>
      </c>
      <c r="AB21" s="10">
        <f>AB14*AB15</f>
        <v>0.72000000000000008</v>
      </c>
      <c r="AC21" s="10">
        <f>AC15*AC14</f>
        <v>0.03</v>
      </c>
      <c r="AD21" s="9">
        <f>SUM(AB21:AC21)</f>
        <v>0.75000000000000011</v>
      </c>
    </row>
    <row r="22" spans="7:30" x14ac:dyDescent="0.3">
      <c r="G22" s="16">
        <v>0</v>
      </c>
      <c r="H22" s="18">
        <f>IF(ABS(1-(K14+K24))&lt;=0.00001,K14*L17+K24*L27,NA())</f>
        <v>80</v>
      </c>
      <c r="O22" s="17">
        <v>0.3</v>
      </c>
      <c r="AA22" s="11" t="s">
        <v>60</v>
      </c>
      <c r="AB22" s="10">
        <f>AB14*AB16</f>
        <v>0.18000000000000002</v>
      </c>
      <c r="AC22" s="10">
        <f>AC14*AC16</f>
        <v>6.9999999999999993E-2</v>
      </c>
      <c r="AD22" s="9">
        <f>SUM(AB22:AC22)</f>
        <v>0.25</v>
      </c>
    </row>
    <row r="23" spans="7:30" x14ac:dyDescent="0.3">
      <c r="O23" s="17" t="s">
        <v>67</v>
      </c>
    </row>
    <row r="24" spans="7:30" x14ac:dyDescent="0.3">
      <c r="K24" s="17">
        <v>0.1</v>
      </c>
      <c r="V24" s="18">
        <f>SUM(G22,K27,O25)</f>
        <v>-1000</v>
      </c>
    </row>
    <row r="25" spans="7:30" x14ac:dyDescent="0.3">
      <c r="K25" s="17" t="s">
        <v>66</v>
      </c>
      <c r="O25" s="17">
        <v>-1000</v>
      </c>
      <c r="P25" s="18">
        <f>V24</f>
        <v>-1000</v>
      </c>
      <c r="AA25" s="32" t="s">
        <v>83</v>
      </c>
      <c r="AB25" s="32"/>
      <c r="AC25" s="32"/>
    </row>
    <row r="26" spans="7:30" x14ac:dyDescent="0.3">
      <c r="AA26" s="10"/>
      <c r="AB26" s="11" t="s">
        <v>65</v>
      </c>
      <c r="AC26" s="11" t="s">
        <v>66</v>
      </c>
    </row>
    <row r="27" spans="7:30" x14ac:dyDescent="0.3">
      <c r="K27" s="17">
        <v>0</v>
      </c>
      <c r="L27" s="18">
        <f>IF(ABS(1-(O22+O27))&lt;=0.00001,O22*P25+O27*P30,NA())</f>
        <v>-1000</v>
      </c>
      <c r="O27" s="17">
        <v>0.7</v>
      </c>
      <c r="AA27" s="11" t="s">
        <v>67</v>
      </c>
      <c r="AB27" s="10">
        <f>AB21/AD21</f>
        <v>0.96</v>
      </c>
      <c r="AC27" s="10">
        <f>AC21/AD21</f>
        <v>3.9999999999999994E-2</v>
      </c>
    </row>
    <row r="28" spans="7:30" x14ac:dyDescent="0.3">
      <c r="O28" s="17" t="s">
        <v>94</v>
      </c>
      <c r="AA28" s="11" t="s">
        <v>60</v>
      </c>
      <c r="AB28" s="10">
        <f>AB22/AD22</f>
        <v>0.72000000000000008</v>
      </c>
      <c r="AC28" s="10">
        <f>AC22/AD22</f>
        <v>0.27999999999999997</v>
      </c>
    </row>
    <row r="29" spans="7:30" x14ac:dyDescent="0.3">
      <c r="V29" s="18">
        <f>SUM(G22,K27,O30)</f>
        <v>-1000</v>
      </c>
    </row>
    <row r="30" spans="7:30" x14ac:dyDescent="0.3">
      <c r="O30" s="17">
        <v>-1000</v>
      </c>
      <c r="P30" s="18">
        <f>V29</f>
        <v>-1000</v>
      </c>
    </row>
    <row r="32" spans="7:30" x14ac:dyDescent="0.3">
      <c r="S32" s="17">
        <v>0.96</v>
      </c>
    </row>
    <row r="33" spans="4:22" x14ac:dyDescent="0.3">
      <c r="S33" s="17" t="s">
        <v>65</v>
      </c>
    </row>
    <row r="34" spans="4:22" x14ac:dyDescent="0.3">
      <c r="E34" s="19">
        <f>IF(D35=H22,1,IF(D35=H48,2))</f>
        <v>2</v>
      </c>
      <c r="V34" s="18">
        <f>SUM(G48,K41,O37,S35)</f>
        <v>200</v>
      </c>
    </row>
    <row r="35" spans="4:22" x14ac:dyDescent="0.3">
      <c r="D35" s="18">
        <f>MAX(H22,H48)</f>
        <v>114</v>
      </c>
      <c r="O35" s="17" t="s">
        <v>61</v>
      </c>
      <c r="S35" s="17">
        <v>200</v>
      </c>
      <c r="T35" s="18">
        <f>V34</f>
        <v>200</v>
      </c>
    </row>
    <row r="37" spans="4:22" x14ac:dyDescent="0.3">
      <c r="O37" s="17">
        <v>0</v>
      </c>
      <c r="P37" s="18">
        <f>IF(ABS(1-(S32+S37))&lt;=0.00001,S32*T35+S37*T40,NA())</f>
        <v>151.99999999999997</v>
      </c>
      <c r="S37" s="17">
        <f>1-S32</f>
        <v>4.0000000000000036E-2</v>
      </c>
    </row>
    <row r="38" spans="4:22" x14ac:dyDescent="0.3">
      <c r="K38" s="17">
        <f>0.8*0.9 + 0.1*0.3</f>
        <v>0.75000000000000011</v>
      </c>
      <c r="S38" s="17" t="s">
        <v>66</v>
      </c>
    </row>
    <row r="39" spans="4:22" x14ac:dyDescent="0.3">
      <c r="K39" s="17" t="s">
        <v>64</v>
      </c>
      <c r="V39" s="18">
        <f>SUM(G48,K41,O37,S40)</f>
        <v>-1000</v>
      </c>
    </row>
    <row r="40" spans="4:22" x14ac:dyDescent="0.3">
      <c r="M40" s="19">
        <f>IF(L41=P37,1,IF(L41=P45,2))</f>
        <v>1</v>
      </c>
      <c r="S40" s="17">
        <v>-1000</v>
      </c>
      <c r="T40" s="18">
        <f>V39</f>
        <v>-1000</v>
      </c>
    </row>
    <row r="41" spans="4:22" x14ac:dyDescent="0.3">
      <c r="K41" s="17">
        <v>0</v>
      </c>
      <c r="L41" s="18">
        <f>MAX(P37,P45)</f>
        <v>151.99999999999997</v>
      </c>
    </row>
    <row r="43" spans="4:22" x14ac:dyDescent="0.3">
      <c r="O43" s="17" t="s">
        <v>62</v>
      </c>
    </row>
    <row r="44" spans="4:22" x14ac:dyDescent="0.3">
      <c r="V44" s="18">
        <f>SUM(G48,K41,O45)</f>
        <v>0</v>
      </c>
    </row>
    <row r="45" spans="4:22" x14ac:dyDescent="0.3">
      <c r="O45" s="17">
        <v>0</v>
      </c>
      <c r="P45" s="18">
        <f>V44</f>
        <v>0</v>
      </c>
    </row>
    <row r="46" spans="4:22" x14ac:dyDescent="0.3">
      <c r="G46" s="16" t="s">
        <v>63</v>
      </c>
    </row>
    <row r="47" spans="4:22" x14ac:dyDescent="0.3">
      <c r="S47" s="17">
        <v>0.72</v>
      </c>
    </row>
    <row r="48" spans="4:22" x14ac:dyDescent="0.3">
      <c r="G48" s="16">
        <v>0</v>
      </c>
      <c r="H48" s="18">
        <f>IF(ABS(1-(K38+K53))&lt;=0.00001,K38*L41+K53*L56,NA())</f>
        <v>114</v>
      </c>
      <c r="S48" s="17" t="s">
        <v>65</v>
      </c>
    </row>
    <row r="49" spans="11:22" x14ac:dyDescent="0.3">
      <c r="V49" s="18">
        <f>SUM(G48,K56,O52,S50)</f>
        <v>200</v>
      </c>
    </row>
    <row r="50" spans="11:22" x14ac:dyDescent="0.3">
      <c r="O50" s="17" t="s">
        <v>61</v>
      </c>
      <c r="S50" s="17">
        <v>200</v>
      </c>
      <c r="T50" s="18">
        <f>V49</f>
        <v>200</v>
      </c>
    </row>
    <row r="52" spans="11:22" x14ac:dyDescent="0.3">
      <c r="O52" s="17">
        <v>0</v>
      </c>
      <c r="P52" s="18">
        <f>IF(ABS(1-(S47+S52))&lt;=0.00001,S47*T50+S52*T55,NA())</f>
        <v>-136</v>
      </c>
      <c r="S52" s="17">
        <f>1-S47</f>
        <v>0.28000000000000003</v>
      </c>
    </row>
    <row r="53" spans="11:22" x14ac:dyDescent="0.3">
      <c r="K53" s="17">
        <f>1-K38</f>
        <v>0.24999999999999989</v>
      </c>
      <c r="S53" s="17" t="s">
        <v>66</v>
      </c>
    </row>
    <row r="54" spans="11:22" x14ac:dyDescent="0.3">
      <c r="K54" s="17" t="s">
        <v>60</v>
      </c>
      <c r="V54" s="18">
        <f>SUM(G48,K56,O52,S55)</f>
        <v>-1000</v>
      </c>
    </row>
    <row r="55" spans="11:22" x14ac:dyDescent="0.3">
      <c r="M55" s="19">
        <f>IF(L56=P52,1,IF(L56=P60,2))</f>
        <v>2</v>
      </c>
      <c r="S55" s="17">
        <v>-1000</v>
      </c>
      <c r="T55" s="18">
        <f>V54</f>
        <v>-1000</v>
      </c>
    </row>
    <row r="56" spans="11:22" x14ac:dyDescent="0.3">
      <c r="K56" s="17">
        <v>0</v>
      </c>
      <c r="L56" s="18">
        <f>MAX(P52,P60)</f>
        <v>0</v>
      </c>
    </row>
    <row r="58" spans="11:22" x14ac:dyDescent="0.3">
      <c r="O58" s="17" t="s">
        <v>62</v>
      </c>
    </row>
    <row r="59" spans="11:22" x14ac:dyDescent="0.3">
      <c r="V59" s="18">
        <f>SUM(G48,K56,O60)</f>
        <v>0</v>
      </c>
    </row>
    <row r="60" spans="11:22" x14ac:dyDescent="0.3">
      <c r="O60" s="17">
        <v>0</v>
      </c>
      <c r="P60" s="18">
        <f>V59</f>
        <v>0</v>
      </c>
    </row>
    <row r="4999" spans="4999:5014" x14ac:dyDescent="0.3">
      <c r="GJH4999" s="1" t="s">
        <v>0</v>
      </c>
      <c r="GJI4999" s="1" t="s">
        <v>1</v>
      </c>
      <c r="GJJ4999" s="1" t="s">
        <v>2</v>
      </c>
      <c r="GJK4999" s="1" t="s">
        <v>3</v>
      </c>
      <c r="GJL4999" s="1" t="s">
        <v>4</v>
      </c>
      <c r="GJM4999" s="1" t="s">
        <v>5</v>
      </c>
      <c r="GJN4999" s="1" t="s">
        <v>6</v>
      </c>
      <c r="GJO4999" s="1" t="s">
        <v>7</v>
      </c>
      <c r="GJP4999" s="1" t="s">
        <v>8</v>
      </c>
      <c r="GJQ4999" s="1" t="s">
        <v>9</v>
      </c>
      <c r="GJR4999" s="1" t="s">
        <v>10</v>
      </c>
      <c r="GJS4999" s="1" t="s">
        <v>11</v>
      </c>
      <c r="GJT4999" s="1" t="s">
        <v>12</v>
      </c>
      <c r="GJU4999" s="1" t="s">
        <v>13</v>
      </c>
      <c r="GJV4999" s="1" t="s">
        <v>14</v>
      </c>
    </row>
    <row r="5000" spans="4999:5014" x14ac:dyDescent="0.3">
      <c r="GJG5000">
        <v>0</v>
      </c>
      <c r="GJH5000" s="1">
        <v>0</v>
      </c>
      <c r="GJI5000" s="1" t="s">
        <v>15</v>
      </c>
      <c r="GJJ5000" s="1">
        <v>0</v>
      </c>
      <c r="GJK5000" s="1">
        <v>0</v>
      </c>
      <c r="GJL5000" s="1">
        <v>0</v>
      </c>
      <c r="GJM5000" s="1" t="s">
        <v>16</v>
      </c>
      <c r="GJN5000" s="1">
        <v>2</v>
      </c>
      <c r="GJO5000" s="1">
        <v>1</v>
      </c>
      <c r="GJP5000" s="1">
        <v>2</v>
      </c>
      <c r="GJQ5000" s="1">
        <v>0</v>
      </c>
      <c r="GJR5000" s="1">
        <v>0</v>
      </c>
      <c r="GJS5000" s="1">
        <v>0</v>
      </c>
      <c r="GJT5000" s="2">
        <v>22</v>
      </c>
      <c r="GJU5000" s="2">
        <v>1</v>
      </c>
      <c r="GJV5000" s="2" t="b">
        <v>1</v>
      </c>
    </row>
    <row r="5001" spans="4999:5014" x14ac:dyDescent="0.3">
      <c r="GJG5001">
        <v>0</v>
      </c>
      <c r="GJH5001" s="1">
        <v>1</v>
      </c>
      <c r="GJK5001" s="1">
        <v>0</v>
      </c>
      <c r="GJL5001" s="1">
        <v>0</v>
      </c>
      <c r="GJM5001" s="1" t="s">
        <v>20</v>
      </c>
      <c r="GJN5001" s="1">
        <v>2</v>
      </c>
      <c r="GJO5001" s="1">
        <v>13</v>
      </c>
      <c r="GJP5001" s="1">
        <v>14</v>
      </c>
      <c r="GJQ5001" s="1">
        <v>0</v>
      </c>
      <c r="GJR5001" s="1">
        <v>0</v>
      </c>
      <c r="GJS5001" s="1">
        <v>0</v>
      </c>
      <c r="GJT5001" s="2">
        <v>9</v>
      </c>
      <c r="GJU5001" s="2">
        <v>5</v>
      </c>
      <c r="GJV5001" s="2" t="b">
        <v>1</v>
      </c>
    </row>
    <row r="5002" spans="4999:5014" x14ac:dyDescent="0.3">
      <c r="GJG5002">
        <v>0</v>
      </c>
      <c r="GJH5002" s="1">
        <v>2</v>
      </c>
      <c r="GJK5002" s="1">
        <v>0</v>
      </c>
      <c r="GJL5002" s="1">
        <v>0</v>
      </c>
      <c r="GJM5002" s="1" t="s">
        <v>20</v>
      </c>
      <c r="GJN5002" s="1">
        <v>2</v>
      </c>
      <c r="GJO5002" s="1">
        <v>3</v>
      </c>
      <c r="GJP5002" s="1">
        <v>4</v>
      </c>
      <c r="GJQ5002" s="1">
        <v>0</v>
      </c>
      <c r="GJR5002" s="1">
        <v>0</v>
      </c>
      <c r="GJS5002" s="1">
        <v>0</v>
      </c>
      <c r="GJT5002" s="2">
        <v>35</v>
      </c>
      <c r="GJU5002" s="2">
        <v>5</v>
      </c>
      <c r="GJV5002" s="2" t="b">
        <v>1</v>
      </c>
    </row>
    <row r="5003" spans="4999:5014" x14ac:dyDescent="0.3">
      <c r="GJG5003">
        <v>0</v>
      </c>
      <c r="GJH5003" s="3">
        <v>3</v>
      </c>
      <c r="GJL5003" s="3">
        <v>2</v>
      </c>
      <c r="GJM5003" s="3" t="s">
        <v>16</v>
      </c>
      <c r="GJN5003" s="3">
        <v>2</v>
      </c>
      <c r="GJO5003" s="3">
        <v>5</v>
      </c>
      <c r="GJP5003" s="3">
        <v>6</v>
      </c>
      <c r="GJQ5003" s="3">
        <v>0</v>
      </c>
      <c r="GJR5003" s="3">
        <v>0</v>
      </c>
      <c r="GJS5003" s="3">
        <v>0</v>
      </c>
      <c r="GJT5003" s="3">
        <v>28</v>
      </c>
      <c r="GJU5003" s="3">
        <v>9</v>
      </c>
      <c r="GJV5003" s="3" t="b">
        <v>1</v>
      </c>
    </row>
    <row r="5004" spans="4999:5014" x14ac:dyDescent="0.3">
      <c r="GJG5004">
        <v>0</v>
      </c>
      <c r="GJH5004" s="3">
        <v>4</v>
      </c>
      <c r="GJL5004" s="3">
        <v>2</v>
      </c>
      <c r="GJM5004" s="3" t="s">
        <v>16</v>
      </c>
      <c r="GJN5004" s="3">
        <v>2</v>
      </c>
      <c r="GJO5004">
        <v>9</v>
      </c>
      <c r="GJP5004">
        <v>10</v>
      </c>
      <c r="GJQ5004" s="3">
        <v>0</v>
      </c>
      <c r="GJR5004" s="3">
        <v>0</v>
      </c>
      <c r="GJS5004" s="3">
        <v>0</v>
      </c>
      <c r="GJT5004" s="3">
        <v>43</v>
      </c>
      <c r="GJU5004" s="3">
        <v>9</v>
      </c>
      <c r="GJV5004" s="3" t="b">
        <v>1</v>
      </c>
    </row>
    <row r="5005" spans="4999:5014" x14ac:dyDescent="0.3">
      <c r="GJG5005">
        <v>0</v>
      </c>
      <c r="GJH5005" s="3">
        <v>5</v>
      </c>
      <c r="GJK5005" s="3">
        <v>0</v>
      </c>
      <c r="GJL5005" s="3">
        <v>3</v>
      </c>
      <c r="GJM5005" s="3" t="s">
        <v>20</v>
      </c>
      <c r="GJN5005" s="3">
        <v>2</v>
      </c>
      <c r="GJO5005" s="3">
        <v>7</v>
      </c>
      <c r="GJP5005" s="3">
        <v>8</v>
      </c>
      <c r="GJQ5005" s="3">
        <v>0</v>
      </c>
      <c r="GJR5005" s="3">
        <v>0</v>
      </c>
      <c r="GJS5005" s="3">
        <v>0</v>
      </c>
      <c r="GJT5005" s="3">
        <v>24</v>
      </c>
      <c r="GJU5005" s="3">
        <v>13</v>
      </c>
      <c r="GJV5005" s="3" t="b">
        <v>1</v>
      </c>
    </row>
    <row r="5006" spans="4999:5014" x14ac:dyDescent="0.3">
      <c r="GJG5006">
        <v>0</v>
      </c>
      <c r="GJH5006" s="3">
        <v>6</v>
      </c>
      <c r="GJK5006" s="3">
        <v>0</v>
      </c>
      <c r="GJL5006" s="3">
        <v>3</v>
      </c>
      <c r="GJM5006" s="3" t="s">
        <v>17</v>
      </c>
      <c r="GJN5006" s="3">
        <v>0</v>
      </c>
      <c r="GJO5006" s="3">
        <v>0</v>
      </c>
      <c r="GJP5006" s="3">
        <v>0</v>
      </c>
      <c r="GJQ5006" s="3">
        <v>0</v>
      </c>
      <c r="GJR5006" s="3">
        <v>0</v>
      </c>
      <c r="GJS5006" s="3">
        <v>0</v>
      </c>
      <c r="GJT5006" s="3">
        <v>32</v>
      </c>
      <c r="GJU5006" s="3">
        <v>13</v>
      </c>
      <c r="GJV5006" s="3" t="b">
        <v>1</v>
      </c>
    </row>
    <row r="5007" spans="4999:5014" x14ac:dyDescent="0.3">
      <c r="GJG5007">
        <v>0</v>
      </c>
      <c r="GJH5007" s="3">
        <v>7</v>
      </c>
      <c r="GJL5007" s="3">
        <v>5</v>
      </c>
      <c r="GJM5007" s="3" t="s">
        <v>17</v>
      </c>
      <c r="GJN5007" s="3">
        <v>0</v>
      </c>
      <c r="GJO5007" s="3">
        <v>0</v>
      </c>
      <c r="GJP5007" s="3">
        <v>0</v>
      </c>
      <c r="GJQ5007" s="3">
        <v>0</v>
      </c>
      <c r="GJR5007" s="3">
        <v>0</v>
      </c>
      <c r="GJS5007" s="3">
        <v>0</v>
      </c>
      <c r="GJT5007" s="3">
        <v>22</v>
      </c>
      <c r="GJU5007" s="3">
        <v>17</v>
      </c>
      <c r="GJV5007" s="3" t="b">
        <v>1</v>
      </c>
    </row>
    <row r="5008" spans="4999:5014" x14ac:dyDescent="0.3">
      <c r="GJG5008">
        <v>0</v>
      </c>
      <c r="GJH5008" s="3">
        <v>8</v>
      </c>
      <c r="GJL5008" s="3">
        <v>5</v>
      </c>
      <c r="GJM5008" s="3" t="s">
        <v>17</v>
      </c>
      <c r="GJN5008" s="3">
        <v>0</v>
      </c>
      <c r="GJO5008" s="3">
        <v>0</v>
      </c>
      <c r="GJP5008" s="3">
        <v>0</v>
      </c>
      <c r="GJQ5008" s="3">
        <v>0</v>
      </c>
      <c r="GJR5008" s="3">
        <v>0</v>
      </c>
      <c r="GJS5008" s="3">
        <v>0</v>
      </c>
      <c r="GJT5008" s="3">
        <v>27</v>
      </c>
      <c r="GJU5008" s="3">
        <v>17</v>
      </c>
      <c r="GJV5008" s="3" t="b">
        <v>1</v>
      </c>
    </row>
    <row r="5009" spans="4999:5014" x14ac:dyDescent="0.3">
      <c r="GJG5009">
        <v>0</v>
      </c>
      <c r="GJH5009" s="3">
        <v>9</v>
      </c>
      <c r="GJK5009" s="3">
        <v>0</v>
      </c>
      <c r="GJL5009">
        <v>4</v>
      </c>
      <c r="GJM5009" s="3" t="s">
        <v>20</v>
      </c>
      <c r="GJN5009" s="3">
        <v>2</v>
      </c>
      <c r="GJO5009">
        <v>11</v>
      </c>
      <c r="GJP5009">
        <v>12</v>
      </c>
      <c r="GJQ5009" s="3">
        <v>0</v>
      </c>
      <c r="GJR5009" s="3">
        <v>0</v>
      </c>
      <c r="GJS5009" s="3">
        <v>0</v>
      </c>
      <c r="GJT5009" s="3">
        <v>39</v>
      </c>
      <c r="GJU5009" s="3">
        <v>13</v>
      </c>
      <c r="GJV5009" s="3" t="b">
        <v>1</v>
      </c>
    </row>
    <row r="5010" spans="4999:5014" x14ac:dyDescent="0.3">
      <c r="GJG5010">
        <v>0</v>
      </c>
      <c r="GJH5010" s="3">
        <v>10</v>
      </c>
      <c r="GJK5010" s="3">
        <v>0</v>
      </c>
      <c r="GJL5010">
        <v>4</v>
      </c>
      <c r="GJM5010" s="3" t="s">
        <v>17</v>
      </c>
      <c r="GJN5010" s="3">
        <v>0</v>
      </c>
      <c r="GJO5010" s="3">
        <v>0</v>
      </c>
      <c r="GJP5010" s="3">
        <v>0</v>
      </c>
      <c r="GJQ5010" s="3">
        <v>0</v>
      </c>
      <c r="GJR5010" s="3">
        <v>0</v>
      </c>
      <c r="GJS5010" s="3">
        <v>0</v>
      </c>
      <c r="GJT5010" s="3">
        <v>47</v>
      </c>
      <c r="GJU5010" s="3">
        <v>13</v>
      </c>
      <c r="GJV5010" s="3" t="b">
        <v>1</v>
      </c>
    </row>
    <row r="5011" spans="4999:5014" x14ac:dyDescent="0.3">
      <c r="GJG5011">
        <v>0</v>
      </c>
      <c r="GJH5011" s="3">
        <v>11</v>
      </c>
      <c r="GJL5011">
        <v>9</v>
      </c>
      <c r="GJM5011" s="3" t="s">
        <v>17</v>
      </c>
      <c r="GJN5011" s="3">
        <v>0</v>
      </c>
      <c r="GJO5011" s="3">
        <v>0</v>
      </c>
      <c r="GJP5011" s="3">
        <v>0</v>
      </c>
      <c r="GJQ5011" s="3">
        <v>0</v>
      </c>
      <c r="GJR5011" s="3">
        <v>0</v>
      </c>
      <c r="GJS5011" s="3">
        <v>0</v>
      </c>
      <c r="GJT5011" s="3">
        <v>37</v>
      </c>
      <c r="GJU5011" s="3">
        <v>17</v>
      </c>
      <c r="GJV5011" s="3" t="b">
        <v>1</v>
      </c>
    </row>
    <row r="5012" spans="4999:5014" x14ac:dyDescent="0.3">
      <c r="GJG5012">
        <v>0</v>
      </c>
      <c r="GJH5012" s="3">
        <v>12</v>
      </c>
      <c r="GJL5012">
        <v>9</v>
      </c>
      <c r="GJM5012" s="3" t="s">
        <v>17</v>
      </c>
      <c r="GJN5012" s="3">
        <v>0</v>
      </c>
      <c r="GJO5012" s="3">
        <v>0</v>
      </c>
      <c r="GJP5012" s="3">
        <v>0</v>
      </c>
      <c r="GJQ5012" s="3">
        <v>0</v>
      </c>
      <c r="GJR5012" s="3">
        <v>0</v>
      </c>
      <c r="GJS5012" s="3">
        <v>0</v>
      </c>
      <c r="GJT5012" s="3">
        <v>42</v>
      </c>
      <c r="GJU5012" s="3">
        <v>17</v>
      </c>
      <c r="GJV5012" s="3" t="b">
        <v>1</v>
      </c>
    </row>
    <row r="5013" spans="4999:5014" x14ac:dyDescent="0.3">
      <c r="GJG5013">
        <v>14</v>
      </c>
      <c r="GJH5013" s="3">
        <v>13</v>
      </c>
      <c r="GJL5013" s="3">
        <v>1</v>
      </c>
      <c r="GJM5013" s="3" t="s">
        <v>20</v>
      </c>
      <c r="GJN5013" s="3">
        <v>2</v>
      </c>
      <c r="GJO5013" s="3">
        <v>15</v>
      </c>
      <c r="GJP5013" s="3">
        <v>16</v>
      </c>
      <c r="GJQ5013" s="3">
        <v>0</v>
      </c>
      <c r="GJR5013" s="3">
        <v>0</v>
      </c>
      <c r="GJS5013" s="3">
        <v>0</v>
      </c>
      <c r="GJT5013" s="3">
        <v>4</v>
      </c>
      <c r="GJU5013" s="3">
        <v>9</v>
      </c>
      <c r="GJV5013" s="3" t="b">
        <v>1</v>
      </c>
    </row>
    <row r="5014" spans="4999:5014" x14ac:dyDescent="0.3">
      <c r="GJG5014">
        <v>0</v>
      </c>
      <c r="GJH5014" s="3">
        <v>14</v>
      </c>
      <c r="GJL5014" s="3">
        <v>1</v>
      </c>
      <c r="GJM5014" s="3" t="s">
        <v>20</v>
      </c>
      <c r="GJN5014" s="3">
        <v>2</v>
      </c>
      <c r="GJO5014">
        <v>17</v>
      </c>
      <c r="GJP5014">
        <v>18</v>
      </c>
      <c r="GJQ5014" s="3">
        <v>0</v>
      </c>
      <c r="GJR5014" s="3">
        <v>0</v>
      </c>
      <c r="GJS5014" s="3">
        <v>0</v>
      </c>
      <c r="GJT5014" s="3">
        <v>14</v>
      </c>
      <c r="GJU5014" s="3">
        <v>9</v>
      </c>
      <c r="GJV5014" s="3" t="b">
        <v>1</v>
      </c>
    </row>
    <row r="5015" spans="4999:5014" x14ac:dyDescent="0.3">
      <c r="GJG5015">
        <v>17</v>
      </c>
      <c r="GJH5015" s="3">
        <v>15</v>
      </c>
      <c r="GJL5015" s="3">
        <v>13</v>
      </c>
      <c r="GJM5015" s="3" t="s">
        <v>17</v>
      </c>
      <c r="GJN5015" s="3">
        <v>0</v>
      </c>
      <c r="GJO5015" s="3">
        <v>0</v>
      </c>
      <c r="GJP5015" s="3">
        <v>0</v>
      </c>
      <c r="GJQ5015" s="3">
        <v>0</v>
      </c>
      <c r="GJR5015" s="3">
        <v>0</v>
      </c>
      <c r="GJS5015" s="3">
        <v>0</v>
      </c>
      <c r="GJT5015" s="3">
        <v>2</v>
      </c>
      <c r="GJU5015" s="3">
        <v>13</v>
      </c>
      <c r="GJV5015" s="3" t="b">
        <v>1</v>
      </c>
    </row>
    <row r="5016" spans="4999:5014" x14ac:dyDescent="0.3">
      <c r="GJG5016">
        <v>18</v>
      </c>
      <c r="GJH5016" s="3">
        <v>16</v>
      </c>
      <c r="GJL5016" s="3">
        <v>13</v>
      </c>
      <c r="GJM5016" s="3" t="s">
        <v>17</v>
      </c>
      <c r="GJN5016" s="3">
        <v>0</v>
      </c>
      <c r="GJO5016" s="3">
        <v>0</v>
      </c>
      <c r="GJP5016" s="3">
        <v>0</v>
      </c>
      <c r="GJQ5016" s="3">
        <v>0</v>
      </c>
      <c r="GJR5016" s="3">
        <v>0</v>
      </c>
      <c r="GJS5016" s="3">
        <v>0</v>
      </c>
      <c r="GJT5016" s="3">
        <v>7</v>
      </c>
      <c r="GJU5016" s="3">
        <v>13</v>
      </c>
      <c r="GJV5016" s="3" t="b">
        <v>1</v>
      </c>
    </row>
    <row r="5017" spans="4999:5014" x14ac:dyDescent="0.3">
      <c r="GJH5017" s="3">
        <v>17</v>
      </c>
      <c r="GJL5017">
        <v>14</v>
      </c>
      <c r="GJM5017" s="3" t="s">
        <v>17</v>
      </c>
      <c r="GJN5017" s="3">
        <v>0</v>
      </c>
      <c r="GJO5017" s="3">
        <v>0</v>
      </c>
      <c r="GJP5017" s="3">
        <v>0</v>
      </c>
      <c r="GJQ5017" s="3">
        <v>0</v>
      </c>
      <c r="GJR5017" s="3">
        <v>0</v>
      </c>
      <c r="GJS5017" s="3">
        <v>0</v>
      </c>
      <c r="GJT5017" s="3">
        <v>12</v>
      </c>
      <c r="GJU5017" s="3">
        <v>13</v>
      </c>
      <c r="GJV5017" s="3" t="b">
        <v>1</v>
      </c>
    </row>
    <row r="5018" spans="4999:5014" x14ac:dyDescent="0.3">
      <c r="GJH5018" s="3">
        <v>18</v>
      </c>
      <c r="GJL5018">
        <v>14</v>
      </c>
      <c r="GJM5018" s="3" t="s">
        <v>17</v>
      </c>
      <c r="GJN5018" s="3">
        <v>0</v>
      </c>
      <c r="GJO5018" s="3">
        <v>0</v>
      </c>
      <c r="GJP5018" s="3">
        <v>0</v>
      </c>
      <c r="GJQ5018" s="3">
        <v>0</v>
      </c>
      <c r="GJR5018" s="3">
        <v>0</v>
      </c>
      <c r="GJS5018" s="3">
        <v>0</v>
      </c>
      <c r="GJT5018" s="3">
        <v>17</v>
      </c>
      <c r="GJU5018" s="3">
        <v>13</v>
      </c>
      <c r="GJV5018" s="3" t="b">
        <v>1</v>
      </c>
    </row>
    <row r="5019" spans="4999:5014" x14ac:dyDescent="0.3">
      <c r="GJH5019" s="3"/>
      <c r="GJI5019" s="3"/>
      <c r="GJJ5019" s="3"/>
      <c r="GJK5019" s="3"/>
      <c r="GJL5019" s="3"/>
      <c r="GJM5019" s="3"/>
      <c r="GJN5019" s="3"/>
      <c r="GJO5019" s="3"/>
      <c r="GJP5019" s="3"/>
      <c r="GJQ5019" s="3"/>
      <c r="GJR5019" s="3"/>
      <c r="GJS5019" s="3"/>
      <c r="GJT5019" s="3"/>
      <c r="GJU5019" s="3"/>
      <c r="GJV5019" s="3"/>
    </row>
    <row r="5020" spans="4999:5014" x14ac:dyDescent="0.3">
      <c r="GJH5020" s="3"/>
      <c r="GJI5020" s="3"/>
      <c r="GJJ5020" s="3"/>
      <c r="GJK5020" s="3"/>
      <c r="GJL5020" s="3"/>
      <c r="GJM5020" s="3"/>
      <c r="GJN5020" s="3"/>
      <c r="GJO5020" s="3"/>
      <c r="GJP5020" s="3"/>
      <c r="GJQ5020" s="3"/>
      <c r="GJR5020" s="3"/>
      <c r="GJS5020" s="3"/>
      <c r="GJT5020" s="3"/>
      <c r="GJU5020" s="3"/>
      <c r="GJV5020" s="3"/>
    </row>
    <row r="5021" spans="4999:5014" x14ac:dyDescent="0.3">
      <c r="GJH5021" s="3"/>
      <c r="GJI5021" s="3"/>
      <c r="GJJ5021" s="3"/>
      <c r="GJK5021" s="3"/>
      <c r="GJL5021" s="3"/>
      <c r="GJM5021" s="3"/>
      <c r="GJN5021" s="3"/>
      <c r="GJO5021" s="3"/>
      <c r="GJP5021" s="3"/>
      <c r="GJQ5021" s="3"/>
      <c r="GJR5021" s="3"/>
      <c r="GJS5021" s="3"/>
      <c r="GJT5021" s="3"/>
      <c r="GJU5021" s="3"/>
      <c r="GJV5021" s="3"/>
    </row>
    <row r="5022" spans="4999:5014" x14ac:dyDescent="0.3">
      <c r="GJH5022" s="3"/>
      <c r="GJI5022" s="3"/>
      <c r="GJJ5022" s="3"/>
      <c r="GJK5022" s="3"/>
      <c r="GJL5022" s="3"/>
      <c r="GJM5022" s="3"/>
      <c r="GJN5022" s="3"/>
      <c r="GJO5022" s="3"/>
      <c r="GJP5022" s="3"/>
      <c r="GJQ5022" s="3"/>
      <c r="GJR5022" s="3"/>
      <c r="GJS5022" s="3"/>
      <c r="GJT5022" s="3"/>
      <c r="GJU5022" s="3"/>
      <c r="GJV5022" s="3"/>
    </row>
    <row r="5023" spans="4999:5014" x14ac:dyDescent="0.3">
      <c r="GJH5023" s="3"/>
      <c r="GJI5023" s="3"/>
      <c r="GJJ5023" s="3"/>
      <c r="GJK5023" s="3"/>
      <c r="GJL5023" s="3"/>
      <c r="GJM5023" s="3"/>
      <c r="GJN5023" s="3"/>
      <c r="GJO5023" s="3"/>
      <c r="GJP5023" s="3"/>
      <c r="GJQ5023" s="3"/>
      <c r="GJR5023" s="3"/>
      <c r="GJS5023" s="3"/>
      <c r="GJT5023" s="3"/>
      <c r="GJU5023" s="3"/>
      <c r="GJV5023" s="3"/>
    </row>
    <row r="5024" spans="4999:5014" x14ac:dyDescent="0.3">
      <c r="GJH5024" s="3"/>
      <c r="GJI5024" s="3"/>
      <c r="GJJ5024" s="3"/>
      <c r="GJK5024" s="3"/>
      <c r="GJL5024" s="3"/>
      <c r="GJM5024" s="3"/>
      <c r="GJN5024" s="3"/>
      <c r="GJO5024" s="3"/>
      <c r="GJP5024" s="3"/>
      <c r="GJQ5024" s="3"/>
      <c r="GJR5024" s="3"/>
      <c r="GJS5024" s="3"/>
      <c r="GJT5024" s="3"/>
      <c r="GJU5024" s="3"/>
      <c r="GJV5024" s="3"/>
    </row>
    <row r="5025" spans="5000:5014" x14ac:dyDescent="0.3">
      <c r="GJH5025" s="3"/>
      <c r="GJI5025" s="3"/>
      <c r="GJJ5025" s="3"/>
      <c r="GJK5025" s="3"/>
      <c r="GJL5025" s="3"/>
      <c r="GJM5025" s="3"/>
      <c r="GJN5025" s="3"/>
      <c r="GJO5025" s="3"/>
      <c r="GJP5025" s="3"/>
      <c r="GJQ5025" s="3"/>
      <c r="GJR5025" s="3"/>
      <c r="GJS5025" s="3"/>
      <c r="GJT5025" s="3"/>
      <c r="GJU5025" s="3"/>
      <c r="GJV5025" s="3"/>
    </row>
    <row r="5026" spans="5000:5014" x14ac:dyDescent="0.3">
      <c r="GJH5026" s="3"/>
      <c r="GJI5026" s="3"/>
      <c r="GJJ5026" s="3"/>
      <c r="GJK5026" s="3"/>
      <c r="GJL5026" s="3"/>
      <c r="GJM5026" s="3"/>
      <c r="GJN5026" s="3"/>
      <c r="GJO5026" s="3"/>
      <c r="GJP5026" s="3"/>
      <c r="GJQ5026" s="3"/>
      <c r="GJR5026" s="3"/>
      <c r="GJS5026" s="3"/>
      <c r="GJT5026" s="3"/>
      <c r="GJU5026" s="3"/>
      <c r="GJV5026" s="3"/>
    </row>
    <row r="5027" spans="5000:5014" x14ac:dyDescent="0.3">
      <c r="GJH5027" s="3"/>
      <c r="GJI5027" s="3"/>
      <c r="GJJ5027" s="3"/>
      <c r="GJK5027" s="3"/>
      <c r="GJL5027" s="3"/>
      <c r="GJM5027" s="3"/>
      <c r="GJN5027" s="3"/>
      <c r="GJO5027" s="3"/>
      <c r="GJP5027" s="3"/>
      <c r="GJQ5027" s="3"/>
      <c r="GJR5027" s="3"/>
      <c r="GJS5027" s="3"/>
      <c r="GJT5027" s="3"/>
      <c r="GJU5027" s="3"/>
      <c r="GJV5027" s="3"/>
    </row>
    <row r="5028" spans="5000:5014" x14ac:dyDescent="0.3">
      <c r="GJH5028" s="3"/>
      <c r="GJI5028" s="3"/>
      <c r="GJJ5028" s="3"/>
      <c r="GJK5028" s="3"/>
      <c r="GJL5028" s="3"/>
      <c r="GJM5028" s="3"/>
      <c r="GJN5028" s="3"/>
      <c r="GJO5028" s="3"/>
      <c r="GJP5028" s="3"/>
      <c r="GJQ5028" s="3"/>
      <c r="GJR5028" s="3"/>
      <c r="GJS5028" s="3"/>
      <c r="GJT5028" s="3"/>
      <c r="GJU5028" s="3"/>
      <c r="GJV5028" s="3"/>
    </row>
    <row r="5029" spans="5000:5014" x14ac:dyDescent="0.3">
      <c r="GJH5029" s="3"/>
      <c r="GJI5029" s="3"/>
      <c r="GJJ5029" s="3"/>
      <c r="GJK5029" s="3"/>
      <c r="GJL5029" s="3"/>
      <c r="GJM5029" s="3"/>
      <c r="GJN5029" s="3"/>
      <c r="GJO5029" s="3"/>
      <c r="GJP5029" s="3"/>
      <c r="GJQ5029" s="3"/>
      <c r="GJR5029" s="3"/>
      <c r="GJS5029" s="3"/>
      <c r="GJT5029" s="3"/>
      <c r="GJU5029" s="3"/>
      <c r="GJV5029" s="3"/>
    </row>
    <row r="5030" spans="5000:5014" x14ac:dyDescent="0.3">
      <c r="GJH5030" s="3"/>
      <c r="GJI5030" s="3"/>
      <c r="GJJ5030" s="3"/>
      <c r="GJK5030" s="3"/>
      <c r="GJL5030" s="3"/>
      <c r="GJM5030" s="3"/>
      <c r="GJN5030" s="3"/>
      <c r="GJO5030" s="3"/>
      <c r="GJP5030" s="3"/>
      <c r="GJQ5030" s="3"/>
      <c r="GJR5030" s="3"/>
      <c r="GJS5030" s="3"/>
      <c r="GJT5030" s="3"/>
      <c r="GJU5030" s="3"/>
      <c r="GJV5030" s="3"/>
    </row>
    <row r="5031" spans="5000:5014" x14ac:dyDescent="0.3">
      <c r="GJH5031" s="3"/>
      <c r="GJI5031" s="3"/>
      <c r="GJJ5031" s="3"/>
      <c r="GJK5031" s="3"/>
      <c r="GJL5031" s="3"/>
      <c r="GJM5031" s="3"/>
      <c r="GJN5031" s="3"/>
      <c r="GJO5031" s="3"/>
      <c r="GJP5031" s="3"/>
      <c r="GJQ5031" s="3"/>
      <c r="GJR5031" s="3"/>
      <c r="GJS5031" s="3"/>
      <c r="GJT5031" s="3"/>
      <c r="GJU5031" s="3"/>
      <c r="GJV5031" s="3"/>
    </row>
    <row r="5032" spans="5000:5014" x14ac:dyDescent="0.3">
      <c r="GJH5032" s="3"/>
      <c r="GJI5032" s="3"/>
      <c r="GJJ5032" s="3"/>
      <c r="GJK5032" s="3"/>
      <c r="GJL5032" s="3"/>
      <c r="GJM5032" s="3"/>
      <c r="GJN5032" s="3"/>
      <c r="GJO5032" s="3"/>
      <c r="GJP5032" s="3"/>
      <c r="GJQ5032" s="3"/>
      <c r="GJR5032" s="3"/>
      <c r="GJS5032" s="3"/>
      <c r="GJT5032" s="3"/>
      <c r="GJU5032" s="3"/>
      <c r="GJV5032" s="3"/>
    </row>
    <row r="5033" spans="5000:5014" x14ac:dyDescent="0.3">
      <c r="GJH5033" s="3"/>
      <c r="GJI5033" s="3"/>
      <c r="GJJ5033" s="3"/>
      <c r="GJK5033" s="3"/>
      <c r="GJL5033" s="3"/>
      <c r="GJM5033" s="3"/>
      <c r="GJN5033" s="3"/>
      <c r="GJO5033" s="3"/>
      <c r="GJP5033" s="3"/>
      <c r="GJQ5033" s="3"/>
      <c r="GJR5033" s="3"/>
      <c r="GJS5033" s="3"/>
      <c r="GJT5033" s="3"/>
      <c r="GJU5033" s="3"/>
      <c r="GJV5033" s="3"/>
    </row>
    <row r="5034" spans="5000:5014" x14ac:dyDescent="0.3">
      <c r="GJH5034" s="3"/>
      <c r="GJI5034" s="3"/>
      <c r="GJJ5034" s="3"/>
      <c r="GJK5034" s="3"/>
      <c r="GJL5034" s="3"/>
      <c r="GJM5034" s="3"/>
      <c r="GJN5034" s="3"/>
      <c r="GJO5034" s="3"/>
      <c r="GJP5034" s="3"/>
      <c r="GJQ5034" s="3"/>
      <c r="GJR5034" s="3"/>
      <c r="GJS5034" s="3"/>
      <c r="GJT5034" s="3"/>
      <c r="GJU5034" s="3"/>
      <c r="GJV5034" s="3"/>
    </row>
    <row r="5035" spans="5000:5014" x14ac:dyDescent="0.3">
      <c r="GJH5035" s="3"/>
      <c r="GJI5035" s="3"/>
      <c r="GJJ5035" s="3"/>
      <c r="GJK5035" s="3"/>
      <c r="GJL5035" s="3"/>
      <c r="GJM5035" s="3"/>
      <c r="GJN5035" s="3"/>
      <c r="GJO5035" s="3"/>
      <c r="GJP5035" s="3"/>
      <c r="GJQ5035" s="3"/>
      <c r="GJR5035" s="3"/>
      <c r="GJS5035" s="3"/>
      <c r="GJT5035" s="3"/>
      <c r="GJU5035" s="3"/>
      <c r="GJV5035" s="3"/>
    </row>
    <row r="5036" spans="5000:5014" x14ac:dyDescent="0.3">
      <c r="GJH5036" s="3"/>
      <c r="GJI5036" s="3"/>
      <c r="GJJ5036" s="3"/>
      <c r="GJK5036" s="3"/>
      <c r="GJL5036" s="3"/>
      <c r="GJM5036" s="3"/>
      <c r="GJN5036" s="3"/>
      <c r="GJO5036" s="3"/>
      <c r="GJP5036" s="3"/>
      <c r="GJQ5036" s="3"/>
      <c r="GJR5036" s="3"/>
      <c r="GJS5036" s="3"/>
      <c r="GJT5036" s="3"/>
      <c r="GJU5036" s="3"/>
      <c r="GJV5036" s="3"/>
    </row>
    <row r="5037" spans="5000:5014" x14ac:dyDescent="0.3">
      <c r="GJH5037" s="3"/>
      <c r="GJI5037" s="3"/>
      <c r="GJJ5037" s="3"/>
      <c r="GJK5037" s="3"/>
      <c r="GJL5037" s="3"/>
      <c r="GJM5037" s="3"/>
      <c r="GJN5037" s="3"/>
      <c r="GJO5037" s="3"/>
      <c r="GJP5037" s="3"/>
      <c r="GJQ5037" s="3"/>
      <c r="GJR5037" s="3"/>
      <c r="GJS5037" s="3"/>
      <c r="GJT5037" s="3"/>
      <c r="GJU5037" s="3"/>
      <c r="GJV5037" s="3"/>
    </row>
    <row r="5038" spans="5000:5014" x14ac:dyDescent="0.3">
      <c r="GJH5038" s="3"/>
      <c r="GJI5038" s="3"/>
      <c r="GJJ5038" s="3"/>
      <c r="GJK5038" s="3"/>
      <c r="GJL5038" s="3"/>
      <c r="GJM5038" s="3"/>
      <c r="GJN5038" s="3"/>
      <c r="GJO5038" s="3"/>
      <c r="GJP5038" s="3"/>
      <c r="GJQ5038" s="3"/>
      <c r="GJR5038" s="3"/>
      <c r="GJS5038" s="3"/>
      <c r="GJT5038" s="3"/>
      <c r="GJU5038" s="3"/>
      <c r="GJV5038" s="3"/>
    </row>
    <row r="5039" spans="5000:5014" x14ac:dyDescent="0.3">
      <c r="GJH5039" s="3"/>
      <c r="GJI5039" s="3"/>
      <c r="GJJ5039" s="3"/>
      <c r="GJK5039" s="3"/>
      <c r="GJL5039" s="3"/>
      <c r="GJM5039" s="3"/>
      <c r="GJN5039" s="3"/>
      <c r="GJO5039" s="3"/>
      <c r="GJP5039" s="3"/>
      <c r="GJQ5039" s="3"/>
      <c r="GJR5039" s="3"/>
      <c r="GJS5039" s="3"/>
      <c r="GJT5039" s="3"/>
      <c r="GJU5039" s="3"/>
      <c r="GJV5039" s="3"/>
    </row>
    <row r="5040" spans="5000:5014" x14ac:dyDescent="0.3">
      <c r="GJH5040" s="3"/>
      <c r="GJI5040" s="3"/>
      <c r="GJJ5040" s="3"/>
      <c r="GJK5040" s="3"/>
      <c r="GJL5040" s="3"/>
      <c r="GJM5040" s="3"/>
      <c r="GJN5040" s="3"/>
      <c r="GJO5040" s="3"/>
      <c r="GJP5040" s="3"/>
      <c r="GJQ5040" s="3"/>
      <c r="GJR5040" s="3"/>
      <c r="GJS5040" s="3"/>
      <c r="GJT5040" s="3"/>
      <c r="GJU5040" s="3"/>
      <c r="GJV5040" s="3"/>
    </row>
    <row r="5041" spans="5000:5014" x14ac:dyDescent="0.3">
      <c r="GJH5041" s="3"/>
      <c r="GJI5041" s="3"/>
      <c r="GJJ5041" s="3"/>
      <c r="GJK5041" s="3"/>
      <c r="GJL5041" s="3"/>
      <c r="GJM5041" s="3"/>
      <c r="GJN5041" s="3"/>
      <c r="GJO5041" s="3"/>
      <c r="GJP5041" s="3"/>
      <c r="GJQ5041" s="3"/>
      <c r="GJR5041" s="3"/>
      <c r="GJS5041" s="3"/>
      <c r="GJT5041" s="3"/>
      <c r="GJU5041" s="3"/>
      <c r="GJV5041" s="3"/>
    </row>
    <row r="5042" spans="5000:5014" x14ac:dyDescent="0.3">
      <c r="GJH5042" s="3"/>
      <c r="GJI5042" s="3"/>
      <c r="GJJ5042" s="3"/>
      <c r="GJK5042" s="3"/>
      <c r="GJL5042" s="3"/>
      <c r="GJM5042" s="3"/>
      <c r="GJN5042" s="3"/>
      <c r="GJO5042" s="3"/>
      <c r="GJP5042" s="3"/>
      <c r="GJQ5042" s="3"/>
      <c r="GJR5042" s="3"/>
      <c r="GJS5042" s="3"/>
      <c r="GJT5042" s="3"/>
      <c r="GJU5042" s="3"/>
      <c r="GJV5042" s="3"/>
    </row>
    <row r="5043" spans="5000:5014" x14ac:dyDescent="0.3">
      <c r="GJH5043" s="3"/>
      <c r="GJI5043" s="3"/>
      <c r="GJJ5043" s="3"/>
      <c r="GJK5043" s="3"/>
      <c r="GJL5043" s="3"/>
      <c r="GJM5043" s="3"/>
      <c r="GJN5043" s="3"/>
      <c r="GJO5043" s="3"/>
      <c r="GJP5043" s="3"/>
      <c r="GJQ5043" s="3"/>
      <c r="GJR5043" s="3"/>
      <c r="GJS5043" s="3"/>
      <c r="GJT5043" s="3"/>
      <c r="GJU5043" s="3"/>
      <c r="GJV5043" s="3"/>
    </row>
    <row r="5044" spans="5000:5014" x14ac:dyDescent="0.3">
      <c r="GJH5044" s="3"/>
      <c r="GJI5044" s="3"/>
      <c r="GJJ5044" s="3"/>
      <c r="GJK5044" s="3"/>
      <c r="GJL5044" s="3"/>
      <c r="GJM5044" s="3"/>
      <c r="GJN5044" s="3"/>
      <c r="GJO5044" s="3"/>
      <c r="GJP5044" s="3"/>
      <c r="GJQ5044" s="3"/>
      <c r="GJR5044" s="3"/>
      <c r="GJS5044" s="3"/>
      <c r="GJT5044" s="3"/>
      <c r="GJU5044" s="3"/>
      <c r="GJV5044" s="3"/>
    </row>
    <row r="5045" spans="5000:5014" x14ac:dyDescent="0.3">
      <c r="GJH5045" s="3"/>
      <c r="GJI5045" s="3"/>
      <c r="GJJ5045" s="3"/>
      <c r="GJK5045" s="3"/>
      <c r="GJL5045" s="3"/>
      <c r="GJM5045" s="3"/>
      <c r="GJN5045" s="3"/>
      <c r="GJO5045" s="3"/>
      <c r="GJP5045" s="3"/>
      <c r="GJQ5045" s="3"/>
      <c r="GJR5045" s="3"/>
      <c r="GJS5045" s="3"/>
      <c r="GJT5045" s="3"/>
      <c r="GJU5045" s="3"/>
      <c r="GJV5045" s="3"/>
    </row>
    <row r="5046" spans="5000:5014" x14ac:dyDescent="0.3">
      <c r="GJH5046" s="3"/>
      <c r="GJI5046" s="3"/>
      <c r="GJJ5046" s="3"/>
      <c r="GJK5046" s="3"/>
      <c r="GJL5046" s="3"/>
      <c r="GJM5046" s="3"/>
      <c r="GJN5046" s="3"/>
      <c r="GJO5046" s="3"/>
      <c r="GJP5046" s="3"/>
      <c r="GJQ5046" s="3"/>
      <c r="GJR5046" s="3"/>
      <c r="GJS5046" s="3"/>
      <c r="GJT5046" s="3"/>
      <c r="GJU5046" s="3"/>
      <c r="GJV5046" s="3"/>
    </row>
    <row r="5047" spans="5000:5014" x14ac:dyDescent="0.3">
      <c r="GJH5047" s="3"/>
      <c r="GJI5047" s="3"/>
      <c r="GJJ5047" s="3"/>
      <c r="GJK5047" s="3"/>
      <c r="GJL5047" s="3"/>
      <c r="GJM5047" s="3"/>
      <c r="GJN5047" s="3"/>
      <c r="GJO5047" s="3"/>
      <c r="GJP5047" s="3"/>
      <c r="GJQ5047" s="3"/>
      <c r="GJR5047" s="3"/>
      <c r="GJS5047" s="3"/>
      <c r="GJT5047" s="3"/>
      <c r="GJU5047" s="3"/>
      <c r="GJV5047" s="3"/>
    </row>
    <row r="5048" spans="5000:5014" x14ac:dyDescent="0.3">
      <c r="GJH5048" s="3"/>
      <c r="GJI5048" s="3"/>
      <c r="GJJ5048" s="3"/>
      <c r="GJK5048" s="3"/>
      <c r="GJL5048" s="3"/>
      <c r="GJM5048" s="3"/>
      <c r="GJN5048" s="3"/>
      <c r="GJO5048" s="3"/>
      <c r="GJP5048" s="3"/>
      <c r="GJQ5048" s="3"/>
      <c r="GJR5048" s="3"/>
      <c r="GJS5048" s="3"/>
      <c r="GJT5048" s="3"/>
      <c r="GJU5048" s="3"/>
      <c r="GJV5048" s="3"/>
    </row>
    <row r="5049" spans="5000:5014" x14ac:dyDescent="0.3">
      <c r="GJH5049" s="3"/>
      <c r="GJI5049" s="3"/>
      <c r="GJJ5049" s="3"/>
      <c r="GJK5049" s="3"/>
      <c r="GJL5049" s="3"/>
      <c r="GJM5049" s="3"/>
      <c r="GJN5049" s="3"/>
      <c r="GJO5049" s="3"/>
      <c r="GJP5049" s="3"/>
      <c r="GJQ5049" s="3"/>
      <c r="GJR5049" s="3"/>
      <c r="GJS5049" s="3"/>
      <c r="GJT5049" s="3"/>
      <c r="GJU5049" s="3"/>
      <c r="GJV5049" s="3"/>
    </row>
    <row r="5050" spans="5000:5014" x14ac:dyDescent="0.3">
      <c r="GJH5050" s="3"/>
      <c r="GJI5050" s="3"/>
      <c r="GJJ5050" s="3"/>
      <c r="GJK5050" s="3"/>
      <c r="GJL5050" s="3"/>
      <c r="GJM5050" s="3"/>
      <c r="GJN5050" s="3"/>
      <c r="GJO5050" s="3"/>
      <c r="GJP5050" s="3"/>
      <c r="GJQ5050" s="3"/>
      <c r="GJR5050" s="3"/>
      <c r="GJS5050" s="3"/>
      <c r="GJT5050" s="3"/>
      <c r="GJU5050" s="3"/>
      <c r="GJV5050" s="3"/>
    </row>
    <row r="5051" spans="5000:5014" x14ac:dyDescent="0.3">
      <c r="GJH5051" s="3"/>
      <c r="GJI5051" s="3"/>
      <c r="GJJ5051" s="3"/>
      <c r="GJK5051" s="3"/>
      <c r="GJL5051" s="3"/>
      <c r="GJM5051" s="3"/>
      <c r="GJN5051" s="3"/>
      <c r="GJO5051" s="3"/>
      <c r="GJP5051" s="3"/>
      <c r="GJQ5051" s="3"/>
      <c r="GJR5051" s="3"/>
      <c r="GJS5051" s="3"/>
      <c r="GJT5051" s="3"/>
      <c r="GJU5051" s="3"/>
      <c r="GJV5051" s="3"/>
    </row>
    <row r="5052" spans="5000:5014" x14ac:dyDescent="0.3">
      <c r="GJH5052" s="3"/>
      <c r="GJI5052" s="3"/>
      <c r="GJJ5052" s="3"/>
      <c r="GJK5052" s="3"/>
      <c r="GJL5052" s="3"/>
      <c r="GJM5052" s="3"/>
      <c r="GJN5052" s="3"/>
      <c r="GJO5052" s="3"/>
      <c r="GJP5052" s="3"/>
      <c r="GJQ5052" s="3"/>
      <c r="GJR5052" s="3"/>
      <c r="GJS5052" s="3"/>
      <c r="GJT5052" s="3"/>
      <c r="GJU5052" s="3"/>
      <c r="GJV5052" s="3"/>
    </row>
    <row r="5053" spans="5000:5014" x14ac:dyDescent="0.3">
      <c r="GJH5053" s="3"/>
      <c r="GJI5053" s="3"/>
      <c r="GJJ5053" s="3"/>
      <c r="GJK5053" s="3"/>
      <c r="GJL5053" s="3"/>
      <c r="GJM5053" s="3"/>
      <c r="GJN5053" s="3"/>
      <c r="GJO5053" s="3"/>
      <c r="GJP5053" s="3"/>
      <c r="GJQ5053" s="3"/>
      <c r="GJR5053" s="3"/>
      <c r="GJS5053" s="3"/>
      <c r="GJT5053" s="3"/>
      <c r="GJU5053" s="3"/>
      <c r="GJV5053" s="3"/>
    </row>
    <row r="5054" spans="5000:5014" x14ac:dyDescent="0.3">
      <c r="GJH5054" s="3"/>
      <c r="GJI5054" s="3"/>
      <c r="GJJ5054" s="3"/>
      <c r="GJK5054" s="3"/>
      <c r="GJL5054" s="3"/>
      <c r="GJM5054" s="3"/>
      <c r="GJN5054" s="3"/>
      <c r="GJO5054" s="3"/>
      <c r="GJP5054" s="3"/>
      <c r="GJQ5054" s="3"/>
      <c r="GJR5054" s="3"/>
      <c r="GJS5054" s="3"/>
      <c r="GJT5054" s="3"/>
      <c r="GJU5054" s="3"/>
      <c r="GJV5054" s="3"/>
    </row>
    <row r="5055" spans="5000:5014" x14ac:dyDescent="0.3">
      <c r="GJH5055" s="3"/>
      <c r="GJI5055" s="3"/>
      <c r="GJJ5055" s="3"/>
      <c r="GJK5055" s="3"/>
      <c r="GJL5055" s="3"/>
      <c r="GJM5055" s="3"/>
      <c r="GJN5055" s="3"/>
      <c r="GJO5055" s="3"/>
      <c r="GJP5055" s="3"/>
      <c r="GJQ5055" s="3"/>
      <c r="GJR5055" s="3"/>
      <c r="GJS5055" s="3"/>
      <c r="GJT5055" s="3"/>
      <c r="GJU5055" s="3"/>
      <c r="GJV5055" s="3"/>
    </row>
    <row r="5056" spans="5000:5014" x14ac:dyDescent="0.3">
      <c r="GJH5056" s="3"/>
      <c r="GJI5056" s="3"/>
      <c r="GJJ5056" s="3"/>
      <c r="GJK5056" s="3"/>
      <c r="GJL5056" s="3"/>
      <c r="GJM5056" s="3"/>
      <c r="GJN5056" s="3"/>
      <c r="GJO5056" s="3"/>
      <c r="GJP5056" s="3"/>
      <c r="GJQ5056" s="3"/>
      <c r="GJR5056" s="3"/>
      <c r="GJS5056" s="3"/>
      <c r="GJT5056" s="3"/>
      <c r="GJU5056" s="3"/>
      <c r="GJV5056" s="3"/>
    </row>
    <row r="5057" spans="5000:5014" x14ac:dyDescent="0.3">
      <c r="GJH5057" s="3"/>
      <c r="GJI5057" s="3"/>
      <c r="GJJ5057" s="3"/>
      <c r="GJK5057" s="3"/>
      <c r="GJL5057" s="3"/>
      <c r="GJM5057" s="3"/>
      <c r="GJN5057" s="3"/>
      <c r="GJO5057" s="3"/>
      <c r="GJP5057" s="3"/>
      <c r="GJQ5057" s="3"/>
      <c r="GJR5057" s="3"/>
      <c r="GJS5057" s="3"/>
      <c r="GJT5057" s="3"/>
      <c r="GJU5057" s="3"/>
      <c r="GJV5057" s="3"/>
    </row>
    <row r="5058" spans="5000:5014" x14ac:dyDescent="0.3">
      <c r="GJH5058" s="3"/>
      <c r="GJI5058" s="3"/>
      <c r="GJJ5058" s="3"/>
      <c r="GJK5058" s="3"/>
      <c r="GJL5058" s="3"/>
      <c r="GJM5058" s="3"/>
      <c r="GJN5058" s="3"/>
      <c r="GJO5058" s="3"/>
      <c r="GJP5058" s="3"/>
      <c r="GJQ5058" s="3"/>
      <c r="GJR5058" s="3"/>
      <c r="GJS5058" s="3"/>
      <c r="GJT5058" s="3"/>
      <c r="GJU5058" s="3"/>
      <c r="GJV5058" s="3"/>
    </row>
    <row r="5059" spans="5000:5014" x14ac:dyDescent="0.3">
      <c r="GJH5059" s="3"/>
      <c r="GJI5059" s="3"/>
      <c r="GJJ5059" s="3"/>
      <c r="GJK5059" s="3"/>
      <c r="GJL5059" s="3"/>
      <c r="GJM5059" s="3"/>
      <c r="GJN5059" s="3"/>
      <c r="GJO5059" s="3"/>
      <c r="GJP5059" s="3"/>
      <c r="GJQ5059" s="3"/>
      <c r="GJR5059" s="3"/>
      <c r="GJS5059" s="3"/>
      <c r="GJT5059" s="3"/>
      <c r="GJU5059" s="3"/>
      <c r="GJV5059" s="3"/>
    </row>
    <row r="5060" spans="5000:5014" x14ac:dyDescent="0.3">
      <c r="GJH5060" s="3"/>
      <c r="GJI5060" s="3"/>
      <c r="GJJ5060" s="3"/>
      <c r="GJK5060" s="3"/>
      <c r="GJL5060" s="3"/>
      <c r="GJM5060" s="3"/>
      <c r="GJN5060" s="3"/>
      <c r="GJO5060" s="3"/>
      <c r="GJP5060" s="3"/>
      <c r="GJQ5060" s="3"/>
      <c r="GJR5060" s="3"/>
      <c r="GJS5060" s="3"/>
      <c r="GJT5060" s="3"/>
      <c r="GJU5060" s="3"/>
      <c r="GJV5060" s="3"/>
    </row>
    <row r="5061" spans="5000:5014" x14ac:dyDescent="0.3">
      <c r="GJH5061" s="3"/>
      <c r="GJI5061" s="3"/>
      <c r="GJJ5061" s="3"/>
      <c r="GJK5061" s="3"/>
      <c r="GJL5061" s="3"/>
      <c r="GJM5061" s="3"/>
      <c r="GJN5061" s="3"/>
      <c r="GJO5061" s="3"/>
      <c r="GJP5061" s="3"/>
      <c r="GJQ5061" s="3"/>
      <c r="GJR5061" s="3"/>
      <c r="GJS5061" s="3"/>
      <c r="GJT5061" s="3"/>
      <c r="GJU5061" s="3"/>
      <c r="GJV5061" s="3"/>
    </row>
    <row r="5062" spans="5000:5014" x14ac:dyDescent="0.3">
      <c r="GJH5062" s="3"/>
      <c r="GJI5062" s="3"/>
      <c r="GJJ5062" s="3"/>
      <c r="GJK5062" s="3"/>
      <c r="GJL5062" s="3"/>
      <c r="GJM5062" s="3"/>
      <c r="GJN5062" s="3"/>
      <c r="GJO5062" s="3"/>
      <c r="GJP5062" s="3"/>
      <c r="GJQ5062" s="3"/>
      <c r="GJR5062" s="3"/>
      <c r="GJS5062" s="3"/>
      <c r="GJT5062" s="3"/>
      <c r="GJU5062" s="3"/>
      <c r="GJV5062" s="3"/>
    </row>
    <row r="5063" spans="5000:5014" x14ac:dyDescent="0.3">
      <c r="GJH5063" s="3"/>
      <c r="GJI5063" s="3"/>
      <c r="GJJ5063" s="3"/>
      <c r="GJK5063" s="3"/>
      <c r="GJL5063" s="3"/>
      <c r="GJM5063" s="3"/>
      <c r="GJN5063" s="3"/>
      <c r="GJO5063" s="3"/>
      <c r="GJP5063" s="3"/>
      <c r="GJQ5063" s="3"/>
      <c r="GJR5063" s="3"/>
      <c r="GJS5063" s="3"/>
      <c r="GJT5063" s="3"/>
      <c r="GJU5063" s="3"/>
      <c r="GJV5063" s="3"/>
    </row>
    <row r="5064" spans="5000:5014" x14ac:dyDescent="0.3">
      <c r="GJH5064" s="3"/>
      <c r="GJI5064" s="3"/>
      <c r="GJJ5064" s="3"/>
      <c r="GJK5064" s="3"/>
      <c r="GJL5064" s="3"/>
      <c r="GJM5064" s="3"/>
      <c r="GJN5064" s="3"/>
      <c r="GJO5064" s="3"/>
      <c r="GJP5064" s="3"/>
      <c r="GJQ5064" s="3"/>
      <c r="GJR5064" s="3"/>
      <c r="GJS5064" s="3"/>
      <c r="GJT5064" s="3"/>
      <c r="GJU5064" s="3"/>
      <c r="GJV5064" s="3"/>
    </row>
    <row r="5065" spans="5000:5014" x14ac:dyDescent="0.3">
      <c r="GJH5065" s="3"/>
      <c r="GJI5065" s="3"/>
      <c r="GJJ5065" s="3"/>
      <c r="GJK5065" s="3"/>
      <c r="GJL5065" s="3"/>
      <c r="GJM5065" s="3"/>
      <c r="GJN5065" s="3"/>
      <c r="GJO5065" s="3"/>
      <c r="GJP5065" s="3"/>
      <c r="GJQ5065" s="3"/>
      <c r="GJR5065" s="3"/>
      <c r="GJS5065" s="3"/>
      <c r="GJT5065" s="3"/>
      <c r="GJU5065" s="3"/>
      <c r="GJV5065" s="3"/>
    </row>
    <row r="5066" spans="5000:5014" x14ac:dyDescent="0.3">
      <c r="GJH5066" s="3"/>
      <c r="GJI5066" s="3"/>
      <c r="GJJ5066" s="3"/>
      <c r="GJK5066" s="3"/>
      <c r="GJL5066" s="3"/>
      <c r="GJM5066" s="3"/>
      <c r="GJN5066" s="3"/>
      <c r="GJO5066" s="3"/>
      <c r="GJP5066" s="3"/>
      <c r="GJQ5066" s="3"/>
      <c r="GJR5066" s="3"/>
      <c r="GJS5066" s="3"/>
      <c r="GJT5066" s="3"/>
      <c r="GJU5066" s="3"/>
      <c r="GJV5066" s="3"/>
    </row>
    <row r="5067" spans="5000:5014" x14ac:dyDescent="0.3">
      <c r="GJH5067" s="3"/>
      <c r="GJI5067" s="3"/>
      <c r="GJJ5067" s="3"/>
      <c r="GJK5067" s="3"/>
      <c r="GJL5067" s="3"/>
      <c r="GJM5067" s="3"/>
      <c r="GJN5067" s="3"/>
      <c r="GJO5067" s="3"/>
      <c r="GJP5067" s="3"/>
      <c r="GJQ5067" s="3"/>
      <c r="GJR5067" s="3"/>
      <c r="GJS5067" s="3"/>
      <c r="GJT5067" s="3"/>
      <c r="GJU5067" s="3"/>
      <c r="GJV5067" s="3"/>
    </row>
    <row r="5068" spans="5000:5014" x14ac:dyDescent="0.3">
      <c r="GJH5068" s="3"/>
      <c r="GJI5068" s="3"/>
      <c r="GJJ5068" s="3"/>
      <c r="GJK5068" s="3"/>
      <c r="GJL5068" s="3"/>
      <c r="GJM5068" s="3"/>
      <c r="GJN5068" s="3"/>
      <c r="GJO5068" s="3"/>
      <c r="GJP5068" s="3"/>
      <c r="GJQ5068" s="3"/>
      <c r="GJR5068" s="3"/>
      <c r="GJS5068" s="3"/>
      <c r="GJT5068" s="3"/>
      <c r="GJU5068" s="3"/>
      <c r="GJV5068" s="3"/>
    </row>
    <row r="5069" spans="5000:5014" x14ac:dyDescent="0.3">
      <c r="GJH5069" s="3"/>
      <c r="GJI5069" s="3"/>
      <c r="GJJ5069" s="3"/>
      <c r="GJK5069" s="3"/>
      <c r="GJL5069" s="3"/>
      <c r="GJM5069" s="3"/>
      <c r="GJN5069" s="3"/>
      <c r="GJO5069" s="3"/>
      <c r="GJP5069" s="3"/>
      <c r="GJQ5069" s="3"/>
      <c r="GJR5069" s="3"/>
      <c r="GJS5069" s="3"/>
      <c r="GJT5069" s="3"/>
      <c r="GJU5069" s="3"/>
      <c r="GJV5069" s="3"/>
    </row>
    <row r="5070" spans="5000:5014" x14ac:dyDescent="0.3">
      <c r="GJH5070" s="3"/>
      <c r="GJI5070" s="3"/>
      <c r="GJJ5070" s="3"/>
      <c r="GJK5070" s="3"/>
      <c r="GJL5070" s="3"/>
      <c r="GJM5070" s="3"/>
      <c r="GJN5070" s="3"/>
      <c r="GJO5070" s="3"/>
      <c r="GJP5070" s="3"/>
      <c r="GJQ5070" s="3"/>
      <c r="GJR5070" s="3"/>
      <c r="GJS5070" s="3"/>
      <c r="GJT5070" s="3"/>
      <c r="GJU5070" s="3"/>
      <c r="GJV5070" s="3"/>
    </row>
    <row r="5071" spans="5000:5014" x14ac:dyDescent="0.3">
      <c r="GJH5071" s="3"/>
      <c r="GJI5071" s="3"/>
      <c r="GJJ5071" s="3"/>
      <c r="GJK5071" s="3"/>
      <c r="GJL5071" s="3"/>
      <c r="GJM5071" s="3"/>
      <c r="GJN5071" s="3"/>
      <c r="GJO5071" s="3"/>
      <c r="GJP5071" s="3"/>
      <c r="GJQ5071" s="3"/>
      <c r="GJR5071" s="3"/>
      <c r="GJS5071" s="3"/>
      <c r="GJT5071" s="3"/>
      <c r="GJU5071" s="3"/>
      <c r="GJV5071" s="3"/>
    </row>
    <row r="5072" spans="5000:5014" x14ac:dyDescent="0.3">
      <c r="GJH5072" s="3"/>
      <c r="GJI5072" s="3"/>
      <c r="GJJ5072" s="3"/>
      <c r="GJK5072" s="3"/>
      <c r="GJL5072" s="3"/>
      <c r="GJM5072" s="3"/>
      <c r="GJN5072" s="3"/>
      <c r="GJO5072" s="3"/>
      <c r="GJP5072" s="3"/>
      <c r="GJQ5072" s="3"/>
      <c r="GJR5072" s="3"/>
      <c r="GJS5072" s="3"/>
      <c r="GJT5072" s="3"/>
      <c r="GJU5072" s="3"/>
      <c r="GJV5072" s="3"/>
    </row>
    <row r="5073" spans="5000:5014" x14ac:dyDescent="0.3">
      <c r="GJH5073" s="3"/>
      <c r="GJI5073" s="3"/>
      <c r="GJJ5073" s="3"/>
      <c r="GJK5073" s="3"/>
      <c r="GJL5073" s="3"/>
      <c r="GJM5073" s="3"/>
      <c r="GJN5073" s="3"/>
      <c r="GJO5073" s="3"/>
      <c r="GJP5073" s="3"/>
      <c r="GJQ5073" s="3"/>
      <c r="GJR5073" s="3"/>
      <c r="GJS5073" s="3"/>
      <c r="GJT5073" s="3"/>
      <c r="GJU5073" s="3"/>
      <c r="GJV5073" s="3"/>
    </row>
    <row r="5074" spans="5000:5014" x14ac:dyDescent="0.3">
      <c r="GJH5074" s="3"/>
      <c r="GJI5074" s="3"/>
      <c r="GJJ5074" s="3"/>
      <c r="GJK5074" s="3"/>
      <c r="GJL5074" s="3"/>
      <c r="GJM5074" s="3"/>
      <c r="GJN5074" s="3"/>
      <c r="GJO5074" s="3"/>
      <c r="GJP5074" s="3"/>
      <c r="GJQ5074" s="3"/>
      <c r="GJR5074" s="3"/>
      <c r="GJS5074" s="3"/>
      <c r="GJT5074" s="3"/>
      <c r="GJU5074" s="3"/>
      <c r="GJV5074" s="3"/>
    </row>
    <row r="5075" spans="5000:5014" x14ac:dyDescent="0.3">
      <c r="GJH5075" s="3"/>
      <c r="GJI5075" s="3"/>
      <c r="GJJ5075" s="3"/>
      <c r="GJK5075" s="3"/>
      <c r="GJL5075" s="3"/>
      <c r="GJM5075" s="3"/>
      <c r="GJN5075" s="3"/>
      <c r="GJO5075" s="3"/>
      <c r="GJP5075" s="3"/>
      <c r="GJQ5075" s="3"/>
      <c r="GJR5075" s="3"/>
      <c r="GJS5075" s="3"/>
      <c r="GJT5075" s="3"/>
      <c r="GJU5075" s="3"/>
      <c r="GJV5075" s="3"/>
    </row>
    <row r="5076" spans="5000:5014" x14ac:dyDescent="0.3">
      <c r="GJH5076" s="3"/>
      <c r="GJI5076" s="3"/>
      <c r="GJJ5076" s="3"/>
      <c r="GJK5076" s="3"/>
      <c r="GJL5076" s="3"/>
      <c r="GJM5076" s="3"/>
      <c r="GJN5076" s="3"/>
      <c r="GJO5076" s="3"/>
      <c r="GJP5076" s="3"/>
      <c r="GJQ5076" s="3"/>
      <c r="GJR5076" s="3"/>
      <c r="GJS5076" s="3"/>
      <c r="GJT5076" s="3"/>
      <c r="GJU5076" s="3"/>
      <c r="GJV5076" s="3"/>
    </row>
    <row r="5077" spans="5000:5014" x14ac:dyDescent="0.3">
      <c r="GJH5077" s="3"/>
      <c r="GJI5077" s="3"/>
      <c r="GJJ5077" s="3"/>
      <c r="GJK5077" s="3"/>
      <c r="GJL5077" s="3"/>
      <c r="GJM5077" s="3"/>
      <c r="GJN5077" s="3"/>
      <c r="GJO5077" s="3"/>
      <c r="GJP5077" s="3"/>
      <c r="GJQ5077" s="3"/>
      <c r="GJR5077" s="3"/>
      <c r="GJS5077" s="3"/>
      <c r="GJT5077" s="3"/>
      <c r="GJU5077" s="3"/>
      <c r="GJV5077" s="3"/>
    </row>
    <row r="5078" spans="5000:5014" x14ac:dyDescent="0.3">
      <c r="GJH5078" s="3"/>
      <c r="GJI5078" s="3"/>
      <c r="GJJ5078" s="3"/>
      <c r="GJK5078" s="3"/>
      <c r="GJL5078" s="3"/>
      <c r="GJM5078" s="3"/>
      <c r="GJN5078" s="3"/>
      <c r="GJO5078" s="3"/>
      <c r="GJP5078" s="3"/>
      <c r="GJQ5078" s="3"/>
      <c r="GJR5078" s="3"/>
      <c r="GJS5078" s="3"/>
      <c r="GJT5078" s="3"/>
      <c r="GJU5078" s="3"/>
      <c r="GJV5078" s="3"/>
    </row>
    <row r="5079" spans="5000:5014" x14ac:dyDescent="0.3">
      <c r="GJH5079" s="3"/>
      <c r="GJI5079" s="3"/>
      <c r="GJJ5079" s="3"/>
      <c r="GJK5079" s="3"/>
      <c r="GJL5079" s="3"/>
      <c r="GJM5079" s="3"/>
      <c r="GJN5079" s="3"/>
      <c r="GJO5079" s="3"/>
      <c r="GJP5079" s="3"/>
      <c r="GJQ5079" s="3"/>
      <c r="GJR5079" s="3"/>
      <c r="GJS5079" s="3"/>
      <c r="GJT5079" s="3"/>
      <c r="GJU5079" s="3"/>
      <c r="GJV5079" s="3"/>
    </row>
    <row r="5080" spans="5000:5014" x14ac:dyDescent="0.3">
      <c r="GJH5080" s="3"/>
      <c r="GJI5080" s="3"/>
      <c r="GJJ5080" s="3"/>
      <c r="GJK5080" s="3"/>
      <c r="GJL5080" s="3"/>
      <c r="GJM5080" s="3"/>
      <c r="GJN5080" s="3"/>
      <c r="GJO5080" s="3"/>
      <c r="GJP5080" s="3"/>
      <c r="GJQ5080" s="3"/>
      <c r="GJR5080" s="3"/>
      <c r="GJS5080" s="3"/>
      <c r="GJT5080" s="3"/>
      <c r="GJU5080" s="3"/>
      <c r="GJV5080" s="3"/>
    </row>
    <row r="5081" spans="5000:5014" x14ac:dyDescent="0.3">
      <c r="GJH5081" s="3"/>
      <c r="GJI5081" s="3"/>
      <c r="GJJ5081" s="3"/>
      <c r="GJK5081" s="3"/>
      <c r="GJL5081" s="3"/>
      <c r="GJM5081" s="3"/>
      <c r="GJN5081" s="3"/>
      <c r="GJO5081" s="3"/>
      <c r="GJP5081" s="3"/>
      <c r="GJQ5081" s="3"/>
      <c r="GJR5081" s="3"/>
      <c r="GJS5081" s="3"/>
      <c r="GJT5081" s="3"/>
      <c r="GJU5081" s="3"/>
      <c r="GJV5081" s="3"/>
    </row>
    <row r="5082" spans="5000:5014" x14ac:dyDescent="0.3">
      <c r="GJH5082" s="3"/>
      <c r="GJI5082" s="3"/>
      <c r="GJJ5082" s="3"/>
      <c r="GJK5082" s="3"/>
      <c r="GJL5082" s="3"/>
      <c r="GJM5082" s="3"/>
      <c r="GJN5082" s="3"/>
      <c r="GJO5082" s="3"/>
      <c r="GJP5082" s="3"/>
      <c r="GJQ5082" s="3"/>
      <c r="GJR5082" s="3"/>
      <c r="GJS5082" s="3"/>
      <c r="GJT5082" s="3"/>
      <c r="GJU5082" s="3"/>
      <c r="GJV5082" s="3"/>
    </row>
    <row r="5083" spans="5000:5014" x14ac:dyDescent="0.3">
      <c r="GJH5083" s="3"/>
      <c r="GJI5083" s="3"/>
      <c r="GJJ5083" s="3"/>
      <c r="GJK5083" s="3"/>
      <c r="GJL5083" s="3"/>
      <c r="GJM5083" s="3"/>
      <c r="GJN5083" s="3"/>
      <c r="GJO5083" s="3"/>
      <c r="GJP5083" s="3"/>
      <c r="GJQ5083" s="3"/>
      <c r="GJR5083" s="3"/>
      <c r="GJS5083" s="3"/>
      <c r="GJT5083" s="3"/>
      <c r="GJU5083" s="3"/>
      <c r="GJV5083" s="3"/>
    </row>
    <row r="5084" spans="5000:5014" x14ac:dyDescent="0.3">
      <c r="GJH5084" s="3"/>
      <c r="GJI5084" s="3"/>
      <c r="GJJ5084" s="3"/>
      <c r="GJK5084" s="3"/>
      <c r="GJL5084" s="3"/>
      <c r="GJM5084" s="3"/>
      <c r="GJN5084" s="3"/>
      <c r="GJO5084" s="3"/>
      <c r="GJP5084" s="3"/>
      <c r="GJQ5084" s="3"/>
      <c r="GJR5084" s="3"/>
      <c r="GJS5084" s="3"/>
      <c r="GJT5084" s="3"/>
      <c r="GJU5084" s="3"/>
      <c r="GJV5084" s="3"/>
    </row>
    <row r="5085" spans="5000:5014" x14ac:dyDescent="0.3">
      <c r="GJH5085" s="3"/>
      <c r="GJI5085" s="3"/>
      <c r="GJJ5085" s="3"/>
      <c r="GJK5085" s="3"/>
      <c r="GJL5085" s="3"/>
      <c r="GJM5085" s="3"/>
      <c r="GJN5085" s="3"/>
      <c r="GJO5085" s="3"/>
      <c r="GJP5085" s="3"/>
      <c r="GJQ5085" s="3"/>
      <c r="GJR5085" s="3"/>
      <c r="GJS5085" s="3"/>
      <c r="GJT5085" s="3"/>
      <c r="GJU5085" s="3"/>
      <c r="GJV5085" s="3"/>
    </row>
    <row r="5086" spans="5000:5014" x14ac:dyDescent="0.3">
      <c r="GJH5086" s="3"/>
      <c r="GJI5086" s="3"/>
      <c r="GJJ5086" s="3"/>
      <c r="GJK5086" s="3"/>
      <c r="GJL5086" s="3"/>
      <c r="GJM5086" s="3"/>
      <c r="GJN5086" s="3"/>
      <c r="GJO5086" s="3"/>
      <c r="GJP5086" s="3"/>
      <c r="GJQ5086" s="3"/>
      <c r="GJR5086" s="3"/>
      <c r="GJS5086" s="3"/>
      <c r="GJT5086" s="3"/>
      <c r="GJU5086" s="3"/>
      <c r="GJV5086" s="3"/>
    </row>
    <row r="5087" spans="5000:5014" x14ac:dyDescent="0.3">
      <c r="GJH5087" s="3"/>
      <c r="GJI5087" s="3"/>
      <c r="GJJ5087" s="3"/>
      <c r="GJK5087" s="3"/>
      <c r="GJL5087" s="3"/>
      <c r="GJM5087" s="3"/>
      <c r="GJN5087" s="3"/>
      <c r="GJO5087" s="3"/>
      <c r="GJP5087" s="3"/>
      <c r="GJQ5087" s="3"/>
      <c r="GJR5087" s="3"/>
      <c r="GJS5087" s="3"/>
      <c r="GJT5087" s="3"/>
      <c r="GJU5087" s="3"/>
      <c r="GJV5087" s="3"/>
    </row>
    <row r="5088" spans="5000:5014" x14ac:dyDescent="0.3">
      <c r="GJH5088" s="3"/>
      <c r="GJI5088" s="3"/>
      <c r="GJJ5088" s="3"/>
      <c r="GJK5088" s="3"/>
      <c r="GJL5088" s="3"/>
      <c r="GJM5088" s="3"/>
      <c r="GJN5088" s="3"/>
      <c r="GJO5088" s="3"/>
      <c r="GJP5088" s="3"/>
      <c r="GJQ5088" s="3"/>
      <c r="GJR5088" s="3"/>
      <c r="GJS5088" s="3"/>
      <c r="GJT5088" s="3"/>
      <c r="GJU5088" s="3"/>
      <c r="GJV5088" s="3"/>
    </row>
    <row r="5089" spans="5000:5014" x14ac:dyDescent="0.3">
      <c r="GJH5089" s="3"/>
      <c r="GJI5089" s="3"/>
      <c r="GJJ5089" s="3"/>
      <c r="GJK5089" s="3"/>
      <c r="GJL5089" s="3"/>
      <c r="GJM5089" s="3"/>
      <c r="GJN5089" s="3"/>
      <c r="GJO5089" s="3"/>
      <c r="GJP5089" s="3"/>
      <c r="GJQ5089" s="3"/>
      <c r="GJR5089" s="3"/>
      <c r="GJS5089" s="3"/>
      <c r="GJT5089" s="3"/>
      <c r="GJU5089" s="3"/>
      <c r="GJV5089" s="3"/>
    </row>
    <row r="5090" spans="5000:5014" x14ac:dyDescent="0.3">
      <c r="GJH5090" s="3"/>
      <c r="GJI5090" s="3"/>
      <c r="GJJ5090" s="3"/>
      <c r="GJK5090" s="3"/>
      <c r="GJL5090" s="3"/>
      <c r="GJM5090" s="3"/>
      <c r="GJN5090" s="3"/>
      <c r="GJO5090" s="3"/>
      <c r="GJP5090" s="3"/>
      <c r="GJQ5090" s="3"/>
      <c r="GJR5090" s="3"/>
      <c r="GJS5090" s="3"/>
      <c r="GJT5090" s="3"/>
      <c r="GJU5090" s="3"/>
      <c r="GJV5090" s="3"/>
    </row>
    <row r="5091" spans="5000:5014" x14ac:dyDescent="0.3">
      <c r="GJH5091" s="3"/>
      <c r="GJI5091" s="3"/>
      <c r="GJJ5091" s="3"/>
      <c r="GJK5091" s="3"/>
      <c r="GJL5091" s="3"/>
      <c r="GJM5091" s="3"/>
      <c r="GJN5091" s="3"/>
      <c r="GJO5091" s="3"/>
      <c r="GJP5091" s="3"/>
      <c r="GJQ5091" s="3"/>
      <c r="GJR5091" s="3"/>
      <c r="GJS5091" s="3"/>
      <c r="GJT5091" s="3"/>
      <c r="GJU5091" s="3"/>
      <c r="GJV5091" s="3"/>
    </row>
    <row r="5092" spans="5000:5014" x14ac:dyDescent="0.3">
      <c r="GJH5092" s="3"/>
      <c r="GJI5092" s="3"/>
      <c r="GJJ5092" s="3"/>
      <c r="GJK5092" s="3"/>
      <c r="GJL5092" s="3"/>
      <c r="GJM5092" s="3"/>
      <c r="GJN5092" s="3"/>
      <c r="GJO5092" s="3"/>
      <c r="GJP5092" s="3"/>
      <c r="GJQ5092" s="3"/>
      <c r="GJR5092" s="3"/>
      <c r="GJS5092" s="3"/>
      <c r="GJT5092" s="3"/>
      <c r="GJU5092" s="3"/>
      <c r="GJV5092" s="3"/>
    </row>
    <row r="5093" spans="5000:5014" x14ac:dyDescent="0.3">
      <c r="GJH5093" s="3"/>
      <c r="GJI5093" s="3"/>
      <c r="GJJ5093" s="3"/>
      <c r="GJK5093" s="3"/>
      <c r="GJL5093" s="3"/>
      <c r="GJM5093" s="3"/>
      <c r="GJN5093" s="3"/>
      <c r="GJO5093" s="3"/>
      <c r="GJP5093" s="3"/>
      <c r="GJQ5093" s="3"/>
      <c r="GJR5093" s="3"/>
      <c r="GJS5093" s="3"/>
      <c r="GJT5093" s="3"/>
      <c r="GJU5093" s="3"/>
      <c r="GJV5093" s="3"/>
    </row>
    <row r="5094" spans="5000:5014" x14ac:dyDescent="0.3">
      <c r="GJH5094" s="3"/>
      <c r="GJI5094" s="3"/>
      <c r="GJJ5094" s="3"/>
      <c r="GJK5094" s="3"/>
      <c r="GJL5094" s="3"/>
      <c r="GJM5094" s="3"/>
      <c r="GJN5094" s="3"/>
      <c r="GJO5094" s="3"/>
      <c r="GJP5094" s="3"/>
      <c r="GJQ5094" s="3"/>
      <c r="GJR5094" s="3"/>
      <c r="GJS5094" s="3"/>
      <c r="GJT5094" s="3"/>
      <c r="GJU5094" s="3"/>
      <c r="GJV5094" s="3"/>
    </row>
    <row r="5095" spans="5000:5014" x14ac:dyDescent="0.3">
      <c r="GJH5095" s="3"/>
      <c r="GJI5095" s="3"/>
      <c r="GJJ5095" s="3"/>
      <c r="GJK5095" s="3"/>
      <c r="GJL5095" s="3"/>
      <c r="GJM5095" s="3"/>
      <c r="GJN5095" s="3"/>
      <c r="GJO5095" s="3"/>
      <c r="GJP5095" s="3"/>
      <c r="GJQ5095" s="3"/>
      <c r="GJR5095" s="3"/>
      <c r="GJS5095" s="3"/>
      <c r="GJT5095" s="3"/>
      <c r="GJU5095" s="3"/>
      <c r="GJV5095" s="3"/>
    </row>
    <row r="5096" spans="5000:5014" x14ac:dyDescent="0.3">
      <c r="GJH5096" s="3"/>
      <c r="GJI5096" s="3"/>
      <c r="GJJ5096" s="3"/>
      <c r="GJK5096" s="3"/>
      <c r="GJL5096" s="3"/>
      <c r="GJM5096" s="3"/>
      <c r="GJN5096" s="3"/>
      <c r="GJO5096" s="3"/>
      <c r="GJP5096" s="3"/>
      <c r="GJQ5096" s="3"/>
      <c r="GJR5096" s="3"/>
      <c r="GJS5096" s="3"/>
      <c r="GJT5096" s="3"/>
      <c r="GJU5096" s="3"/>
      <c r="GJV5096" s="3"/>
    </row>
    <row r="5097" spans="5000:5014" x14ac:dyDescent="0.3">
      <c r="GJH5097" s="3"/>
      <c r="GJI5097" s="3"/>
      <c r="GJJ5097" s="3"/>
      <c r="GJK5097" s="3"/>
      <c r="GJL5097" s="3"/>
      <c r="GJM5097" s="3"/>
      <c r="GJN5097" s="3"/>
      <c r="GJO5097" s="3"/>
      <c r="GJP5097" s="3"/>
      <c r="GJQ5097" s="3"/>
      <c r="GJR5097" s="3"/>
      <c r="GJS5097" s="3"/>
      <c r="GJT5097" s="3"/>
      <c r="GJU5097" s="3"/>
      <c r="GJV5097" s="3"/>
    </row>
    <row r="5098" spans="5000:5014" x14ac:dyDescent="0.3">
      <c r="GJH5098" s="3"/>
      <c r="GJI5098" s="3"/>
      <c r="GJJ5098" s="3"/>
      <c r="GJK5098" s="3"/>
      <c r="GJL5098" s="3"/>
      <c r="GJM5098" s="3"/>
      <c r="GJN5098" s="3"/>
      <c r="GJO5098" s="3"/>
      <c r="GJP5098" s="3"/>
      <c r="GJQ5098" s="3"/>
      <c r="GJR5098" s="3"/>
      <c r="GJS5098" s="3"/>
      <c r="GJT5098" s="3"/>
      <c r="GJU5098" s="3"/>
      <c r="GJV5098" s="3"/>
    </row>
    <row r="5099" spans="5000:5014" x14ac:dyDescent="0.3">
      <c r="GJH5099" s="3"/>
      <c r="GJI5099" s="3"/>
      <c r="GJJ5099" s="3"/>
      <c r="GJK5099" s="3"/>
      <c r="GJL5099" s="3"/>
      <c r="GJM5099" s="3"/>
      <c r="GJN5099" s="3"/>
      <c r="GJO5099" s="3"/>
      <c r="GJP5099" s="3"/>
      <c r="GJQ5099" s="3"/>
      <c r="GJR5099" s="3"/>
      <c r="GJS5099" s="3"/>
      <c r="GJT5099" s="3"/>
      <c r="GJU5099" s="3"/>
      <c r="GJV5099" s="3"/>
    </row>
    <row r="5100" spans="5000:5014" x14ac:dyDescent="0.3">
      <c r="GJH5100" s="3"/>
      <c r="GJI5100" s="3"/>
      <c r="GJJ5100" s="3"/>
      <c r="GJK5100" s="3"/>
      <c r="GJL5100" s="3"/>
      <c r="GJM5100" s="3"/>
      <c r="GJN5100" s="3"/>
      <c r="GJO5100" s="3"/>
      <c r="GJP5100" s="3"/>
      <c r="GJQ5100" s="3"/>
      <c r="GJR5100" s="3"/>
      <c r="GJS5100" s="3"/>
      <c r="GJT5100" s="3"/>
      <c r="GJU5100" s="3"/>
      <c r="GJV5100" s="3"/>
    </row>
    <row r="5101" spans="5000:5014" x14ac:dyDescent="0.3">
      <c r="GJH5101" s="3"/>
      <c r="GJI5101" s="3"/>
      <c r="GJJ5101" s="3"/>
      <c r="GJK5101" s="3"/>
      <c r="GJL5101" s="3"/>
      <c r="GJM5101" s="3"/>
      <c r="GJN5101" s="3"/>
      <c r="GJO5101" s="3"/>
      <c r="GJP5101" s="3"/>
      <c r="GJQ5101" s="3"/>
      <c r="GJR5101" s="3"/>
      <c r="GJS5101" s="3"/>
      <c r="GJT5101" s="3"/>
      <c r="GJU5101" s="3"/>
      <c r="GJV5101" s="3"/>
    </row>
    <row r="5102" spans="5000:5014" x14ac:dyDescent="0.3">
      <c r="GJH5102" s="3"/>
      <c r="GJI5102" s="3"/>
      <c r="GJJ5102" s="3"/>
      <c r="GJK5102" s="3"/>
      <c r="GJL5102" s="3"/>
      <c r="GJM5102" s="3"/>
      <c r="GJN5102" s="3"/>
      <c r="GJO5102" s="3"/>
      <c r="GJP5102" s="3"/>
      <c r="GJQ5102" s="3"/>
      <c r="GJR5102" s="3"/>
      <c r="GJS5102" s="3"/>
      <c r="GJT5102" s="3"/>
      <c r="GJU5102" s="3"/>
      <c r="GJV5102" s="3"/>
    </row>
    <row r="5103" spans="5000:5014" x14ac:dyDescent="0.3">
      <c r="GJH5103" s="3"/>
      <c r="GJI5103" s="3"/>
      <c r="GJJ5103" s="3"/>
      <c r="GJK5103" s="3"/>
      <c r="GJL5103" s="3"/>
      <c r="GJM5103" s="3"/>
      <c r="GJN5103" s="3"/>
      <c r="GJO5103" s="3"/>
      <c r="GJP5103" s="3"/>
      <c r="GJQ5103" s="3"/>
      <c r="GJR5103" s="3"/>
      <c r="GJS5103" s="3"/>
      <c r="GJT5103" s="3"/>
      <c r="GJU5103" s="3"/>
      <c r="GJV5103" s="3"/>
    </row>
    <row r="5104" spans="5000:5014" x14ac:dyDescent="0.3">
      <c r="GJH5104" s="3"/>
      <c r="GJI5104" s="3"/>
      <c r="GJJ5104" s="3"/>
      <c r="GJK5104" s="3"/>
      <c r="GJL5104" s="3"/>
      <c r="GJM5104" s="3"/>
      <c r="GJN5104" s="3"/>
      <c r="GJO5104" s="3"/>
      <c r="GJP5104" s="3"/>
      <c r="GJQ5104" s="3"/>
      <c r="GJR5104" s="3"/>
      <c r="GJS5104" s="3"/>
      <c r="GJT5104" s="3"/>
      <c r="GJU5104" s="3"/>
      <c r="GJV5104" s="3"/>
    </row>
    <row r="5105" spans="5000:5014" x14ac:dyDescent="0.3">
      <c r="GJH5105" s="3"/>
      <c r="GJI5105" s="3"/>
      <c r="GJJ5105" s="3"/>
      <c r="GJK5105" s="3"/>
      <c r="GJL5105" s="3"/>
      <c r="GJM5105" s="3"/>
      <c r="GJN5105" s="3"/>
      <c r="GJO5105" s="3"/>
      <c r="GJP5105" s="3"/>
      <c r="GJQ5105" s="3"/>
      <c r="GJR5105" s="3"/>
      <c r="GJS5105" s="3"/>
      <c r="GJT5105" s="3"/>
      <c r="GJU5105" s="3"/>
      <c r="GJV5105" s="3"/>
    </row>
    <row r="5106" spans="5000:5014" x14ac:dyDescent="0.3">
      <c r="GJH5106" s="3"/>
      <c r="GJI5106" s="3"/>
      <c r="GJJ5106" s="3"/>
      <c r="GJK5106" s="3"/>
      <c r="GJL5106" s="3"/>
      <c r="GJM5106" s="3"/>
      <c r="GJN5106" s="3"/>
      <c r="GJO5106" s="3"/>
      <c r="GJP5106" s="3"/>
      <c r="GJQ5106" s="3"/>
      <c r="GJR5106" s="3"/>
      <c r="GJS5106" s="3"/>
      <c r="GJT5106" s="3"/>
      <c r="GJU5106" s="3"/>
      <c r="GJV5106" s="3"/>
    </row>
    <row r="5107" spans="5000:5014" x14ac:dyDescent="0.3">
      <c r="GJH5107" s="3"/>
      <c r="GJI5107" s="3"/>
      <c r="GJJ5107" s="3"/>
      <c r="GJK5107" s="3"/>
      <c r="GJL5107" s="3"/>
      <c r="GJM5107" s="3"/>
      <c r="GJN5107" s="3"/>
      <c r="GJO5107" s="3"/>
      <c r="GJP5107" s="3"/>
      <c r="GJQ5107" s="3"/>
      <c r="GJR5107" s="3"/>
      <c r="GJS5107" s="3"/>
      <c r="GJT5107" s="3"/>
      <c r="GJU5107" s="3"/>
      <c r="GJV5107" s="3"/>
    </row>
    <row r="5108" spans="5000:5014" x14ac:dyDescent="0.3">
      <c r="GJH5108" s="3"/>
      <c r="GJI5108" s="3"/>
      <c r="GJJ5108" s="3"/>
      <c r="GJK5108" s="3"/>
      <c r="GJL5108" s="3"/>
      <c r="GJM5108" s="3"/>
      <c r="GJN5108" s="3"/>
      <c r="GJO5108" s="3"/>
      <c r="GJP5108" s="3"/>
      <c r="GJQ5108" s="3"/>
      <c r="GJR5108" s="3"/>
      <c r="GJS5108" s="3"/>
      <c r="GJT5108" s="3"/>
      <c r="GJU5108" s="3"/>
      <c r="GJV5108" s="3"/>
    </row>
    <row r="5109" spans="5000:5014" x14ac:dyDescent="0.3">
      <c r="GJH5109" s="3"/>
      <c r="GJI5109" s="3"/>
      <c r="GJJ5109" s="3"/>
      <c r="GJK5109" s="3"/>
      <c r="GJL5109" s="3"/>
      <c r="GJM5109" s="3"/>
      <c r="GJN5109" s="3"/>
      <c r="GJO5109" s="3"/>
      <c r="GJP5109" s="3"/>
      <c r="GJQ5109" s="3"/>
      <c r="GJR5109" s="3"/>
      <c r="GJS5109" s="3"/>
      <c r="GJT5109" s="3"/>
      <c r="GJU5109" s="3"/>
      <c r="GJV5109" s="3"/>
    </row>
    <row r="5110" spans="5000:5014" x14ac:dyDescent="0.3">
      <c r="GJH5110" s="3"/>
      <c r="GJI5110" s="3"/>
      <c r="GJJ5110" s="3"/>
      <c r="GJK5110" s="3"/>
      <c r="GJL5110" s="3"/>
      <c r="GJM5110" s="3"/>
      <c r="GJN5110" s="3"/>
      <c r="GJO5110" s="3"/>
      <c r="GJP5110" s="3"/>
      <c r="GJQ5110" s="3"/>
      <c r="GJR5110" s="3"/>
      <c r="GJS5110" s="3"/>
      <c r="GJT5110" s="3"/>
      <c r="GJU5110" s="3"/>
      <c r="GJV5110" s="3"/>
    </row>
    <row r="5111" spans="5000:5014" x14ac:dyDescent="0.3">
      <c r="GJH5111" s="3"/>
      <c r="GJI5111" s="3"/>
      <c r="GJJ5111" s="3"/>
      <c r="GJK5111" s="3"/>
      <c r="GJL5111" s="3"/>
      <c r="GJM5111" s="3"/>
      <c r="GJN5111" s="3"/>
      <c r="GJO5111" s="3"/>
      <c r="GJP5111" s="3"/>
      <c r="GJQ5111" s="3"/>
      <c r="GJR5111" s="3"/>
      <c r="GJS5111" s="3"/>
      <c r="GJT5111" s="3"/>
      <c r="GJU5111" s="3"/>
      <c r="GJV5111" s="3"/>
    </row>
    <row r="5112" spans="5000:5014" x14ac:dyDescent="0.3">
      <c r="GJH5112" s="3"/>
      <c r="GJI5112" s="3"/>
      <c r="GJJ5112" s="3"/>
      <c r="GJK5112" s="3"/>
      <c r="GJL5112" s="3"/>
      <c r="GJM5112" s="3"/>
      <c r="GJN5112" s="3"/>
      <c r="GJO5112" s="3"/>
      <c r="GJP5112" s="3"/>
      <c r="GJQ5112" s="3"/>
      <c r="GJR5112" s="3"/>
      <c r="GJS5112" s="3"/>
      <c r="GJT5112" s="3"/>
      <c r="GJU5112" s="3"/>
      <c r="GJV5112" s="3"/>
    </row>
    <row r="5113" spans="5000:5014" x14ac:dyDescent="0.3">
      <c r="GJH5113" s="3"/>
      <c r="GJI5113" s="3"/>
      <c r="GJJ5113" s="3"/>
      <c r="GJK5113" s="3"/>
      <c r="GJL5113" s="3"/>
      <c r="GJM5113" s="3"/>
      <c r="GJN5113" s="3"/>
      <c r="GJO5113" s="3"/>
      <c r="GJP5113" s="3"/>
      <c r="GJQ5113" s="3"/>
      <c r="GJR5113" s="3"/>
      <c r="GJS5113" s="3"/>
      <c r="GJT5113" s="3"/>
      <c r="GJU5113" s="3"/>
      <c r="GJV5113" s="3"/>
    </row>
    <row r="5114" spans="5000:5014" x14ac:dyDescent="0.3">
      <c r="GJH5114" s="3"/>
      <c r="GJI5114" s="3"/>
      <c r="GJJ5114" s="3"/>
      <c r="GJK5114" s="3"/>
      <c r="GJL5114" s="3"/>
      <c r="GJM5114" s="3"/>
      <c r="GJN5114" s="3"/>
      <c r="GJO5114" s="3"/>
      <c r="GJP5114" s="3"/>
      <c r="GJQ5114" s="3"/>
      <c r="GJR5114" s="3"/>
      <c r="GJS5114" s="3"/>
      <c r="GJT5114" s="3"/>
      <c r="GJU5114" s="3"/>
      <c r="GJV5114" s="3"/>
    </row>
    <row r="5115" spans="5000:5014" x14ac:dyDescent="0.3">
      <c r="GJH5115" s="3"/>
      <c r="GJI5115" s="3"/>
      <c r="GJJ5115" s="3"/>
      <c r="GJK5115" s="3"/>
      <c r="GJL5115" s="3"/>
      <c r="GJM5115" s="3"/>
      <c r="GJN5115" s="3"/>
      <c r="GJO5115" s="3"/>
      <c r="GJP5115" s="3"/>
      <c r="GJQ5115" s="3"/>
      <c r="GJR5115" s="3"/>
      <c r="GJS5115" s="3"/>
      <c r="GJT5115" s="3"/>
      <c r="GJU5115" s="3"/>
      <c r="GJV5115" s="3"/>
    </row>
    <row r="5116" spans="5000:5014" x14ac:dyDescent="0.3">
      <c r="GJH5116" s="3"/>
      <c r="GJI5116" s="3"/>
      <c r="GJJ5116" s="3"/>
      <c r="GJK5116" s="3"/>
      <c r="GJL5116" s="3"/>
      <c r="GJM5116" s="3"/>
      <c r="GJN5116" s="3"/>
      <c r="GJO5116" s="3"/>
      <c r="GJP5116" s="3"/>
      <c r="GJQ5116" s="3"/>
      <c r="GJR5116" s="3"/>
      <c r="GJS5116" s="3"/>
      <c r="GJT5116" s="3"/>
      <c r="GJU5116" s="3"/>
      <c r="GJV5116" s="3"/>
    </row>
    <row r="5117" spans="5000:5014" x14ac:dyDescent="0.3">
      <c r="GJH5117" s="3"/>
      <c r="GJI5117" s="3"/>
      <c r="GJJ5117" s="3"/>
      <c r="GJK5117" s="3"/>
      <c r="GJL5117" s="3"/>
      <c r="GJM5117" s="3"/>
      <c r="GJN5117" s="3"/>
      <c r="GJO5117" s="3"/>
      <c r="GJP5117" s="3"/>
      <c r="GJQ5117" s="3"/>
      <c r="GJR5117" s="3"/>
      <c r="GJS5117" s="3"/>
      <c r="GJT5117" s="3"/>
      <c r="GJU5117" s="3"/>
      <c r="GJV5117" s="3"/>
    </row>
    <row r="5118" spans="5000:5014" x14ac:dyDescent="0.3">
      <c r="GJH5118" s="3"/>
      <c r="GJI5118" s="3"/>
      <c r="GJJ5118" s="3"/>
      <c r="GJK5118" s="3"/>
      <c r="GJL5118" s="3"/>
      <c r="GJM5118" s="3"/>
      <c r="GJN5118" s="3"/>
      <c r="GJO5118" s="3"/>
      <c r="GJP5118" s="3"/>
      <c r="GJQ5118" s="3"/>
      <c r="GJR5118" s="3"/>
      <c r="GJS5118" s="3"/>
      <c r="GJT5118" s="3"/>
      <c r="GJU5118" s="3"/>
      <c r="GJV5118" s="3"/>
    </row>
    <row r="5119" spans="5000:5014" x14ac:dyDescent="0.3">
      <c r="GJH5119" s="3"/>
      <c r="GJI5119" s="3"/>
      <c r="GJJ5119" s="3"/>
      <c r="GJK5119" s="3"/>
      <c r="GJL5119" s="3"/>
      <c r="GJM5119" s="3"/>
      <c r="GJN5119" s="3"/>
      <c r="GJO5119" s="3"/>
      <c r="GJP5119" s="3"/>
      <c r="GJQ5119" s="3"/>
      <c r="GJR5119" s="3"/>
      <c r="GJS5119" s="3"/>
      <c r="GJT5119" s="3"/>
      <c r="GJU5119" s="3"/>
      <c r="GJV5119" s="3"/>
    </row>
    <row r="5120" spans="5000:5014" x14ac:dyDescent="0.3">
      <c r="GJH5120" s="3"/>
      <c r="GJI5120" s="3"/>
      <c r="GJJ5120" s="3"/>
      <c r="GJK5120" s="3"/>
      <c r="GJL5120" s="3"/>
      <c r="GJM5120" s="3"/>
      <c r="GJN5120" s="3"/>
      <c r="GJO5120" s="3"/>
      <c r="GJP5120" s="3"/>
      <c r="GJQ5120" s="3"/>
      <c r="GJR5120" s="3"/>
      <c r="GJS5120" s="3"/>
      <c r="GJT5120" s="3"/>
      <c r="GJU5120" s="3"/>
      <c r="GJV5120" s="3"/>
    </row>
    <row r="5121" spans="5000:5014" x14ac:dyDescent="0.3">
      <c r="GJH5121" s="3"/>
      <c r="GJI5121" s="3"/>
      <c r="GJJ5121" s="3"/>
      <c r="GJK5121" s="3"/>
      <c r="GJL5121" s="3"/>
      <c r="GJM5121" s="3"/>
      <c r="GJN5121" s="3"/>
      <c r="GJO5121" s="3"/>
      <c r="GJP5121" s="3"/>
      <c r="GJQ5121" s="3"/>
      <c r="GJR5121" s="3"/>
      <c r="GJS5121" s="3"/>
      <c r="GJT5121" s="3"/>
      <c r="GJU5121" s="3"/>
      <c r="GJV5121" s="3"/>
    </row>
    <row r="5122" spans="5000:5014" x14ac:dyDescent="0.3">
      <c r="GJH5122" s="3"/>
      <c r="GJI5122" s="3"/>
      <c r="GJJ5122" s="3"/>
      <c r="GJK5122" s="3"/>
      <c r="GJL5122" s="3"/>
      <c r="GJM5122" s="3"/>
      <c r="GJN5122" s="3"/>
      <c r="GJO5122" s="3"/>
      <c r="GJP5122" s="3"/>
      <c r="GJQ5122" s="3"/>
      <c r="GJR5122" s="3"/>
      <c r="GJS5122" s="3"/>
      <c r="GJT5122" s="3"/>
      <c r="GJU5122" s="3"/>
      <c r="GJV5122" s="3"/>
    </row>
    <row r="5123" spans="5000:5014" x14ac:dyDescent="0.3">
      <c r="GJH5123" s="3"/>
      <c r="GJI5123" s="3"/>
      <c r="GJJ5123" s="3"/>
      <c r="GJK5123" s="3"/>
      <c r="GJL5123" s="3"/>
      <c r="GJM5123" s="3"/>
      <c r="GJN5123" s="3"/>
      <c r="GJO5123" s="3"/>
      <c r="GJP5123" s="3"/>
      <c r="GJQ5123" s="3"/>
      <c r="GJR5123" s="3"/>
      <c r="GJS5123" s="3"/>
      <c r="GJT5123" s="3"/>
      <c r="GJU5123" s="3"/>
      <c r="GJV5123" s="3"/>
    </row>
    <row r="5124" spans="5000:5014" x14ac:dyDescent="0.3">
      <c r="GJH5124" s="3"/>
      <c r="GJI5124" s="3"/>
      <c r="GJJ5124" s="3"/>
      <c r="GJK5124" s="3"/>
      <c r="GJL5124" s="3"/>
      <c r="GJM5124" s="3"/>
      <c r="GJN5124" s="3"/>
      <c r="GJO5124" s="3"/>
      <c r="GJP5124" s="3"/>
      <c r="GJQ5124" s="3"/>
      <c r="GJR5124" s="3"/>
      <c r="GJS5124" s="3"/>
      <c r="GJT5124" s="3"/>
      <c r="GJU5124" s="3"/>
      <c r="GJV5124" s="3"/>
    </row>
    <row r="5125" spans="5000:5014" x14ac:dyDescent="0.3">
      <c r="GJH5125" s="3"/>
      <c r="GJI5125" s="3"/>
      <c r="GJJ5125" s="3"/>
      <c r="GJK5125" s="3"/>
      <c r="GJL5125" s="3"/>
      <c r="GJM5125" s="3"/>
      <c r="GJN5125" s="3"/>
      <c r="GJO5125" s="3"/>
      <c r="GJP5125" s="3"/>
      <c r="GJQ5125" s="3"/>
      <c r="GJR5125" s="3"/>
      <c r="GJS5125" s="3"/>
      <c r="GJT5125" s="3"/>
      <c r="GJU5125" s="3"/>
      <c r="GJV5125" s="3"/>
    </row>
    <row r="5126" spans="5000:5014" x14ac:dyDescent="0.3">
      <c r="GJH5126" s="3"/>
      <c r="GJI5126" s="3"/>
      <c r="GJJ5126" s="3"/>
      <c r="GJK5126" s="3"/>
      <c r="GJL5126" s="3"/>
      <c r="GJM5126" s="3"/>
      <c r="GJN5126" s="3"/>
      <c r="GJO5126" s="3"/>
      <c r="GJP5126" s="3"/>
      <c r="GJQ5126" s="3"/>
      <c r="GJR5126" s="3"/>
      <c r="GJS5126" s="3"/>
      <c r="GJT5126" s="3"/>
      <c r="GJU5126" s="3"/>
      <c r="GJV5126" s="3"/>
    </row>
    <row r="5127" spans="5000:5014" x14ac:dyDescent="0.3">
      <c r="GJH5127" s="3"/>
      <c r="GJI5127" s="3"/>
      <c r="GJJ5127" s="3"/>
      <c r="GJK5127" s="3"/>
      <c r="GJL5127" s="3"/>
      <c r="GJM5127" s="3"/>
      <c r="GJN5127" s="3"/>
      <c r="GJO5127" s="3"/>
      <c r="GJP5127" s="3"/>
      <c r="GJQ5127" s="3"/>
      <c r="GJR5127" s="3"/>
      <c r="GJS5127" s="3"/>
      <c r="GJT5127" s="3"/>
      <c r="GJU5127" s="3"/>
      <c r="GJV5127" s="3"/>
    </row>
    <row r="5128" spans="5000:5014" x14ac:dyDescent="0.3">
      <c r="GJH5128" s="3"/>
      <c r="GJI5128" s="3"/>
      <c r="GJJ5128" s="3"/>
      <c r="GJK5128" s="3"/>
      <c r="GJL5128" s="3"/>
      <c r="GJM5128" s="3"/>
      <c r="GJN5128" s="3"/>
      <c r="GJO5128" s="3"/>
      <c r="GJP5128" s="3"/>
      <c r="GJQ5128" s="3"/>
      <c r="GJR5128" s="3"/>
      <c r="GJS5128" s="3"/>
      <c r="GJT5128" s="3"/>
      <c r="GJU5128" s="3"/>
      <c r="GJV5128" s="3"/>
    </row>
    <row r="5129" spans="5000:5014" x14ac:dyDescent="0.3">
      <c r="GJH5129" s="3"/>
      <c r="GJI5129" s="3"/>
      <c r="GJJ5129" s="3"/>
      <c r="GJK5129" s="3"/>
      <c r="GJL5129" s="3"/>
      <c r="GJM5129" s="3"/>
      <c r="GJN5129" s="3"/>
      <c r="GJO5129" s="3"/>
      <c r="GJP5129" s="3"/>
      <c r="GJQ5129" s="3"/>
      <c r="GJR5129" s="3"/>
      <c r="GJS5129" s="3"/>
      <c r="GJT5129" s="3"/>
      <c r="GJU5129" s="3"/>
      <c r="GJV5129" s="3"/>
    </row>
    <row r="5130" spans="5000:5014" x14ac:dyDescent="0.3">
      <c r="GJH5130" s="3"/>
      <c r="GJI5130" s="3"/>
      <c r="GJJ5130" s="3"/>
      <c r="GJK5130" s="3"/>
      <c r="GJL5130" s="3"/>
      <c r="GJM5130" s="3"/>
      <c r="GJN5130" s="3"/>
      <c r="GJO5130" s="3"/>
      <c r="GJP5130" s="3"/>
      <c r="GJQ5130" s="3"/>
      <c r="GJR5130" s="3"/>
      <c r="GJS5130" s="3"/>
      <c r="GJT5130" s="3"/>
      <c r="GJU5130" s="3"/>
      <c r="GJV5130" s="3"/>
    </row>
    <row r="5131" spans="5000:5014" x14ac:dyDescent="0.3">
      <c r="GJH5131" s="3"/>
      <c r="GJI5131" s="3"/>
      <c r="GJJ5131" s="3"/>
      <c r="GJK5131" s="3"/>
      <c r="GJL5131" s="3"/>
      <c r="GJM5131" s="3"/>
      <c r="GJN5131" s="3"/>
      <c r="GJO5131" s="3"/>
      <c r="GJP5131" s="3"/>
      <c r="GJQ5131" s="3"/>
      <c r="GJR5131" s="3"/>
      <c r="GJS5131" s="3"/>
      <c r="GJT5131" s="3"/>
      <c r="GJU5131" s="3"/>
      <c r="GJV5131" s="3"/>
    </row>
    <row r="5132" spans="5000:5014" x14ac:dyDescent="0.3">
      <c r="GJH5132" s="3"/>
      <c r="GJI5132" s="3"/>
      <c r="GJJ5132" s="3"/>
      <c r="GJK5132" s="3"/>
      <c r="GJL5132" s="3"/>
      <c r="GJM5132" s="3"/>
      <c r="GJN5132" s="3"/>
      <c r="GJO5132" s="3"/>
      <c r="GJP5132" s="3"/>
      <c r="GJQ5132" s="3"/>
      <c r="GJR5132" s="3"/>
      <c r="GJS5132" s="3"/>
      <c r="GJT5132" s="3"/>
      <c r="GJU5132" s="3"/>
      <c r="GJV5132" s="3"/>
    </row>
    <row r="5133" spans="5000:5014" x14ac:dyDescent="0.3">
      <c r="GJH5133" s="3"/>
      <c r="GJI5133" s="3"/>
      <c r="GJJ5133" s="3"/>
      <c r="GJK5133" s="3"/>
      <c r="GJL5133" s="3"/>
      <c r="GJM5133" s="3"/>
      <c r="GJN5133" s="3"/>
      <c r="GJO5133" s="3"/>
      <c r="GJP5133" s="3"/>
      <c r="GJQ5133" s="3"/>
      <c r="GJR5133" s="3"/>
      <c r="GJS5133" s="3"/>
      <c r="GJT5133" s="3"/>
      <c r="GJU5133" s="3"/>
      <c r="GJV5133" s="3"/>
    </row>
    <row r="5134" spans="5000:5014" x14ac:dyDescent="0.3">
      <c r="GJH5134" s="3"/>
      <c r="GJI5134" s="3"/>
      <c r="GJJ5134" s="3"/>
      <c r="GJK5134" s="3"/>
      <c r="GJL5134" s="3"/>
      <c r="GJM5134" s="3"/>
      <c r="GJN5134" s="3"/>
      <c r="GJO5134" s="3"/>
      <c r="GJP5134" s="3"/>
      <c r="GJQ5134" s="3"/>
      <c r="GJR5134" s="3"/>
      <c r="GJS5134" s="3"/>
      <c r="GJT5134" s="3"/>
      <c r="GJU5134" s="3"/>
      <c r="GJV5134" s="3"/>
    </row>
    <row r="5135" spans="5000:5014" x14ac:dyDescent="0.3">
      <c r="GJH5135" s="3"/>
      <c r="GJI5135" s="3"/>
      <c r="GJJ5135" s="3"/>
      <c r="GJK5135" s="3"/>
      <c r="GJL5135" s="3"/>
      <c r="GJM5135" s="3"/>
      <c r="GJN5135" s="3"/>
      <c r="GJO5135" s="3"/>
      <c r="GJP5135" s="3"/>
      <c r="GJQ5135" s="3"/>
      <c r="GJR5135" s="3"/>
      <c r="GJS5135" s="3"/>
      <c r="GJT5135" s="3"/>
      <c r="GJU5135" s="3"/>
      <c r="GJV5135" s="3"/>
    </row>
    <row r="5136" spans="5000:5014" x14ac:dyDescent="0.3">
      <c r="GJH5136" s="3"/>
      <c r="GJI5136" s="3"/>
      <c r="GJJ5136" s="3"/>
      <c r="GJK5136" s="3"/>
      <c r="GJL5136" s="3"/>
      <c r="GJM5136" s="3"/>
      <c r="GJN5136" s="3"/>
      <c r="GJO5136" s="3"/>
      <c r="GJP5136" s="3"/>
      <c r="GJQ5136" s="3"/>
      <c r="GJR5136" s="3"/>
      <c r="GJS5136" s="3"/>
      <c r="GJT5136" s="3"/>
      <c r="GJU5136" s="3"/>
      <c r="GJV5136" s="3"/>
    </row>
    <row r="5137" spans="5000:5014" x14ac:dyDescent="0.3">
      <c r="GJH5137" s="3"/>
      <c r="GJI5137" s="3"/>
      <c r="GJJ5137" s="3"/>
      <c r="GJK5137" s="3"/>
      <c r="GJL5137" s="3"/>
      <c r="GJM5137" s="3"/>
      <c r="GJN5137" s="3"/>
      <c r="GJO5137" s="3"/>
      <c r="GJP5137" s="3"/>
      <c r="GJQ5137" s="3"/>
      <c r="GJR5137" s="3"/>
      <c r="GJS5137" s="3"/>
      <c r="GJT5137" s="3"/>
      <c r="GJU5137" s="3"/>
      <c r="GJV5137" s="3"/>
    </row>
    <row r="5138" spans="5000:5014" x14ac:dyDescent="0.3">
      <c r="GJH5138" s="3"/>
      <c r="GJI5138" s="3"/>
      <c r="GJJ5138" s="3"/>
      <c r="GJK5138" s="3"/>
      <c r="GJL5138" s="3"/>
      <c r="GJM5138" s="3"/>
      <c r="GJN5138" s="3"/>
      <c r="GJO5138" s="3"/>
      <c r="GJP5138" s="3"/>
      <c r="GJQ5138" s="3"/>
      <c r="GJR5138" s="3"/>
      <c r="GJS5138" s="3"/>
      <c r="GJT5138" s="3"/>
      <c r="GJU5138" s="3"/>
      <c r="GJV5138" s="3"/>
    </row>
    <row r="5139" spans="5000:5014" x14ac:dyDescent="0.3">
      <c r="GJH5139" s="3"/>
      <c r="GJI5139" s="3"/>
      <c r="GJJ5139" s="3"/>
      <c r="GJK5139" s="3"/>
      <c r="GJL5139" s="3"/>
      <c r="GJM5139" s="3"/>
      <c r="GJN5139" s="3"/>
      <c r="GJO5139" s="3"/>
      <c r="GJP5139" s="3"/>
      <c r="GJQ5139" s="3"/>
      <c r="GJR5139" s="3"/>
      <c r="GJS5139" s="3"/>
      <c r="GJT5139" s="3"/>
      <c r="GJU5139" s="3"/>
      <c r="GJV5139" s="3"/>
    </row>
    <row r="5140" spans="5000:5014" x14ac:dyDescent="0.3">
      <c r="GJH5140" s="3"/>
      <c r="GJI5140" s="3"/>
      <c r="GJJ5140" s="3"/>
      <c r="GJK5140" s="3"/>
      <c r="GJL5140" s="3"/>
      <c r="GJM5140" s="3"/>
      <c r="GJN5140" s="3"/>
      <c r="GJO5140" s="3"/>
      <c r="GJP5140" s="3"/>
      <c r="GJQ5140" s="3"/>
      <c r="GJR5140" s="3"/>
      <c r="GJS5140" s="3"/>
      <c r="GJT5140" s="3"/>
      <c r="GJU5140" s="3"/>
      <c r="GJV5140" s="3"/>
    </row>
    <row r="5141" spans="5000:5014" x14ac:dyDescent="0.3">
      <c r="GJH5141" s="3"/>
      <c r="GJI5141" s="3"/>
      <c r="GJJ5141" s="3"/>
      <c r="GJK5141" s="3"/>
      <c r="GJL5141" s="3"/>
      <c r="GJM5141" s="3"/>
      <c r="GJN5141" s="3"/>
      <c r="GJO5141" s="3"/>
      <c r="GJP5141" s="3"/>
      <c r="GJQ5141" s="3"/>
      <c r="GJR5141" s="3"/>
      <c r="GJS5141" s="3"/>
      <c r="GJT5141" s="3"/>
      <c r="GJU5141" s="3"/>
      <c r="GJV5141" s="3"/>
    </row>
    <row r="5142" spans="5000:5014" x14ac:dyDescent="0.3">
      <c r="GJH5142" s="3"/>
      <c r="GJI5142" s="3"/>
      <c r="GJJ5142" s="3"/>
      <c r="GJK5142" s="3"/>
      <c r="GJL5142" s="3"/>
      <c r="GJM5142" s="3"/>
      <c r="GJN5142" s="3"/>
      <c r="GJO5142" s="3"/>
      <c r="GJP5142" s="3"/>
      <c r="GJQ5142" s="3"/>
      <c r="GJR5142" s="3"/>
      <c r="GJS5142" s="3"/>
      <c r="GJT5142" s="3"/>
      <c r="GJU5142" s="3"/>
      <c r="GJV5142" s="3"/>
    </row>
    <row r="5143" spans="5000:5014" x14ac:dyDescent="0.3">
      <c r="GJH5143" s="3"/>
      <c r="GJI5143" s="3"/>
      <c r="GJJ5143" s="3"/>
      <c r="GJK5143" s="3"/>
      <c r="GJL5143" s="3"/>
      <c r="GJM5143" s="3"/>
      <c r="GJN5143" s="3"/>
      <c r="GJO5143" s="3"/>
      <c r="GJP5143" s="3"/>
      <c r="GJQ5143" s="3"/>
      <c r="GJR5143" s="3"/>
      <c r="GJS5143" s="3"/>
      <c r="GJT5143" s="3"/>
      <c r="GJU5143" s="3"/>
      <c r="GJV5143" s="3"/>
    </row>
    <row r="5144" spans="5000:5014" x14ac:dyDescent="0.3">
      <c r="GJH5144" s="3"/>
      <c r="GJI5144" s="3"/>
      <c r="GJJ5144" s="3"/>
      <c r="GJK5144" s="3"/>
      <c r="GJL5144" s="3"/>
      <c r="GJM5144" s="3"/>
      <c r="GJN5144" s="3"/>
      <c r="GJO5144" s="3"/>
      <c r="GJP5144" s="3"/>
      <c r="GJQ5144" s="3"/>
      <c r="GJR5144" s="3"/>
      <c r="GJS5144" s="3"/>
      <c r="GJT5144" s="3"/>
      <c r="GJU5144" s="3"/>
      <c r="GJV5144" s="3"/>
    </row>
    <row r="5145" spans="5000:5014" x14ac:dyDescent="0.3">
      <c r="GJH5145" s="3"/>
      <c r="GJI5145" s="3"/>
      <c r="GJJ5145" s="3"/>
      <c r="GJK5145" s="3"/>
      <c r="GJL5145" s="3"/>
      <c r="GJM5145" s="3"/>
      <c r="GJN5145" s="3"/>
      <c r="GJO5145" s="3"/>
      <c r="GJP5145" s="3"/>
      <c r="GJQ5145" s="3"/>
      <c r="GJR5145" s="3"/>
      <c r="GJS5145" s="3"/>
      <c r="GJT5145" s="3"/>
      <c r="GJU5145" s="3"/>
      <c r="GJV5145" s="3"/>
    </row>
    <row r="5146" spans="5000:5014" x14ac:dyDescent="0.3">
      <c r="GJH5146" s="3"/>
      <c r="GJI5146" s="3"/>
      <c r="GJJ5146" s="3"/>
      <c r="GJK5146" s="3"/>
      <c r="GJL5146" s="3"/>
      <c r="GJM5146" s="3"/>
      <c r="GJN5146" s="3"/>
      <c r="GJO5146" s="3"/>
      <c r="GJP5146" s="3"/>
      <c r="GJQ5146" s="3"/>
      <c r="GJR5146" s="3"/>
      <c r="GJS5146" s="3"/>
      <c r="GJT5146" s="3"/>
      <c r="GJU5146" s="3"/>
      <c r="GJV5146" s="3"/>
    </row>
    <row r="5147" spans="5000:5014" x14ac:dyDescent="0.3">
      <c r="GJH5147" s="3"/>
      <c r="GJI5147" s="3"/>
      <c r="GJJ5147" s="3"/>
      <c r="GJK5147" s="3"/>
      <c r="GJL5147" s="3"/>
      <c r="GJM5147" s="3"/>
      <c r="GJN5147" s="3"/>
      <c r="GJO5147" s="3"/>
      <c r="GJP5147" s="3"/>
      <c r="GJQ5147" s="3"/>
      <c r="GJR5147" s="3"/>
      <c r="GJS5147" s="3"/>
      <c r="GJT5147" s="3"/>
      <c r="GJU5147" s="3"/>
      <c r="GJV5147" s="3"/>
    </row>
    <row r="5148" spans="5000:5014" x14ac:dyDescent="0.3">
      <c r="GJH5148" s="3"/>
      <c r="GJI5148" s="3"/>
      <c r="GJJ5148" s="3"/>
      <c r="GJK5148" s="3"/>
      <c r="GJL5148" s="3"/>
      <c r="GJM5148" s="3"/>
      <c r="GJN5148" s="3"/>
      <c r="GJO5148" s="3"/>
      <c r="GJP5148" s="3"/>
      <c r="GJQ5148" s="3"/>
      <c r="GJR5148" s="3"/>
      <c r="GJS5148" s="3"/>
      <c r="GJT5148" s="3"/>
      <c r="GJU5148" s="3"/>
      <c r="GJV5148" s="3"/>
    </row>
    <row r="5149" spans="5000:5014" x14ac:dyDescent="0.3">
      <c r="GJH5149" s="3"/>
      <c r="GJI5149" s="3"/>
      <c r="GJJ5149" s="3"/>
      <c r="GJK5149" s="3"/>
      <c r="GJL5149" s="3"/>
      <c r="GJM5149" s="3"/>
      <c r="GJN5149" s="3"/>
      <c r="GJO5149" s="3"/>
      <c r="GJP5149" s="3"/>
      <c r="GJQ5149" s="3"/>
      <c r="GJR5149" s="3"/>
      <c r="GJS5149" s="3"/>
      <c r="GJT5149" s="3"/>
      <c r="GJU5149" s="3"/>
      <c r="GJV5149" s="3"/>
    </row>
    <row r="5150" spans="5000:5014" x14ac:dyDescent="0.3">
      <c r="GJH5150" s="3"/>
      <c r="GJI5150" s="3"/>
      <c r="GJJ5150" s="3"/>
      <c r="GJK5150" s="3"/>
      <c r="GJL5150" s="3"/>
      <c r="GJM5150" s="3"/>
      <c r="GJN5150" s="3"/>
      <c r="GJO5150" s="3"/>
      <c r="GJP5150" s="3"/>
      <c r="GJQ5150" s="3"/>
      <c r="GJR5150" s="3"/>
      <c r="GJS5150" s="3"/>
      <c r="GJT5150" s="3"/>
      <c r="GJU5150" s="3"/>
      <c r="GJV5150" s="3"/>
    </row>
    <row r="5151" spans="5000:5014" x14ac:dyDescent="0.3">
      <c r="GJH5151" s="3"/>
      <c r="GJI5151" s="3"/>
      <c r="GJJ5151" s="3"/>
      <c r="GJK5151" s="3"/>
      <c r="GJL5151" s="3"/>
      <c r="GJM5151" s="3"/>
      <c r="GJN5151" s="3"/>
      <c r="GJO5151" s="3"/>
      <c r="GJP5151" s="3"/>
      <c r="GJQ5151" s="3"/>
      <c r="GJR5151" s="3"/>
      <c r="GJS5151" s="3"/>
      <c r="GJT5151" s="3"/>
      <c r="GJU5151" s="3"/>
      <c r="GJV5151" s="3"/>
    </row>
    <row r="5152" spans="5000:5014" x14ac:dyDescent="0.3">
      <c r="GJH5152" s="3"/>
      <c r="GJI5152" s="3"/>
      <c r="GJJ5152" s="3"/>
      <c r="GJK5152" s="3"/>
      <c r="GJL5152" s="3"/>
      <c r="GJM5152" s="3"/>
      <c r="GJN5152" s="3"/>
      <c r="GJO5152" s="3"/>
      <c r="GJP5152" s="3"/>
      <c r="GJQ5152" s="3"/>
      <c r="GJR5152" s="3"/>
      <c r="GJS5152" s="3"/>
      <c r="GJT5152" s="3"/>
      <c r="GJU5152" s="3"/>
      <c r="GJV5152" s="3"/>
    </row>
    <row r="5153" spans="5000:5014" x14ac:dyDescent="0.3">
      <c r="GJH5153" s="3"/>
      <c r="GJI5153" s="3"/>
      <c r="GJJ5153" s="3"/>
      <c r="GJK5153" s="3"/>
      <c r="GJL5153" s="3"/>
      <c r="GJM5153" s="3"/>
      <c r="GJN5153" s="3"/>
      <c r="GJO5153" s="3"/>
      <c r="GJP5153" s="3"/>
      <c r="GJQ5153" s="3"/>
      <c r="GJR5153" s="3"/>
      <c r="GJS5153" s="3"/>
      <c r="GJT5153" s="3"/>
      <c r="GJU5153" s="3"/>
      <c r="GJV5153" s="3"/>
    </row>
    <row r="5154" spans="5000:5014" x14ac:dyDescent="0.3">
      <c r="GJH5154" s="3"/>
      <c r="GJI5154" s="3"/>
      <c r="GJJ5154" s="3"/>
      <c r="GJK5154" s="3"/>
      <c r="GJL5154" s="3"/>
      <c r="GJM5154" s="3"/>
      <c r="GJN5154" s="3"/>
      <c r="GJO5154" s="3"/>
      <c r="GJP5154" s="3"/>
      <c r="GJQ5154" s="3"/>
      <c r="GJR5154" s="3"/>
      <c r="GJS5154" s="3"/>
      <c r="GJT5154" s="3"/>
      <c r="GJU5154" s="3"/>
      <c r="GJV5154" s="3"/>
    </row>
    <row r="5155" spans="5000:5014" x14ac:dyDescent="0.3">
      <c r="GJH5155" s="3"/>
      <c r="GJI5155" s="3"/>
      <c r="GJJ5155" s="3"/>
      <c r="GJK5155" s="3"/>
      <c r="GJL5155" s="3"/>
      <c r="GJM5155" s="3"/>
      <c r="GJN5155" s="3"/>
      <c r="GJO5155" s="3"/>
      <c r="GJP5155" s="3"/>
      <c r="GJQ5155" s="3"/>
      <c r="GJR5155" s="3"/>
      <c r="GJS5155" s="3"/>
      <c r="GJT5155" s="3"/>
      <c r="GJU5155" s="3"/>
      <c r="GJV5155" s="3"/>
    </row>
    <row r="5156" spans="5000:5014" x14ac:dyDescent="0.3">
      <c r="GJH5156" s="3"/>
      <c r="GJI5156" s="3"/>
      <c r="GJJ5156" s="3"/>
      <c r="GJK5156" s="3"/>
      <c r="GJL5156" s="3"/>
      <c r="GJM5156" s="3"/>
      <c r="GJN5156" s="3"/>
      <c r="GJO5156" s="3"/>
      <c r="GJP5156" s="3"/>
      <c r="GJQ5156" s="3"/>
      <c r="GJR5156" s="3"/>
      <c r="GJS5156" s="3"/>
      <c r="GJT5156" s="3"/>
      <c r="GJU5156" s="3"/>
      <c r="GJV5156" s="3"/>
    </row>
    <row r="5157" spans="5000:5014" x14ac:dyDescent="0.3">
      <c r="GJH5157" s="3"/>
      <c r="GJI5157" s="3"/>
      <c r="GJJ5157" s="3"/>
      <c r="GJK5157" s="3"/>
      <c r="GJL5157" s="3"/>
      <c r="GJM5157" s="3"/>
      <c r="GJN5157" s="3"/>
      <c r="GJO5157" s="3"/>
      <c r="GJP5157" s="3"/>
      <c r="GJQ5157" s="3"/>
      <c r="GJR5157" s="3"/>
      <c r="GJS5157" s="3"/>
      <c r="GJT5157" s="3"/>
      <c r="GJU5157" s="3"/>
      <c r="GJV5157" s="3"/>
    </row>
    <row r="5158" spans="5000:5014" x14ac:dyDescent="0.3">
      <c r="GJH5158" s="3"/>
      <c r="GJI5158" s="3"/>
      <c r="GJJ5158" s="3"/>
      <c r="GJK5158" s="3"/>
      <c r="GJL5158" s="3"/>
      <c r="GJM5158" s="3"/>
      <c r="GJN5158" s="3"/>
      <c r="GJO5158" s="3"/>
      <c r="GJP5158" s="3"/>
      <c r="GJQ5158" s="3"/>
      <c r="GJR5158" s="3"/>
      <c r="GJS5158" s="3"/>
      <c r="GJT5158" s="3"/>
      <c r="GJU5158" s="3"/>
      <c r="GJV5158" s="3"/>
    </row>
    <row r="5159" spans="5000:5014" x14ac:dyDescent="0.3">
      <c r="GJH5159" s="3"/>
      <c r="GJI5159" s="3"/>
      <c r="GJJ5159" s="3"/>
      <c r="GJK5159" s="3"/>
      <c r="GJL5159" s="3"/>
      <c r="GJM5159" s="3"/>
      <c r="GJN5159" s="3"/>
      <c r="GJO5159" s="3"/>
      <c r="GJP5159" s="3"/>
      <c r="GJQ5159" s="3"/>
      <c r="GJR5159" s="3"/>
      <c r="GJS5159" s="3"/>
      <c r="GJT5159" s="3"/>
      <c r="GJU5159" s="3"/>
      <c r="GJV5159" s="3"/>
    </row>
    <row r="5160" spans="5000:5014" x14ac:dyDescent="0.3">
      <c r="GJH5160" s="3"/>
      <c r="GJI5160" s="3"/>
      <c r="GJJ5160" s="3"/>
      <c r="GJK5160" s="3"/>
      <c r="GJL5160" s="3"/>
      <c r="GJM5160" s="3"/>
      <c r="GJN5160" s="3"/>
      <c r="GJO5160" s="3"/>
      <c r="GJP5160" s="3"/>
      <c r="GJQ5160" s="3"/>
      <c r="GJR5160" s="3"/>
      <c r="GJS5160" s="3"/>
      <c r="GJT5160" s="3"/>
      <c r="GJU5160" s="3"/>
      <c r="GJV5160" s="3"/>
    </row>
    <row r="5161" spans="5000:5014" x14ac:dyDescent="0.3">
      <c r="GJH5161" s="3"/>
      <c r="GJI5161" s="3"/>
      <c r="GJJ5161" s="3"/>
      <c r="GJK5161" s="3"/>
      <c r="GJL5161" s="3"/>
      <c r="GJM5161" s="3"/>
      <c r="GJN5161" s="3"/>
      <c r="GJO5161" s="3"/>
      <c r="GJP5161" s="3"/>
      <c r="GJQ5161" s="3"/>
      <c r="GJR5161" s="3"/>
      <c r="GJS5161" s="3"/>
      <c r="GJT5161" s="3"/>
      <c r="GJU5161" s="3"/>
      <c r="GJV5161" s="3"/>
    </row>
    <row r="5162" spans="5000:5014" x14ac:dyDescent="0.3">
      <c r="GJH5162" s="3"/>
      <c r="GJI5162" s="3"/>
      <c r="GJJ5162" s="3"/>
      <c r="GJK5162" s="3"/>
      <c r="GJL5162" s="3"/>
      <c r="GJM5162" s="3"/>
      <c r="GJN5162" s="3"/>
      <c r="GJO5162" s="3"/>
      <c r="GJP5162" s="3"/>
      <c r="GJQ5162" s="3"/>
      <c r="GJR5162" s="3"/>
      <c r="GJS5162" s="3"/>
      <c r="GJT5162" s="3"/>
      <c r="GJU5162" s="3"/>
      <c r="GJV5162" s="3"/>
    </row>
    <row r="5163" spans="5000:5014" x14ac:dyDescent="0.3">
      <c r="GJH5163" s="3"/>
      <c r="GJI5163" s="3"/>
      <c r="GJJ5163" s="3"/>
      <c r="GJK5163" s="3"/>
      <c r="GJL5163" s="3"/>
      <c r="GJM5163" s="3"/>
      <c r="GJN5163" s="3"/>
      <c r="GJO5163" s="3"/>
      <c r="GJP5163" s="3"/>
      <c r="GJQ5163" s="3"/>
      <c r="GJR5163" s="3"/>
      <c r="GJS5163" s="3"/>
      <c r="GJT5163" s="3"/>
      <c r="GJU5163" s="3"/>
      <c r="GJV5163" s="3"/>
    </row>
    <row r="5164" spans="5000:5014" x14ac:dyDescent="0.3">
      <c r="GJH5164" s="3"/>
      <c r="GJI5164" s="3"/>
      <c r="GJJ5164" s="3"/>
      <c r="GJK5164" s="3"/>
      <c r="GJL5164" s="3"/>
      <c r="GJM5164" s="3"/>
      <c r="GJN5164" s="3"/>
      <c r="GJO5164" s="3"/>
      <c r="GJP5164" s="3"/>
      <c r="GJQ5164" s="3"/>
      <c r="GJR5164" s="3"/>
      <c r="GJS5164" s="3"/>
      <c r="GJT5164" s="3"/>
      <c r="GJU5164" s="3"/>
      <c r="GJV5164" s="3"/>
    </row>
    <row r="5165" spans="5000:5014" x14ac:dyDescent="0.3">
      <c r="GJH5165" s="3"/>
      <c r="GJI5165" s="3"/>
      <c r="GJJ5165" s="3"/>
      <c r="GJK5165" s="3"/>
      <c r="GJL5165" s="3"/>
      <c r="GJM5165" s="3"/>
      <c r="GJN5165" s="3"/>
      <c r="GJO5165" s="3"/>
      <c r="GJP5165" s="3"/>
      <c r="GJQ5165" s="3"/>
      <c r="GJR5165" s="3"/>
      <c r="GJS5165" s="3"/>
      <c r="GJT5165" s="3"/>
      <c r="GJU5165" s="3"/>
      <c r="GJV5165" s="3"/>
    </row>
    <row r="5166" spans="5000:5014" x14ac:dyDescent="0.3">
      <c r="GJH5166" s="3"/>
      <c r="GJI5166" s="3"/>
      <c r="GJJ5166" s="3"/>
      <c r="GJK5166" s="3"/>
      <c r="GJL5166" s="3"/>
      <c r="GJM5166" s="3"/>
      <c r="GJN5166" s="3"/>
      <c r="GJO5166" s="3"/>
      <c r="GJP5166" s="3"/>
      <c r="GJQ5166" s="3"/>
      <c r="GJR5166" s="3"/>
      <c r="GJS5166" s="3"/>
      <c r="GJT5166" s="3"/>
      <c r="GJU5166" s="3"/>
      <c r="GJV5166" s="3"/>
    </row>
    <row r="5167" spans="5000:5014" x14ac:dyDescent="0.3">
      <c r="GJH5167" s="3"/>
      <c r="GJI5167" s="3"/>
      <c r="GJJ5167" s="3"/>
      <c r="GJK5167" s="3"/>
      <c r="GJL5167" s="3"/>
      <c r="GJM5167" s="3"/>
      <c r="GJN5167" s="3"/>
      <c r="GJO5167" s="3"/>
      <c r="GJP5167" s="3"/>
      <c r="GJQ5167" s="3"/>
      <c r="GJR5167" s="3"/>
      <c r="GJS5167" s="3"/>
      <c r="GJT5167" s="3"/>
      <c r="GJU5167" s="3"/>
      <c r="GJV5167" s="3"/>
    </row>
    <row r="5168" spans="5000:5014" x14ac:dyDescent="0.3">
      <c r="GJH5168" s="3"/>
      <c r="GJI5168" s="3"/>
      <c r="GJJ5168" s="3"/>
      <c r="GJK5168" s="3"/>
      <c r="GJL5168" s="3"/>
      <c r="GJM5168" s="3"/>
      <c r="GJN5168" s="3"/>
      <c r="GJO5168" s="3"/>
      <c r="GJP5168" s="3"/>
      <c r="GJQ5168" s="3"/>
      <c r="GJR5168" s="3"/>
      <c r="GJS5168" s="3"/>
      <c r="GJT5168" s="3"/>
      <c r="GJU5168" s="3"/>
      <c r="GJV5168" s="3"/>
    </row>
    <row r="5169" spans="5000:5014" x14ac:dyDescent="0.3">
      <c r="GJH5169" s="3"/>
      <c r="GJI5169" s="3"/>
      <c r="GJJ5169" s="3"/>
      <c r="GJK5169" s="3"/>
      <c r="GJL5169" s="3"/>
      <c r="GJM5169" s="3"/>
      <c r="GJN5169" s="3"/>
      <c r="GJO5169" s="3"/>
      <c r="GJP5169" s="3"/>
      <c r="GJQ5169" s="3"/>
      <c r="GJR5169" s="3"/>
      <c r="GJS5169" s="3"/>
      <c r="GJT5169" s="3"/>
      <c r="GJU5169" s="3"/>
      <c r="GJV5169" s="3"/>
    </row>
    <row r="5170" spans="5000:5014" x14ac:dyDescent="0.3">
      <c r="GJH5170" s="3"/>
      <c r="GJI5170" s="3"/>
      <c r="GJJ5170" s="3"/>
      <c r="GJK5170" s="3"/>
      <c r="GJL5170" s="3"/>
      <c r="GJM5170" s="3"/>
      <c r="GJN5170" s="3"/>
      <c r="GJO5170" s="3"/>
      <c r="GJP5170" s="3"/>
      <c r="GJQ5170" s="3"/>
      <c r="GJR5170" s="3"/>
      <c r="GJS5170" s="3"/>
      <c r="GJT5170" s="3"/>
      <c r="GJU5170" s="3"/>
      <c r="GJV5170" s="3"/>
    </row>
    <row r="5171" spans="5000:5014" x14ac:dyDescent="0.3">
      <c r="GJH5171" s="3"/>
      <c r="GJI5171" s="3"/>
      <c r="GJJ5171" s="3"/>
      <c r="GJK5171" s="3"/>
      <c r="GJL5171" s="3"/>
      <c r="GJM5171" s="3"/>
      <c r="GJN5171" s="3"/>
      <c r="GJO5171" s="3"/>
      <c r="GJP5171" s="3"/>
      <c r="GJQ5171" s="3"/>
      <c r="GJR5171" s="3"/>
      <c r="GJS5171" s="3"/>
      <c r="GJT5171" s="3"/>
      <c r="GJU5171" s="3"/>
      <c r="GJV5171" s="3"/>
    </row>
    <row r="5172" spans="5000:5014" x14ac:dyDescent="0.3">
      <c r="GJH5172" s="3"/>
      <c r="GJI5172" s="3"/>
      <c r="GJJ5172" s="3"/>
      <c r="GJK5172" s="3"/>
      <c r="GJL5172" s="3"/>
      <c r="GJM5172" s="3"/>
      <c r="GJN5172" s="3"/>
      <c r="GJO5172" s="3"/>
      <c r="GJP5172" s="3"/>
      <c r="GJQ5172" s="3"/>
      <c r="GJR5172" s="3"/>
      <c r="GJS5172" s="3"/>
      <c r="GJT5172" s="3"/>
      <c r="GJU5172" s="3"/>
      <c r="GJV5172" s="3"/>
    </row>
    <row r="5173" spans="5000:5014" x14ac:dyDescent="0.3">
      <c r="GJH5173" s="3"/>
      <c r="GJI5173" s="3"/>
      <c r="GJJ5173" s="3"/>
      <c r="GJK5173" s="3"/>
      <c r="GJL5173" s="3"/>
      <c r="GJM5173" s="3"/>
      <c r="GJN5173" s="3"/>
      <c r="GJO5173" s="3"/>
      <c r="GJP5173" s="3"/>
      <c r="GJQ5173" s="3"/>
      <c r="GJR5173" s="3"/>
      <c r="GJS5173" s="3"/>
      <c r="GJT5173" s="3"/>
      <c r="GJU5173" s="3"/>
      <c r="GJV5173" s="3"/>
    </row>
    <row r="5174" spans="5000:5014" x14ac:dyDescent="0.3">
      <c r="GJH5174" s="3"/>
      <c r="GJI5174" s="3"/>
      <c r="GJJ5174" s="3"/>
      <c r="GJK5174" s="3"/>
      <c r="GJL5174" s="3"/>
      <c r="GJM5174" s="3"/>
      <c r="GJN5174" s="3"/>
      <c r="GJO5174" s="3"/>
      <c r="GJP5174" s="3"/>
      <c r="GJQ5174" s="3"/>
      <c r="GJR5174" s="3"/>
      <c r="GJS5174" s="3"/>
      <c r="GJT5174" s="3"/>
      <c r="GJU5174" s="3"/>
      <c r="GJV5174" s="3"/>
    </row>
    <row r="5175" spans="5000:5014" x14ac:dyDescent="0.3">
      <c r="GJH5175" s="3"/>
      <c r="GJI5175" s="3"/>
      <c r="GJJ5175" s="3"/>
      <c r="GJK5175" s="3"/>
      <c r="GJL5175" s="3"/>
      <c r="GJM5175" s="3"/>
      <c r="GJN5175" s="3"/>
      <c r="GJO5175" s="3"/>
      <c r="GJP5175" s="3"/>
      <c r="GJQ5175" s="3"/>
      <c r="GJR5175" s="3"/>
      <c r="GJS5175" s="3"/>
      <c r="GJT5175" s="3"/>
      <c r="GJU5175" s="3"/>
      <c r="GJV5175" s="3"/>
    </row>
    <row r="5176" spans="5000:5014" x14ac:dyDescent="0.3">
      <c r="GJH5176" s="3"/>
      <c r="GJI5176" s="3"/>
      <c r="GJJ5176" s="3"/>
      <c r="GJK5176" s="3"/>
      <c r="GJL5176" s="3"/>
      <c r="GJM5176" s="3"/>
      <c r="GJN5176" s="3"/>
      <c r="GJO5176" s="3"/>
      <c r="GJP5176" s="3"/>
      <c r="GJQ5176" s="3"/>
      <c r="GJR5176" s="3"/>
      <c r="GJS5176" s="3"/>
      <c r="GJT5176" s="3"/>
      <c r="GJU5176" s="3"/>
      <c r="GJV5176" s="3"/>
    </row>
    <row r="5177" spans="5000:5014" x14ac:dyDescent="0.3">
      <c r="GJH5177" s="3"/>
      <c r="GJI5177" s="3"/>
      <c r="GJJ5177" s="3"/>
      <c r="GJK5177" s="3"/>
      <c r="GJL5177" s="3"/>
      <c r="GJM5177" s="3"/>
      <c r="GJN5177" s="3"/>
      <c r="GJO5177" s="3"/>
      <c r="GJP5177" s="3"/>
      <c r="GJQ5177" s="3"/>
      <c r="GJR5177" s="3"/>
      <c r="GJS5177" s="3"/>
      <c r="GJT5177" s="3"/>
      <c r="GJU5177" s="3"/>
      <c r="GJV5177" s="3"/>
    </row>
    <row r="5178" spans="5000:5014" x14ac:dyDescent="0.3">
      <c r="GJH5178" s="3"/>
      <c r="GJI5178" s="3"/>
      <c r="GJJ5178" s="3"/>
      <c r="GJK5178" s="3"/>
      <c r="GJL5178" s="3"/>
      <c r="GJM5178" s="3"/>
      <c r="GJN5178" s="3"/>
      <c r="GJO5178" s="3"/>
      <c r="GJP5178" s="3"/>
      <c r="GJQ5178" s="3"/>
      <c r="GJR5178" s="3"/>
      <c r="GJS5178" s="3"/>
      <c r="GJT5178" s="3"/>
      <c r="GJU5178" s="3"/>
      <c r="GJV5178" s="3"/>
    </row>
    <row r="5179" spans="5000:5014" x14ac:dyDescent="0.3">
      <c r="GJH5179" s="3"/>
      <c r="GJI5179" s="3"/>
      <c r="GJJ5179" s="3"/>
      <c r="GJK5179" s="3"/>
      <c r="GJL5179" s="3"/>
      <c r="GJM5179" s="3"/>
      <c r="GJN5179" s="3"/>
      <c r="GJO5179" s="3"/>
      <c r="GJP5179" s="3"/>
      <c r="GJQ5179" s="3"/>
      <c r="GJR5179" s="3"/>
      <c r="GJS5179" s="3"/>
      <c r="GJT5179" s="3"/>
      <c r="GJU5179" s="3"/>
      <c r="GJV5179" s="3"/>
    </row>
    <row r="5180" spans="5000:5014" x14ac:dyDescent="0.3">
      <c r="GJH5180" s="3"/>
      <c r="GJI5180" s="3"/>
      <c r="GJJ5180" s="3"/>
      <c r="GJK5180" s="3"/>
      <c r="GJL5180" s="3"/>
      <c r="GJM5180" s="3"/>
      <c r="GJN5180" s="3"/>
      <c r="GJO5180" s="3"/>
      <c r="GJP5180" s="3"/>
      <c r="GJQ5180" s="3"/>
      <c r="GJR5180" s="3"/>
      <c r="GJS5180" s="3"/>
      <c r="GJT5180" s="3"/>
      <c r="GJU5180" s="3"/>
      <c r="GJV5180" s="3"/>
    </row>
    <row r="5181" spans="5000:5014" x14ac:dyDescent="0.3">
      <c r="GJH5181" s="3"/>
      <c r="GJI5181" s="3"/>
      <c r="GJJ5181" s="3"/>
      <c r="GJK5181" s="3"/>
      <c r="GJL5181" s="3"/>
      <c r="GJM5181" s="3"/>
      <c r="GJN5181" s="3"/>
      <c r="GJO5181" s="3"/>
      <c r="GJP5181" s="3"/>
      <c r="GJQ5181" s="3"/>
      <c r="GJR5181" s="3"/>
      <c r="GJS5181" s="3"/>
      <c r="GJT5181" s="3"/>
      <c r="GJU5181" s="3"/>
      <c r="GJV5181" s="3"/>
    </row>
    <row r="5182" spans="5000:5014" x14ac:dyDescent="0.3">
      <c r="GJH5182" s="3"/>
      <c r="GJI5182" s="3"/>
      <c r="GJJ5182" s="3"/>
      <c r="GJK5182" s="3"/>
      <c r="GJL5182" s="3"/>
      <c r="GJM5182" s="3"/>
      <c r="GJN5182" s="3"/>
      <c r="GJO5182" s="3"/>
      <c r="GJP5182" s="3"/>
      <c r="GJQ5182" s="3"/>
      <c r="GJR5182" s="3"/>
      <c r="GJS5182" s="3"/>
      <c r="GJT5182" s="3"/>
      <c r="GJU5182" s="3"/>
      <c r="GJV5182" s="3"/>
    </row>
    <row r="5183" spans="5000:5014" x14ac:dyDescent="0.3">
      <c r="GJH5183" s="3"/>
      <c r="GJI5183" s="3"/>
      <c r="GJJ5183" s="3"/>
      <c r="GJK5183" s="3"/>
      <c r="GJL5183" s="3"/>
      <c r="GJM5183" s="3"/>
      <c r="GJN5183" s="3"/>
      <c r="GJO5183" s="3"/>
      <c r="GJP5183" s="3"/>
      <c r="GJQ5183" s="3"/>
      <c r="GJR5183" s="3"/>
      <c r="GJS5183" s="3"/>
      <c r="GJT5183" s="3"/>
      <c r="GJU5183" s="3"/>
      <c r="GJV5183" s="3"/>
    </row>
    <row r="5184" spans="5000:5014" x14ac:dyDescent="0.3">
      <c r="GJH5184" s="3"/>
      <c r="GJI5184" s="3"/>
      <c r="GJJ5184" s="3"/>
      <c r="GJK5184" s="3"/>
      <c r="GJL5184" s="3"/>
      <c r="GJM5184" s="3"/>
      <c r="GJN5184" s="3"/>
      <c r="GJO5184" s="3"/>
      <c r="GJP5184" s="3"/>
      <c r="GJQ5184" s="3"/>
      <c r="GJR5184" s="3"/>
      <c r="GJS5184" s="3"/>
      <c r="GJT5184" s="3"/>
      <c r="GJU5184" s="3"/>
      <c r="GJV5184" s="3"/>
    </row>
    <row r="5185" spans="5000:5014" x14ac:dyDescent="0.3">
      <c r="GJH5185" s="3"/>
      <c r="GJI5185" s="3"/>
      <c r="GJJ5185" s="3"/>
      <c r="GJK5185" s="3"/>
      <c r="GJL5185" s="3"/>
      <c r="GJM5185" s="3"/>
      <c r="GJN5185" s="3"/>
      <c r="GJO5185" s="3"/>
      <c r="GJP5185" s="3"/>
      <c r="GJQ5185" s="3"/>
      <c r="GJR5185" s="3"/>
      <c r="GJS5185" s="3"/>
      <c r="GJT5185" s="3"/>
      <c r="GJU5185" s="3"/>
      <c r="GJV5185" s="3"/>
    </row>
    <row r="5186" spans="5000:5014" x14ac:dyDescent="0.3">
      <c r="GJH5186" s="3"/>
      <c r="GJI5186" s="3"/>
      <c r="GJJ5186" s="3"/>
      <c r="GJK5186" s="3"/>
      <c r="GJL5186" s="3"/>
      <c r="GJM5186" s="3"/>
      <c r="GJN5186" s="3"/>
      <c r="GJO5186" s="3"/>
      <c r="GJP5186" s="3"/>
      <c r="GJQ5186" s="3"/>
      <c r="GJR5186" s="3"/>
      <c r="GJS5186" s="3"/>
      <c r="GJT5186" s="3"/>
      <c r="GJU5186" s="3"/>
      <c r="GJV5186" s="3"/>
    </row>
    <row r="5187" spans="5000:5014" x14ac:dyDescent="0.3">
      <c r="GJH5187" s="3"/>
      <c r="GJI5187" s="3"/>
      <c r="GJJ5187" s="3"/>
      <c r="GJK5187" s="3"/>
      <c r="GJL5187" s="3"/>
      <c r="GJM5187" s="3"/>
      <c r="GJN5187" s="3"/>
      <c r="GJO5187" s="3"/>
      <c r="GJP5187" s="3"/>
      <c r="GJQ5187" s="3"/>
      <c r="GJR5187" s="3"/>
      <c r="GJS5187" s="3"/>
      <c r="GJT5187" s="3"/>
      <c r="GJU5187" s="3"/>
      <c r="GJV5187" s="3"/>
    </row>
    <row r="5188" spans="5000:5014" x14ac:dyDescent="0.3">
      <c r="GJH5188" s="3"/>
      <c r="GJI5188" s="3"/>
      <c r="GJJ5188" s="3"/>
      <c r="GJK5188" s="3"/>
      <c r="GJL5188" s="3"/>
      <c r="GJM5188" s="3"/>
      <c r="GJN5188" s="3"/>
      <c r="GJO5188" s="3"/>
      <c r="GJP5188" s="3"/>
      <c r="GJQ5188" s="3"/>
      <c r="GJR5188" s="3"/>
      <c r="GJS5188" s="3"/>
      <c r="GJT5188" s="3"/>
      <c r="GJU5188" s="3"/>
      <c r="GJV5188" s="3"/>
    </row>
    <row r="5189" spans="5000:5014" x14ac:dyDescent="0.3">
      <c r="GJH5189" s="3"/>
      <c r="GJI5189" s="3"/>
      <c r="GJJ5189" s="3"/>
      <c r="GJK5189" s="3"/>
      <c r="GJL5189" s="3"/>
      <c r="GJM5189" s="3"/>
      <c r="GJN5189" s="3"/>
      <c r="GJO5189" s="3"/>
      <c r="GJP5189" s="3"/>
      <c r="GJQ5189" s="3"/>
      <c r="GJR5189" s="3"/>
      <c r="GJS5189" s="3"/>
      <c r="GJT5189" s="3"/>
      <c r="GJU5189" s="3"/>
      <c r="GJV5189" s="3"/>
    </row>
    <row r="5190" spans="5000:5014" x14ac:dyDescent="0.3">
      <c r="GJH5190" s="3"/>
      <c r="GJI5190" s="3"/>
      <c r="GJJ5190" s="3"/>
      <c r="GJK5190" s="3"/>
      <c r="GJL5190" s="3"/>
      <c r="GJM5190" s="3"/>
      <c r="GJN5190" s="3"/>
      <c r="GJO5190" s="3"/>
      <c r="GJP5190" s="3"/>
      <c r="GJQ5190" s="3"/>
      <c r="GJR5190" s="3"/>
      <c r="GJS5190" s="3"/>
      <c r="GJT5190" s="3"/>
      <c r="GJU5190" s="3"/>
      <c r="GJV5190" s="3"/>
    </row>
    <row r="5191" spans="5000:5014" x14ac:dyDescent="0.3">
      <c r="GJH5191" s="3"/>
      <c r="GJI5191" s="3"/>
      <c r="GJJ5191" s="3"/>
      <c r="GJK5191" s="3"/>
      <c r="GJL5191" s="3"/>
      <c r="GJM5191" s="3"/>
      <c r="GJN5191" s="3"/>
      <c r="GJO5191" s="3"/>
      <c r="GJP5191" s="3"/>
      <c r="GJQ5191" s="3"/>
      <c r="GJR5191" s="3"/>
      <c r="GJS5191" s="3"/>
      <c r="GJT5191" s="3"/>
      <c r="GJU5191" s="3"/>
      <c r="GJV5191" s="3"/>
    </row>
    <row r="5192" spans="5000:5014" x14ac:dyDescent="0.3">
      <c r="GJH5192" s="3"/>
      <c r="GJI5192" s="3"/>
      <c r="GJJ5192" s="3"/>
      <c r="GJK5192" s="3"/>
      <c r="GJL5192" s="3"/>
      <c r="GJM5192" s="3"/>
      <c r="GJN5192" s="3"/>
      <c r="GJO5192" s="3"/>
      <c r="GJP5192" s="3"/>
      <c r="GJQ5192" s="3"/>
      <c r="GJR5192" s="3"/>
      <c r="GJS5192" s="3"/>
      <c r="GJT5192" s="3"/>
      <c r="GJU5192" s="3"/>
      <c r="GJV5192" s="3"/>
    </row>
    <row r="5193" spans="5000:5014" x14ac:dyDescent="0.3">
      <c r="GJH5193" s="3"/>
      <c r="GJI5193" s="3"/>
      <c r="GJJ5193" s="3"/>
      <c r="GJK5193" s="3"/>
      <c r="GJL5193" s="3"/>
      <c r="GJM5193" s="3"/>
      <c r="GJN5193" s="3"/>
      <c r="GJO5193" s="3"/>
      <c r="GJP5193" s="3"/>
      <c r="GJQ5193" s="3"/>
      <c r="GJR5193" s="3"/>
      <c r="GJS5193" s="3"/>
      <c r="GJT5193" s="3"/>
      <c r="GJU5193" s="3"/>
      <c r="GJV5193" s="3"/>
    </row>
    <row r="5194" spans="5000:5014" x14ac:dyDescent="0.3">
      <c r="GJH5194" s="3"/>
      <c r="GJI5194" s="3"/>
      <c r="GJJ5194" s="3"/>
      <c r="GJK5194" s="3"/>
      <c r="GJL5194" s="3"/>
      <c r="GJM5194" s="3"/>
      <c r="GJN5194" s="3"/>
      <c r="GJO5194" s="3"/>
      <c r="GJP5194" s="3"/>
      <c r="GJQ5194" s="3"/>
      <c r="GJR5194" s="3"/>
      <c r="GJS5194" s="3"/>
      <c r="GJT5194" s="3"/>
      <c r="GJU5194" s="3"/>
      <c r="GJV5194" s="3"/>
    </row>
    <row r="5195" spans="5000:5014" x14ac:dyDescent="0.3">
      <c r="GJH5195" s="3"/>
      <c r="GJI5195" s="3"/>
      <c r="GJJ5195" s="3"/>
      <c r="GJK5195" s="3"/>
      <c r="GJL5195" s="3"/>
      <c r="GJM5195" s="3"/>
      <c r="GJN5195" s="3"/>
      <c r="GJO5195" s="3"/>
      <c r="GJP5195" s="3"/>
      <c r="GJQ5195" s="3"/>
      <c r="GJR5195" s="3"/>
      <c r="GJS5195" s="3"/>
      <c r="GJT5195" s="3"/>
      <c r="GJU5195" s="3"/>
      <c r="GJV5195" s="3"/>
    </row>
    <row r="5196" spans="5000:5014" x14ac:dyDescent="0.3">
      <c r="GJH5196" s="3"/>
      <c r="GJI5196" s="3"/>
      <c r="GJJ5196" s="3"/>
      <c r="GJK5196" s="3"/>
      <c r="GJL5196" s="3"/>
      <c r="GJM5196" s="3"/>
      <c r="GJN5196" s="3"/>
      <c r="GJO5196" s="3"/>
      <c r="GJP5196" s="3"/>
      <c r="GJQ5196" s="3"/>
      <c r="GJR5196" s="3"/>
      <c r="GJS5196" s="3"/>
      <c r="GJT5196" s="3"/>
      <c r="GJU5196" s="3"/>
      <c r="GJV5196" s="3"/>
    </row>
    <row r="5197" spans="5000:5014" x14ac:dyDescent="0.3">
      <c r="GJH5197" s="3"/>
      <c r="GJI5197" s="3"/>
      <c r="GJJ5197" s="3"/>
      <c r="GJK5197" s="3"/>
      <c r="GJL5197" s="3"/>
      <c r="GJM5197" s="3"/>
      <c r="GJN5197" s="3"/>
      <c r="GJO5197" s="3"/>
      <c r="GJP5197" s="3"/>
      <c r="GJQ5197" s="3"/>
      <c r="GJR5197" s="3"/>
      <c r="GJS5197" s="3"/>
      <c r="GJT5197" s="3"/>
      <c r="GJU5197" s="3"/>
      <c r="GJV5197" s="3"/>
    </row>
    <row r="5198" spans="5000:5014" x14ac:dyDescent="0.3">
      <c r="GJH5198" s="3"/>
      <c r="GJI5198" s="3"/>
      <c r="GJJ5198" s="3"/>
      <c r="GJK5198" s="3"/>
      <c r="GJL5198" s="3"/>
      <c r="GJM5198" s="3"/>
      <c r="GJN5198" s="3"/>
      <c r="GJO5198" s="3"/>
      <c r="GJP5198" s="3"/>
      <c r="GJQ5198" s="3"/>
      <c r="GJR5198" s="3"/>
      <c r="GJS5198" s="3"/>
      <c r="GJT5198" s="3"/>
      <c r="GJU5198" s="3"/>
      <c r="GJV5198" s="3"/>
    </row>
    <row r="5199" spans="5000:5014" x14ac:dyDescent="0.3">
      <c r="GJH5199" s="3"/>
      <c r="GJI5199" s="3"/>
      <c r="GJJ5199" s="3"/>
      <c r="GJK5199" s="3"/>
      <c r="GJL5199" s="3"/>
      <c r="GJM5199" s="3"/>
      <c r="GJN5199" s="3"/>
      <c r="GJO5199" s="3"/>
      <c r="GJP5199" s="3"/>
      <c r="GJQ5199" s="3"/>
      <c r="GJR5199" s="3"/>
      <c r="GJS5199" s="3"/>
      <c r="GJT5199" s="3"/>
      <c r="GJU5199" s="3"/>
      <c r="GJV5199" s="3"/>
    </row>
    <row r="5200" spans="5000:5014" x14ac:dyDescent="0.3">
      <c r="GJH5200" s="3"/>
      <c r="GJI5200" s="3"/>
      <c r="GJJ5200" s="3"/>
      <c r="GJK5200" s="3"/>
      <c r="GJL5200" s="3"/>
      <c r="GJM5200" s="3"/>
      <c r="GJN5200" s="3"/>
      <c r="GJO5200" s="3"/>
      <c r="GJP5200" s="3"/>
      <c r="GJQ5200" s="3"/>
      <c r="GJR5200" s="3"/>
      <c r="GJS5200" s="3"/>
      <c r="GJT5200" s="3"/>
      <c r="GJU5200" s="3"/>
      <c r="GJV5200" s="3"/>
    </row>
    <row r="5201" spans="5000:5014" x14ac:dyDescent="0.3">
      <c r="GJH5201" s="3"/>
      <c r="GJI5201" s="3"/>
      <c r="GJJ5201" s="3"/>
      <c r="GJK5201" s="3"/>
      <c r="GJL5201" s="3"/>
      <c r="GJM5201" s="3"/>
      <c r="GJN5201" s="3"/>
      <c r="GJO5201" s="3"/>
      <c r="GJP5201" s="3"/>
      <c r="GJQ5201" s="3"/>
      <c r="GJR5201" s="3"/>
      <c r="GJS5201" s="3"/>
      <c r="GJT5201" s="3"/>
      <c r="GJU5201" s="3"/>
      <c r="GJV5201" s="3"/>
    </row>
    <row r="5202" spans="5000:5014" x14ac:dyDescent="0.3">
      <c r="GJH5202" s="3"/>
      <c r="GJI5202" s="3"/>
      <c r="GJJ5202" s="3"/>
      <c r="GJK5202" s="3"/>
      <c r="GJL5202" s="3"/>
      <c r="GJM5202" s="3"/>
      <c r="GJN5202" s="3"/>
      <c r="GJO5202" s="3"/>
      <c r="GJP5202" s="3"/>
      <c r="GJQ5202" s="3"/>
      <c r="GJR5202" s="3"/>
      <c r="GJS5202" s="3"/>
      <c r="GJT5202" s="3"/>
      <c r="GJU5202" s="3"/>
      <c r="GJV5202" s="3"/>
    </row>
    <row r="5203" spans="5000:5014" x14ac:dyDescent="0.3">
      <c r="GJH5203" s="3"/>
      <c r="GJI5203" s="3"/>
      <c r="GJJ5203" s="3"/>
      <c r="GJK5203" s="3"/>
      <c r="GJL5203" s="3"/>
      <c r="GJM5203" s="3"/>
      <c r="GJN5203" s="3"/>
      <c r="GJO5203" s="3"/>
      <c r="GJP5203" s="3"/>
      <c r="GJQ5203" s="3"/>
      <c r="GJR5203" s="3"/>
      <c r="GJS5203" s="3"/>
      <c r="GJT5203" s="3"/>
      <c r="GJU5203" s="3"/>
      <c r="GJV5203" s="3"/>
    </row>
    <row r="5204" spans="5000:5014" x14ac:dyDescent="0.3">
      <c r="GJH5204" s="3"/>
      <c r="GJI5204" s="3"/>
      <c r="GJJ5204" s="3"/>
      <c r="GJK5204" s="3"/>
      <c r="GJL5204" s="3"/>
      <c r="GJM5204" s="3"/>
      <c r="GJN5204" s="3"/>
      <c r="GJO5204" s="3"/>
      <c r="GJP5204" s="3"/>
      <c r="GJQ5204" s="3"/>
      <c r="GJR5204" s="3"/>
      <c r="GJS5204" s="3"/>
      <c r="GJT5204" s="3"/>
      <c r="GJU5204" s="3"/>
      <c r="GJV5204" s="3"/>
    </row>
    <row r="5205" spans="5000:5014" x14ac:dyDescent="0.3">
      <c r="GJH5205" s="3"/>
      <c r="GJI5205" s="3"/>
      <c r="GJJ5205" s="3"/>
      <c r="GJK5205" s="3"/>
      <c r="GJL5205" s="3"/>
      <c r="GJM5205" s="3"/>
      <c r="GJN5205" s="3"/>
      <c r="GJO5205" s="3"/>
      <c r="GJP5205" s="3"/>
      <c r="GJQ5205" s="3"/>
      <c r="GJR5205" s="3"/>
      <c r="GJS5205" s="3"/>
      <c r="GJT5205" s="3"/>
      <c r="GJU5205" s="3"/>
      <c r="GJV5205" s="3"/>
    </row>
    <row r="5206" spans="5000:5014" x14ac:dyDescent="0.3">
      <c r="GJH5206" s="3"/>
      <c r="GJI5206" s="3"/>
      <c r="GJJ5206" s="3"/>
      <c r="GJK5206" s="3"/>
      <c r="GJL5206" s="3"/>
      <c r="GJM5206" s="3"/>
      <c r="GJN5206" s="3"/>
      <c r="GJO5206" s="3"/>
      <c r="GJP5206" s="3"/>
      <c r="GJQ5206" s="3"/>
      <c r="GJR5206" s="3"/>
      <c r="GJS5206" s="3"/>
      <c r="GJT5206" s="3"/>
      <c r="GJU5206" s="3"/>
      <c r="GJV5206" s="3"/>
    </row>
    <row r="5207" spans="5000:5014" x14ac:dyDescent="0.3">
      <c r="GJH5207" s="3"/>
      <c r="GJI5207" s="3"/>
      <c r="GJJ5207" s="3"/>
      <c r="GJK5207" s="3"/>
      <c r="GJL5207" s="3"/>
      <c r="GJM5207" s="3"/>
      <c r="GJN5207" s="3"/>
      <c r="GJO5207" s="3"/>
      <c r="GJP5207" s="3"/>
      <c r="GJQ5207" s="3"/>
      <c r="GJR5207" s="3"/>
      <c r="GJS5207" s="3"/>
      <c r="GJT5207" s="3"/>
      <c r="GJU5207" s="3"/>
      <c r="GJV5207" s="3"/>
    </row>
    <row r="5208" spans="5000:5014" x14ac:dyDescent="0.3">
      <c r="GJH5208" s="3"/>
      <c r="GJI5208" s="3"/>
      <c r="GJJ5208" s="3"/>
      <c r="GJK5208" s="3"/>
      <c r="GJL5208" s="3"/>
      <c r="GJM5208" s="3"/>
      <c r="GJN5208" s="3"/>
      <c r="GJO5208" s="3"/>
      <c r="GJP5208" s="3"/>
      <c r="GJQ5208" s="3"/>
      <c r="GJR5208" s="3"/>
      <c r="GJS5208" s="3"/>
      <c r="GJT5208" s="3"/>
      <c r="GJU5208" s="3"/>
      <c r="GJV5208" s="3"/>
    </row>
    <row r="5209" spans="5000:5014" x14ac:dyDescent="0.3">
      <c r="GJH5209" s="3"/>
      <c r="GJI5209" s="3"/>
      <c r="GJJ5209" s="3"/>
      <c r="GJK5209" s="3"/>
      <c r="GJL5209" s="3"/>
      <c r="GJM5209" s="3"/>
      <c r="GJN5209" s="3"/>
      <c r="GJO5209" s="3"/>
      <c r="GJP5209" s="3"/>
      <c r="GJQ5209" s="3"/>
      <c r="GJR5209" s="3"/>
      <c r="GJS5209" s="3"/>
      <c r="GJT5209" s="3"/>
      <c r="GJU5209" s="3"/>
      <c r="GJV5209" s="3"/>
    </row>
    <row r="5210" spans="5000:5014" x14ac:dyDescent="0.3">
      <c r="GJH5210" s="3"/>
      <c r="GJI5210" s="3"/>
      <c r="GJJ5210" s="3"/>
      <c r="GJK5210" s="3"/>
      <c r="GJL5210" s="3"/>
      <c r="GJM5210" s="3"/>
      <c r="GJN5210" s="3"/>
      <c r="GJO5210" s="3"/>
      <c r="GJP5210" s="3"/>
      <c r="GJQ5210" s="3"/>
      <c r="GJR5210" s="3"/>
      <c r="GJS5210" s="3"/>
      <c r="GJT5210" s="3"/>
      <c r="GJU5210" s="3"/>
      <c r="GJV5210" s="3"/>
    </row>
    <row r="5211" spans="5000:5014" x14ac:dyDescent="0.3">
      <c r="GJH5211" s="3"/>
      <c r="GJI5211" s="3"/>
      <c r="GJJ5211" s="3"/>
      <c r="GJK5211" s="3"/>
      <c r="GJL5211" s="3"/>
      <c r="GJM5211" s="3"/>
      <c r="GJN5211" s="3"/>
      <c r="GJO5211" s="3"/>
      <c r="GJP5211" s="3"/>
      <c r="GJQ5211" s="3"/>
      <c r="GJR5211" s="3"/>
      <c r="GJS5211" s="3"/>
      <c r="GJT5211" s="3"/>
      <c r="GJU5211" s="3"/>
      <c r="GJV5211" s="3"/>
    </row>
    <row r="5212" spans="5000:5014" x14ac:dyDescent="0.3">
      <c r="GJH5212" s="3"/>
      <c r="GJI5212" s="3"/>
      <c r="GJJ5212" s="3"/>
      <c r="GJK5212" s="3"/>
      <c r="GJL5212" s="3"/>
      <c r="GJM5212" s="3"/>
      <c r="GJN5212" s="3"/>
      <c r="GJO5212" s="3"/>
      <c r="GJP5212" s="3"/>
      <c r="GJQ5212" s="3"/>
      <c r="GJR5212" s="3"/>
      <c r="GJS5212" s="3"/>
      <c r="GJT5212" s="3"/>
      <c r="GJU5212" s="3"/>
      <c r="GJV5212" s="3"/>
    </row>
    <row r="5213" spans="5000:5014" x14ac:dyDescent="0.3">
      <c r="GJH5213" s="3"/>
      <c r="GJI5213" s="3"/>
      <c r="GJJ5213" s="3"/>
      <c r="GJK5213" s="3"/>
      <c r="GJL5213" s="3"/>
      <c r="GJM5213" s="3"/>
      <c r="GJN5213" s="3"/>
      <c r="GJO5213" s="3"/>
      <c r="GJP5213" s="3"/>
      <c r="GJQ5213" s="3"/>
      <c r="GJR5213" s="3"/>
      <c r="GJS5213" s="3"/>
      <c r="GJT5213" s="3"/>
      <c r="GJU5213" s="3"/>
      <c r="GJV5213" s="3"/>
    </row>
    <row r="5214" spans="5000:5014" x14ac:dyDescent="0.3">
      <c r="GJH5214" s="3"/>
      <c r="GJI5214" s="3"/>
      <c r="GJJ5214" s="3"/>
      <c r="GJK5214" s="3"/>
      <c r="GJL5214" s="3"/>
      <c r="GJM5214" s="3"/>
      <c r="GJN5214" s="3"/>
      <c r="GJO5214" s="3"/>
      <c r="GJP5214" s="3"/>
      <c r="GJQ5214" s="3"/>
      <c r="GJR5214" s="3"/>
      <c r="GJS5214" s="3"/>
      <c r="GJT5214" s="3"/>
      <c r="GJU5214" s="3"/>
      <c r="GJV5214" s="3"/>
    </row>
    <row r="5215" spans="5000:5014" x14ac:dyDescent="0.3">
      <c r="GJH5215" s="3"/>
      <c r="GJI5215" s="3"/>
      <c r="GJJ5215" s="3"/>
      <c r="GJK5215" s="3"/>
      <c r="GJL5215" s="3"/>
      <c r="GJM5215" s="3"/>
      <c r="GJN5215" s="3"/>
      <c r="GJO5215" s="3"/>
      <c r="GJP5215" s="3"/>
      <c r="GJQ5215" s="3"/>
      <c r="GJR5215" s="3"/>
      <c r="GJS5215" s="3"/>
      <c r="GJT5215" s="3"/>
      <c r="GJU5215" s="3"/>
      <c r="GJV5215" s="3"/>
    </row>
    <row r="5216" spans="5000:5014" x14ac:dyDescent="0.3">
      <c r="GJH5216" s="3"/>
      <c r="GJI5216" s="3"/>
      <c r="GJJ5216" s="3"/>
      <c r="GJK5216" s="3"/>
      <c r="GJL5216" s="3"/>
      <c r="GJM5216" s="3"/>
      <c r="GJN5216" s="3"/>
      <c r="GJO5216" s="3"/>
      <c r="GJP5216" s="3"/>
      <c r="GJQ5216" s="3"/>
      <c r="GJR5216" s="3"/>
      <c r="GJS5216" s="3"/>
      <c r="GJT5216" s="3"/>
      <c r="GJU5216" s="3"/>
      <c r="GJV5216" s="3"/>
    </row>
    <row r="5217" spans="5000:5014" x14ac:dyDescent="0.3">
      <c r="GJH5217" s="3"/>
      <c r="GJI5217" s="3"/>
      <c r="GJJ5217" s="3"/>
      <c r="GJK5217" s="3"/>
      <c r="GJL5217" s="3"/>
      <c r="GJM5217" s="3"/>
      <c r="GJN5217" s="3"/>
      <c r="GJO5217" s="3"/>
      <c r="GJP5217" s="3"/>
      <c r="GJQ5217" s="3"/>
      <c r="GJR5217" s="3"/>
      <c r="GJS5217" s="3"/>
      <c r="GJT5217" s="3"/>
      <c r="GJU5217" s="3"/>
      <c r="GJV5217" s="3"/>
    </row>
    <row r="5218" spans="5000:5014" x14ac:dyDescent="0.3">
      <c r="GJH5218" s="3"/>
      <c r="GJI5218" s="3"/>
      <c r="GJJ5218" s="3"/>
      <c r="GJK5218" s="3"/>
      <c r="GJL5218" s="3"/>
      <c r="GJM5218" s="3"/>
      <c r="GJN5218" s="3"/>
      <c r="GJO5218" s="3"/>
      <c r="GJP5218" s="3"/>
      <c r="GJQ5218" s="3"/>
      <c r="GJR5218" s="3"/>
      <c r="GJS5218" s="3"/>
      <c r="GJT5218" s="3"/>
      <c r="GJU5218" s="3"/>
      <c r="GJV5218" s="3"/>
    </row>
    <row r="5219" spans="5000:5014" x14ac:dyDescent="0.3">
      <c r="GJH5219" s="3"/>
      <c r="GJI5219" s="3"/>
      <c r="GJJ5219" s="3"/>
      <c r="GJK5219" s="3"/>
      <c r="GJL5219" s="3"/>
      <c r="GJM5219" s="3"/>
      <c r="GJN5219" s="3"/>
      <c r="GJO5219" s="3"/>
      <c r="GJP5219" s="3"/>
      <c r="GJQ5219" s="3"/>
      <c r="GJR5219" s="3"/>
      <c r="GJS5219" s="3"/>
      <c r="GJT5219" s="3"/>
      <c r="GJU5219" s="3"/>
      <c r="GJV5219" s="3"/>
    </row>
    <row r="5220" spans="5000:5014" x14ac:dyDescent="0.3">
      <c r="GJH5220" s="3"/>
      <c r="GJI5220" s="3"/>
      <c r="GJJ5220" s="3"/>
      <c r="GJK5220" s="3"/>
      <c r="GJL5220" s="3"/>
      <c r="GJM5220" s="3"/>
      <c r="GJN5220" s="3"/>
      <c r="GJO5220" s="3"/>
      <c r="GJP5220" s="3"/>
      <c r="GJQ5220" s="3"/>
      <c r="GJR5220" s="3"/>
      <c r="GJS5220" s="3"/>
      <c r="GJT5220" s="3"/>
      <c r="GJU5220" s="3"/>
      <c r="GJV5220" s="3"/>
    </row>
    <row r="5221" spans="5000:5014" x14ac:dyDescent="0.3">
      <c r="GJH5221" s="3"/>
      <c r="GJI5221" s="3"/>
      <c r="GJJ5221" s="3"/>
      <c r="GJK5221" s="3"/>
      <c r="GJL5221" s="3"/>
      <c r="GJM5221" s="3"/>
      <c r="GJN5221" s="3"/>
      <c r="GJO5221" s="3"/>
      <c r="GJP5221" s="3"/>
      <c r="GJQ5221" s="3"/>
      <c r="GJR5221" s="3"/>
      <c r="GJS5221" s="3"/>
      <c r="GJT5221" s="3"/>
      <c r="GJU5221" s="3"/>
      <c r="GJV5221" s="3"/>
    </row>
    <row r="5222" spans="5000:5014" x14ac:dyDescent="0.3">
      <c r="GJH5222" s="3"/>
      <c r="GJI5222" s="3"/>
      <c r="GJJ5222" s="3"/>
      <c r="GJK5222" s="3"/>
      <c r="GJL5222" s="3"/>
      <c r="GJM5222" s="3"/>
      <c r="GJN5222" s="3"/>
      <c r="GJO5222" s="3"/>
      <c r="GJP5222" s="3"/>
      <c r="GJQ5222" s="3"/>
      <c r="GJR5222" s="3"/>
      <c r="GJS5222" s="3"/>
      <c r="GJT5222" s="3"/>
      <c r="GJU5222" s="3"/>
      <c r="GJV5222" s="3"/>
    </row>
    <row r="5223" spans="5000:5014" x14ac:dyDescent="0.3">
      <c r="GJH5223" s="3"/>
      <c r="GJI5223" s="3"/>
      <c r="GJJ5223" s="3"/>
      <c r="GJK5223" s="3"/>
      <c r="GJL5223" s="3"/>
      <c r="GJM5223" s="3"/>
      <c r="GJN5223" s="3"/>
      <c r="GJO5223" s="3"/>
      <c r="GJP5223" s="3"/>
      <c r="GJQ5223" s="3"/>
      <c r="GJR5223" s="3"/>
      <c r="GJS5223" s="3"/>
      <c r="GJT5223" s="3"/>
      <c r="GJU5223" s="3"/>
      <c r="GJV5223" s="3"/>
    </row>
    <row r="5224" spans="5000:5014" x14ac:dyDescent="0.3">
      <c r="GJH5224" s="3"/>
      <c r="GJI5224" s="3"/>
      <c r="GJJ5224" s="3"/>
      <c r="GJK5224" s="3"/>
      <c r="GJL5224" s="3"/>
      <c r="GJM5224" s="3"/>
      <c r="GJN5224" s="3"/>
      <c r="GJO5224" s="3"/>
      <c r="GJP5224" s="3"/>
      <c r="GJQ5224" s="3"/>
      <c r="GJR5224" s="3"/>
      <c r="GJS5224" s="3"/>
      <c r="GJT5224" s="3"/>
      <c r="GJU5224" s="3"/>
      <c r="GJV5224" s="3"/>
    </row>
    <row r="5225" spans="5000:5014" x14ac:dyDescent="0.3">
      <c r="GJH5225" s="3"/>
      <c r="GJI5225" s="3"/>
      <c r="GJJ5225" s="3"/>
      <c r="GJK5225" s="3"/>
      <c r="GJL5225" s="3"/>
      <c r="GJM5225" s="3"/>
      <c r="GJN5225" s="3"/>
      <c r="GJO5225" s="3"/>
      <c r="GJP5225" s="3"/>
      <c r="GJQ5225" s="3"/>
      <c r="GJR5225" s="3"/>
      <c r="GJS5225" s="3"/>
      <c r="GJT5225" s="3"/>
      <c r="GJU5225" s="3"/>
      <c r="GJV5225" s="3"/>
    </row>
    <row r="5226" spans="5000:5014" x14ac:dyDescent="0.3">
      <c r="GJH5226" s="3"/>
      <c r="GJI5226" s="3"/>
      <c r="GJJ5226" s="3"/>
      <c r="GJK5226" s="3"/>
      <c r="GJL5226" s="3"/>
      <c r="GJM5226" s="3"/>
      <c r="GJN5226" s="3"/>
      <c r="GJO5226" s="3"/>
      <c r="GJP5226" s="3"/>
      <c r="GJQ5226" s="3"/>
      <c r="GJR5226" s="3"/>
      <c r="GJS5226" s="3"/>
      <c r="GJT5226" s="3"/>
      <c r="GJU5226" s="3"/>
      <c r="GJV5226" s="3"/>
    </row>
    <row r="5227" spans="5000:5014" x14ac:dyDescent="0.3">
      <c r="GJH5227" s="3"/>
      <c r="GJI5227" s="3"/>
      <c r="GJJ5227" s="3"/>
      <c r="GJK5227" s="3"/>
      <c r="GJL5227" s="3"/>
      <c r="GJM5227" s="3"/>
      <c r="GJN5227" s="3"/>
      <c r="GJO5227" s="3"/>
      <c r="GJP5227" s="3"/>
      <c r="GJQ5227" s="3"/>
      <c r="GJR5227" s="3"/>
      <c r="GJS5227" s="3"/>
      <c r="GJT5227" s="3"/>
      <c r="GJU5227" s="3"/>
      <c r="GJV5227" s="3"/>
    </row>
    <row r="5228" spans="5000:5014" x14ac:dyDescent="0.3">
      <c r="GJH5228" s="3"/>
      <c r="GJI5228" s="3"/>
      <c r="GJJ5228" s="3"/>
      <c r="GJK5228" s="3"/>
      <c r="GJL5228" s="3"/>
      <c r="GJM5228" s="3"/>
      <c r="GJN5228" s="3"/>
      <c r="GJO5228" s="3"/>
      <c r="GJP5228" s="3"/>
      <c r="GJQ5228" s="3"/>
      <c r="GJR5228" s="3"/>
      <c r="GJS5228" s="3"/>
      <c r="GJT5228" s="3"/>
      <c r="GJU5228" s="3"/>
      <c r="GJV5228" s="3"/>
    </row>
    <row r="5229" spans="5000:5014" x14ac:dyDescent="0.3">
      <c r="GJH5229" s="3"/>
      <c r="GJI5229" s="3"/>
      <c r="GJJ5229" s="3"/>
      <c r="GJK5229" s="3"/>
      <c r="GJL5229" s="3"/>
      <c r="GJM5229" s="3"/>
      <c r="GJN5229" s="3"/>
      <c r="GJO5229" s="3"/>
      <c r="GJP5229" s="3"/>
      <c r="GJQ5229" s="3"/>
      <c r="GJR5229" s="3"/>
      <c r="GJS5229" s="3"/>
      <c r="GJT5229" s="3"/>
      <c r="GJU5229" s="3"/>
      <c r="GJV5229" s="3"/>
    </row>
    <row r="5230" spans="5000:5014" x14ac:dyDescent="0.3">
      <c r="GJH5230" s="3"/>
      <c r="GJI5230" s="3"/>
      <c r="GJJ5230" s="3"/>
      <c r="GJK5230" s="3"/>
      <c r="GJL5230" s="3"/>
      <c r="GJM5230" s="3"/>
      <c r="GJN5230" s="3"/>
      <c r="GJO5230" s="3"/>
      <c r="GJP5230" s="3"/>
      <c r="GJQ5230" s="3"/>
      <c r="GJR5230" s="3"/>
      <c r="GJS5230" s="3"/>
      <c r="GJT5230" s="3"/>
      <c r="GJU5230" s="3"/>
      <c r="GJV5230" s="3"/>
    </row>
    <row r="5231" spans="5000:5014" x14ac:dyDescent="0.3">
      <c r="GJH5231" s="3"/>
      <c r="GJI5231" s="3"/>
      <c r="GJJ5231" s="3"/>
      <c r="GJK5231" s="3"/>
      <c r="GJL5231" s="3"/>
      <c r="GJM5231" s="3"/>
      <c r="GJN5231" s="3"/>
      <c r="GJO5231" s="3"/>
      <c r="GJP5231" s="3"/>
      <c r="GJQ5231" s="3"/>
      <c r="GJR5231" s="3"/>
      <c r="GJS5231" s="3"/>
      <c r="GJT5231" s="3"/>
      <c r="GJU5231" s="3"/>
      <c r="GJV5231" s="3"/>
    </row>
    <row r="5232" spans="5000:5014" x14ac:dyDescent="0.3">
      <c r="GJH5232" s="3"/>
      <c r="GJI5232" s="3"/>
      <c r="GJJ5232" s="3"/>
      <c r="GJK5232" s="3"/>
      <c r="GJL5232" s="3"/>
      <c r="GJM5232" s="3"/>
      <c r="GJN5232" s="3"/>
      <c r="GJO5232" s="3"/>
      <c r="GJP5232" s="3"/>
      <c r="GJQ5232" s="3"/>
      <c r="GJR5232" s="3"/>
      <c r="GJS5232" s="3"/>
      <c r="GJT5232" s="3"/>
      <c r="GJU5232" s="3"/>
      <c r="GJV5232" s="3"/>
    </row>
    <row r="5233" spans="5000:5014" x14ac:dyDescent="0.3">
      <c r="GJH5233" s="3"/>
      <c r="GJI5233" s="3"/>
      <c r="GJJ5233" s="3"/>
      <c r="GJK5233" s="3"/>
      <c r="GJL5233" s="3"/>
      <c r="GJM5233" s="3"/>
      <c r="GJN5233" s="3"/>
      <c r="GJO5233" s="3"/>
      <c r="GJP5233" s="3"/>
      <c r="GJQ5233" s="3"/>
      <c r="GJR5233" s="3"/>
      <c r="GJS5233" s="3"/>
      <c r="GJT5233" s="3"/>
      <c r="GJU5233" s="3"/>
      <c r="GJV5233" s="3"/>
    </row>
    <row r="5234" spans="5000:5014" x14ac:dyDescent="0.3">
      <c r="GJH5234" s="3"/>
      <c r="GJI5234" s="3"/>
      <c r="GJJ5234" s="3"/>
      <c r="GJK5234" s="3"/>
      <c r="GJL5234" s="3"/>
      <c r="GJM5234" s="3"/>
      <c r="GJN5234" s="3"/>
      <c r="GJO5234" s="3"/>
      <c r="GJP5234" s="3"/>
      <c r="GJQ5234" s="3"/>
      <c r="GJR5234" s="3"/>
      <c r="GJS5234" s="3"/>
      <c r="GJT5234" s="3"/>
      <c r="GJU5234" s="3"/>
      <c r="GJV5234" s="3"/>
    </row>
    <row r="5235" spans="5000:5014" x14ac:dyDescent="0.3">
      <c r="GJH5235" s="3"/>
      <c r="GJI5235" s="3"/>
      <c r="GJJ5235" s="3"/>
      <c r="GJK5235" s="3"/>
      <c r="GJL5235" s="3"/>
      <c r="GJM5235" s="3"/>
      <c r="GJN5235" s="3"/>
      <c r="GJO5235" s="3"/>
      <c r="GJP5235" s="3"/>
      <c r="GJQ5235" s="3"/>
      <c r="GJR5235" s="3"/>
      <c r="GJS5235" s="3"/>
      <c r="GJT5235" s="3"/>
      <c r="GJU5235" s="3"/>
      <c r="GJV5235" s="3"/>
    </row>
    <row r="5236" spans="5000:5014" x14ac:dyDescent="0.3">
      <c r="GJH5236" s="3"/>
      <c r="GJI5236" s="3"/>
      <c r="GJJ5236" s="3"/>
      <c r="GJK5236" s="3"/>
      <c r="GJL5236" s="3"/>
      <c r="GJM5236" s="3"/>
      <c r="GJN5236" s="3"/>
      <c r="GJO5236" s="3"/>
      <c r="GJP5236" s="3"/>
      <c r="GJQ5236" s="3"/>
      <c r="GJR5236" s="3"/>
      <c r="GJS5236" s="3"/>
      <c r="GJT5236" s="3"/>
      <c r="GJU5236" s="3"/>
      <c r="GJV5236" s="3"/>
    </row>
    <row r="5237" spans="5000:5014" x14ac:dyDescent="0.3">
      <c r="GJH5237" s="3"/>
      <c r="GJI5237" s="3"/>
      <c r="GJJ5237" s="3"/>
      <c r="GJK5237" s="3"/>
      <c r="GJL5237" s="3"/>
      <c r="GJM5237" s="3"/>
      <c r="GJN5237" s="3"/>
      <c r="GJO5237" s="3"/>
      <c r="GJP5237" s="3"/>
      <c r="GJQ5237" s="3"/>
      <c r="GJR5237" s="3"/>
      <c r="GJS5237" s="3"/>
      <c r="GJT5237" s="3"/>
      <c r="GJU5237" s="3"/>
      <c r="GJV5237" s="3"/>
    </row>
    <row r="5238" spans="5000:5014" x14ac:dyDescent="0.3">
      <c r="GJH5238" s="3"/>
      <c r="GJI5238" s="3"/>
      <c r="GJJ5238" s="3"/>
      <c r="GJK5238" s="3"/>
      <c r="GJL5238" s="3"/>
      <c r="GJM5238" s="3"/>
      <c r="GJN5238" s="3"/>
      <c r="GJO5238" s="3"/>
      <c r="GJP5238" s="3"/>
      <c r="GJQ5238" s="3"/>
      <c r="GJR5238" s="3"/>
      <c r="GJS5238" s="3"/>
      <c r="GJT5238" s="3"/>
      <c r="GJU5238" s="3"/>
      <c r="GJV5238" s="3"/>
    </row>
    <row r="5239" spans="5000:5014" x14ac:dyDescent="0.3">
      <c r="GJH5239" s="3"/>
      <c r="GJI5239" s="3"/>
      <c r="GJJ5239" s="3"/>
      <c r="GJK5239" s="3"/>
      <c r="GJL5239" s="3"/>
      <c r="GJM5239" s="3"/>
      <c r="GJN5239" s="3"/>
      <c r="GJO5239" s="3"/>
      <c r="GJP5239" s="3"/>
      <c r="GJQ5239" s="3"/>
      <c r="GJR5239" s="3"/>
      <c r="GJS5239" s="3"/>
      <c r="GJT5239" s="3"/>
      <c r="GJU5239" s="3"/>
      <c r="GJV5239" s="3"/>
    </row>
    <row r="5240" spans="5000:5014" x14ac:dyDescent="0.3">
      <c r="GJH5240" s="3"/>
      <c r="GJI5240" s="3"/>
      <c r="GJJ5240" s="3"/>
      <c r="GJK5240" s="3"/>
      <c r="GJL5240" s="3"/>
      <c r="GJM5240" s="3"/>
      <c r="GJN5240" s="3"/>
      <c r="GJO5240" s="3"/>
      <c r="GJP5240" s="3"/>
      <c r="GJQ5240" s="3"/>
      <c r="GJR5240" s="3"/>
      <c r="GJS5240" s="3"/>
      <c r="GJT5240" s="3"/>
      <c r="GJU5240" s="3"/>
      <c r="GJV5240" s="3"/>
    </row>
    <row r="5241" spans="5000:5014" x14ac:dyDescent="0.3">
      <c r="GJH5241" s="3"/>
      <c r="GJI5241" s="3"/>
      <c r="GJJ5241" s="3"/>
      <c r="GJK5241" s="3"/>
      <c r="GJL5241" s="3"/>
      <c r="GJM5241" s="3"/>
      <c r="GJN5241" s="3"/>
      <c r="GJO5241" s="3"/>
      <c r="GJP5241" s="3"/>
      <c r="GJQ5241" s="3"/>
      <c r="GJR5241" s="3"/>
      <c r="GJS5241" s="3"/>
      <c r="GJT5241" s="3"/>
      <c r="GJU5241" s="3"/>
      <c r="GJV5241" s="3"/>
    </row>
    <row r="5242" spans="5000:5014" x14ac:dyDescent="0.3">
      <c r="GJH5242" s="3"/>
      <c r="GJI5242" s="3"/>
      <c r="GJJ5242" s="3"/>
      <c r="GJK5242" s="3"/>
      <c r="GJL5242" s="3"/>
      <c r="GJM5242" s="3"/>
      <c r="GJN5242" s="3"/>
      <c r="GJO5242" s="3"/>
      <c r="GJP5242" s="3"/>
      <c r="GJQ5242" s="3"/>
      <c r="GJR5242" s="3"/>
      <c r="GJS5242" s="3"/>
      <c r="GJT5242" s="3"/>
      <c r="GJU5242" s="3"/>
      <c r="GJV5242" s="3"/>
    </row>
    <row r="5243" spans="5000:5014" x14ac:dyDescent="0.3">
      <c r="GJH5243" s="3"/>
      <c r="GJI5243" s="3"/>
      <c r="GJJ5243" s="3"/>
      <c r="GJK5243" s="3"/>
      <c r="GJL5243" s="3"/>
      <c r="GJM5243" s="3"/>
      <c r="GJN5243" s="3"/>
      <c r="GJO5243" s="3"/>
      <c r="GJP5243" s="3"/>
      <c r="GJQ5243" s="3"/>
      <c r="GJR5243" s="3"/>
      <c r="GJS5243" s="3"/>
      <c r="GJT5243" s="3"/>
      <c r="GJU5243" s="3"/>
      <c r="GJV5243" s="3"/>
    </row>
    <row r="5244" spans="5000:5014" x14ac:dyDescent="0.3">
      <c r="GJH5244" s="3"/>
      <c r="GJI5244" s="3"/>
      <c r="GJJ5244" s="3"/>
      <c r="GJK5244" s="3"/>
      <c r="GJL5244" s="3"/>
      <c r="GJM5244" s="3"/>
      <c r="GJN5244" s="3"/>
      <c r="GJO5244" s="3"/>
      <c r="GJP5244" s="3"/>
      <c r="GJQ5244" s="3"/>
      <c r="GJR5244" s="3"/>
      <c r="GJS5244" s="3"/>
      <c r="GJT5244" s="3"/>
      <c r="GJU5244" s="3"/>
      <c r="GJV5244" s="3"/>
    </row>
    <row r="5245" spans="5000:5014" x14ac:dyDescent="0.3">
      <c r="GJH5245" s="3"/>
      <c r="GJI5245" s="3"/>
      <c r="GJJ5245" s="3"/>
      <c r="GJK5245" s="3"/>
      <c r="GJL5245" s="3"/>
      <c r="GJM5245" s="3"/>
      <c r="GJN5245" s="3"/>
      <c r="GJO5245" s="3"/>
      <c r="GJP5245" s="3"/>
      <c r="GJQ5245" s="3"/>
      <c r="GJR5245" s="3"/>
      <c r="GJS5245" s="3"/>
      <c r="GJT5245" s="3"/>
      <c r="GJU5245" s="3"/>
      <c r="GJV5245" s="3"/>
    </row>
    <row r="5246" spans="5000:5014" x14ac:dyDescent="0.3">
      <c r="GJH5246" s="3"/>
      <c r="GJI5246" s="3"/>
      <c r="GJJ5246" s="3"/>
      <c r="GJK5246" s="3"/>
      <c r="GJL5246" s="3"/>
      <c r="GJM5246" s="3"/>
      <c r="GJN5246" s="3"/>
      <c r="GJO5246" s="3"/>
      <c r="GJP5246" s="3"/>
      <c r="GJQ5246" s="3"/>
      <c r="GJR5246" s="3"/>
      <c r="GJS5246" s="3"/>
      <c r="GJT5246" s="3"/>
      <c r="GJU5246" s="3"/>
      <c r="GJV5246" s="3"/>
    </row>
    <row r="5247" spans="5000:5014" x14ac:dyDescent="0.3">
      <c r="GJH5247" s="3"/>
      <c r="GJI5247" s="3"/>
      <c r="GJJ5247" s="3"/>
      <c r="GJK5247" s="3"/>
      <c r="GJL5247" s="3"/>
      <c r="GJM5247" s="3"/>
      <c r="GJN5247" s="3"/>
      <c r="GJO5247" s="3"/>
      <c r="GJP5247" s="3"/>
      <c r="GJQ5247" s="3"/>
      <c r="GJR5247" s="3"/>
      <c r="GJS5247" s="3"/>
      <c r="GJT5247" s="3"/>
      <c r="GJU5247" s="3"/>
      <c r="GJV5247" s="3"/>
    </row>
    <row r="5248" spans="5000:5014" x14ac:dyDescent="0.3">
      <c r="GJH5248" s="3"/>
      <c r="GJI5248" s="3"/>
      <c r="GJJ5248" s="3"/>
      <c r="GJK5248" s="3"/>
      <c r="GJL5248" s="3"/>
      <c r="GJM5248" s="3"/>
      <c r="GJN5248" s="3"/>
      <c r="GJO5248" s="3"/>
      <c r="GJP5248" s="3"/>
      <c r="GJQ5248" s="3"/>
      <c r="GJR5248" s="3"/>
      <c r="GJS5248" s="3"/>
      <c r="GJT5248" s="3"/>
      <c r="GJU5248" s="3"/>
      <c r="GJV5248" s="3"/>
    </row>
    <row r="5249" spans="5000:5014" x14ac:dyDescent="0.3">
      <c r="GJH5249" s="3"/>
      <c r="GJI5249" s="3"/>
      <c r="GJJ5249" s="3"/>
      <c r="GJK5249" s="3"/>
      <c r="GJL5249" s="3"/>
      <c r="GJM5249" s="3"/>
      <c r="GJN5249" s="3"/>
      <c r="GJO5249" s="3"/>
      <c r="GJP5249" s="3"/>
      <c r="GJQ5249" s="3"/>
      <c r="GJR5249" s="3"/>
      <c r="GJS5249" s="3"/>
      <c r="GJT5249" s="3"/>
      <c r="GJU5249" s="3"/>
      <c r="GJV5249" s="3"/>
    </row>
    <row r="5250" spans="5000:5014" x14ac:dyDescent="0.3">
      <c r="GJH5250" s="3"/>
      <c r="GJI5250" s="3"/>
      <c r="GJJ5250" s="3"/>
      <c r="GJK5250" s="3"/>
      <c r="GJL5250" s="3"/>
      <c r="GJM5250" s="3"/>
      <c r="GJN5250" s="3"/>
      <c r="GJO5250" s="3"/>
      <c r="GJP5250" s="3"/>
      <c r="GJQ5250" s="3"/>
      <c r="GJR5250" s="3"/>
      <c r="GJS5250" s="3"/>
      <c r="GJT5250" s="3"/>
      <c r="GJU5250" s="3"/>
      <c r="GJV5250" s="3"/>
    </row>
    <row r="5251" spans="5000:5014" x14ac:dyDescent="0.3">
      <c r="GJH5251" s="3"/>
      <c r="GJI5251" s="3"/>
      <c r="GJJ5251" s="3"/>
      <c r="GJK5251" s="3"/>
      <c r="GJL5251" s="3"/>
      <c r="GJM5251" s="3"/>
      <c r="GJN5251" s="3"/>
      <c r="GJO5251" s="3"/>
      <c r="GJP5251" s="3"/>
      <c r="GJQ5251" s="3"/>
      <c r="GJR5251" s="3"/>
      <c r="GJS5251" s="3"/>
      <c r="GJT5251" s="3"/>
      <c r="GJU5251" s="3"/>
      <c r="GJV5251" s="3"/>
    </row>
    <row r="5252" spans="5000:5014" x14ac:dyDescent="0.3">
      <c r="GJH5252" s="3"/>
      <c r="GJI5252" s="3"/>
      <c r="GJJ5252" s="3"/>
      <c r="GJK5252" s="3"/>
      <c r="GJL5252" s="3"/>
      <c r="GJM5252" s="3"/>
      <c r="GJN5252" s="3"/>
      <c r="GJO5252" s="3"/>
      <c r="GJP5252" s="3"/>
      <c r="GJQ5252" s="3"/>
      <c r="GJR5252" s="3"/>
      <c r="GJS5252" s="3"/>
      <c r="GJT5252" s="3"/>
      <c r="GJU5252" s="3"/>
      <c r="GJV5252" s="3"/>
    </row>
    <row r="5253" spans="5000:5014" x14ac:dyDescent="0.3">
      <c r="GJH5253" s="3"/>
      <c r="GJI5253" s="3"/>
      <c r="GJJ5253" s="3"/>
      <c r="GJK5253" s="3"/>
      <c r="GJL5253" s="3"/>
      <c r="GJM5253" s="3"/>
      <c r="GJN5253" s="3"/>
      <c r="GJO5253" s="3"/>
      <c r="GJP5253" s="3"/>
      <c r="GJQ5253" s="3"/>
      <c r="GJR5253" s="3"/>
      <c r="GJS5253" s="3"/>
      <c r="GJT5253" s="3"/>
      <c r="GJU5253" s="3"/>
      <c r="GJV5253" s="3"/>
    </row>
    <row r="5254" spans="5000:5014" x14ac:dyDescent="0.3">
      <c r="GJH5254" s="3"/>
      <c r="GJI5254" s="3"/>
      <c r="GJJ5254" s="3"/>
      <c r="GJK5254" s="3"/>
      <c r="GJL5254" s="3"/>
      <c r="GJM5254" s="3"/>
      <c r="GJN5254" s="3"/>
      <c r="GJO5254" s="3"/>
      <c r="GJP5254" s="3"/>
      <c r="GJQ5254" s="3"/>
      <c r="GJR5254" s="3"/>
      <c r="GJS5254" s="3"/>
      <c r="GJT5254" s="3"/>
      <c r="GJU5254" s="3"/>
      <c r="GJV5254" s="3"/>
    </row>
    <row r="5255" spans="5000:5014" x14ac:dyDescent="0.3">
      <c r="GJH5255" s="3"/>
      <c r="GJI5255" s="3"/>
      <c r="GJJ5255" s="3"/>
      <c r="GJK5255" s="3"/>
      <c r="GJL5255" s="3"/>
      <c r="GJM5255" s="3"/>
      <c r="GJN5255" s="3"/>
      <c r="GJO5255" s="3"/>
      <c r="GJP5255" s="3"/>
      <c r="GJQ5255" s="3"/>
      <c r="GJR5255" s="3"/>
      <c r="GJS5255" s="3"/>
      <c r="GJT5255" s="3"/>
      <c r="GJU5255" s="3"/>
      <c r="GJV5255" s="3"/>
    </row>
    <row r="5256" spans="5000:5014" x14ac:dyDescent="0.3">
      <c r="GJH5256" s="3"/>
      <c r="GJI5256" s="3"/>
      <c r="GJJ5256" s="3"/>
      <c r="GJK5256" s="3"/>
      <c r="GJL5256" s="3"/>
      <c r="GJM5256" s="3"/>
      <c r="GJN5256" s="3"/>
      <c r="GJO5256" s="3"/>
      <c r="GJP5256" s="3"/>
      <c r="GJQ5256" s="3"/>
      <c r="GJR5256" s="3"/>
      <c r="GJS5256" s="3"/>
      <c r="GJT5256" s="3"/>
      <c r="GJU5256" s="3"/>
      <c r="GJV5256" s="3"/>
    </row>
    <row r="5257" spans="5000:5014" x14ac:dyDescent="0.3">
      <c r="GJH5257" s="3"/>
      <c r="GJI5257" s="3"/>
      <c r="GJJ5257" s="3"/>
      <c r="GJK5257" s="3"/>
      <c r="GJL5257" s="3"/>
      <c r="GJM5257" s="3"/>
      <c r="GJN5257" s="3"/>
      <c r="GJO5257" s="3"/>
      <c r="GJP5257" s="3"/>
      <c r="GJQ5257" s="3"/>
      <c r="GJR5257" s="3"/>
      <c r="GJS5257" s="3"/>
      <c r="GJT5257" s="3"/>
      <c r="GJU5257" s="3"/>
      <c r="GJV5257" s="3"/>
    </row>
    <row r="5258" spans="5000:5014" x14ac:dyDescent="0.3">
      <c r="GJH5258" s="3"/>
      <c r="GJI5258" s="3"/>
      <c r="GJJ5258" s="3"/>
      <c r="GJK5258" s="3"/>
      <c r="GJL5258" s="3"/>
      <c r="GJM5258" s="3"/>
      <c r="GJN5258" s="3"/>
      <c r="GJO5258" s="3"/>
      <c r="GJP5258" s="3"/>
      <c r="GJQ5258" s="3"/>
      <c r="GJR5258" s="3"/>
      <c r="GJS5258" s="3"/>
      <c r="GJT5258" s="3"/>
      <c r="GJU5258" s="3"/>
      <c r="GJV5258" s="3"/>
    </row>
    <row r="5259" spans="5000:5014" x14ac:dyDescent="0.3">
      <c r="GJH5259" s="3"/>
      <c r="GJI5259" s="3"/>
      <c r="GJJ5259" s="3"/>
      <c r="GJK5259" s="3"/>
      <c r="GJL5259" s="3"/>
      <c r="GJM5259" s="3"/>
      <c r="GJN5259" s="3"/>
      <c r="GJO5259" s="3"/>
      <c r="GJP5259" s="3"/>
      <c r="GJQ5259" s="3"/>
      <c r="GJR5259" s="3"/>
      <c r="GJS5259" s="3"/>
      <c r="GJT5259" s="3"/>
      <c r="GJU5259" s="3"/>
      <c r="GJV5259" s="3"/>
    </row>
    <row r="5260" spans="5000:5014" x14ac:dyDescent="0.3">
      <c r="GJH5260" s="3"/>
      <c r="GJI5260" s="3"/>
      <c r="GJJ5260" s="3"/>
      <c r="GJK5260" s="3"/>
      <c r="GJL5260" s="3"/>
      <c r="GJM5260" s="3"/>
      <c r="GJN5260" s="3"/>
      <c r="GJO5260" s="3"/>
      <c r="GJP5260" s="3"/>
      <c r="GJQ5260" s="3"/>
      <c r="GJR5260" s="3"/>
      <c r="GJS5260" s="3"/>
      <c r="GJT5260" s="3"/>
      <c r="GJU5260" s="3"/>
      <c r="GJV5260" s="3"/>
    </row>
    <row r="5261" spans="5000:5014" x14ac:dyDescent="0.3">
      <c r="GJH5261" s="3"/>
      <c r="GJI5261" s="3"/>
      <c r="GJJ5261" s="3"/>
      <c r="GJK5261" s="3"/>
      <c r="GJL5261" s="3"/>
      <c r="GJM5261" s="3"/>
      <c r="GJN5261" s="3"/>
      <c r="GJO5261" s="3"/>
      <c r="GJP5261" s="3"/>
      <c r="GJQ5261" s="3"/>
      <c r="GJR5261" s="3"/>
      <c r="GJS5261" s="3"/>
      <c r="GJT5261" s="3"/>
      <c r="GJU5261" s="3"/>
      <c r="GJV5261" s="3"/>
    </row>
    <row r="5262" spans="5000:5014" x14ac:dyDescent="0.3">
      <c r="GJH5262" s="3"/>
      <c r="GJI5262" s="3"/>
      <c r="GJJ5262" s="3"/>
      <c r="GJK5262" s="3"/>
      <c r="GJL5262" s="3"/>
      <c r="GJM5262" s="3"/>
      <c r="GJN5262" s="3"/>
      <c r="GJO5262" s="3"/>
      <c r="GJP5262" s="3"/>
      <c r="GJQ5262" s="3"/>
      <c r="GJR5262" s="3"/>
      <c r="GJS5262" s="3"/>
      <c r="GJT5262" s="3"/>
      <c r="GJU5262" s="3"/>
      <c r="GJV5262" s="3"/>
    </row>
    <row r="5263" spans="5000:5014" x14ac:dyDescent="0.3">
      <c r="GJH5263" s="3"/>
      <c r="GJI5263" s="3"/>
      <c r="GJJ5263" s="3"/>
      <c r="GJK5263" s="3"/>
      <c r="GJL5263" s="3"/>
      <c r="GJM5263" s="3"/>
      <c r="GJN5263" s="3"/>
      <c r="GJO5263" s="3"/>
      <c r="GJP5263" s="3"/>
      <c r="GJQ5263" s="3"/>
      <c r="GJR5263" s="3"/>
      <c r="GJS5263" s="3"/>
      <c r="GJT5263" s="3"/>
      <c r="GJU5263" s="3"/>
      <c r="GJV5263" s="3"/>
    </row>
    <row r="5264" spans="5000:5014" x14ac:dyDescent="0.3">
      <c r="GJH5264" s="3"/>
      <c r="GJI5264" s="3"/>
      <c r="GJJ5264" s="3"/>
      <c r="GJK5264" s="3"/>
      <c r="GJL5264" s="3"/>
      <c r="GJM5264" s="3"/>
      <c r="GJN5264" s="3"/>
      <c r="GJO5264" s="3"/>
      <c r="GJP5264" s="3"/>
      <c r="GJQ5264" s="3"/>
      <c r="GJR5264" s="3"/>
      <c r="GJS5264" s="3"/>
      <c r="GJT5264" s="3"/>
      <c r="GJU5264" s="3"/>
      <c r="GJV5264" s="3"/>
    </row>
    <row r="5265" spans="5000:5014" x14ac:dyDescent="0.3">
      <c r="GJH5265" s="3"/>
      <c r="GJI5265" s="3"/>
      <c r="GJJ5265" s="3"/>
      <c r="GJK5265" s="3"/>
      <c r="GJL5265" s="3"/>
      <c r="GJM5265" s="3"/>
      <c r="GJN5265" s="3"/>
      <c r="GJO5265" s="3"/>
      <c r="GJP5265" s="3"/>
      <c r="GJQ5265" s="3"/>
      <c r="GJR5265" s="3"/>
      <c r="GJS5265" s="3"/>
      <c r="GJT5265" s="3"/>
      <c r="GJU5265" s="3"/>
      <c r="GJV5265" s="3"/>
    </row>
    <row r="5266" spans="5000:5014" x14ac:dyDescent="0.3">
      <c r="GJH5266" s="3"/>
      <c r="GJI5266" s="3"/>
      <c r="GJJ5266" s="3"/>
      <c r="GJK5266" s="3"/>
      <c r="GJL5266" s="3"/>
      <c r="GJM5266" s="3"/>
      <c r="GJN5266" s="3"/>
      <c r="GJO5266" s="3"/>
      <c r="GJP5266" s="3"/>
      <c r="GJQ5266" s="3"/>
      <c r="GJR5266" s="3"/>
      <c r="GJS5266" s="3"/>
      <c r="GJT5266" s="3"/>
      <c r="GJU5266" s="3"/>
      <c r="GJV5266" s="3"/>
    </row>
    <row r="5267" spans="5000:5014" x14ac:dyDescent="0.3">
      <c r="GJH5267" s="3"/>
      <c r="GJI5267" s="3"/>
      <c r="GJJ5267" s="3"/>
      <c r="GJK5267" s="3"/>
      <c r="GJL5267" s="3"/>
      <c r="GJM5267" s="3"/>
      <c r="GJN5267" s="3"/>
      <c r="GJO5267" s="3"/>
      <c r="GJP5267" s="3"/>
      <c r="GJQ5267" s="3"/>
      <c r="GJR5267" s="3"/>
      <c r="GJS5267" s="3"/>
      <c r="GJT5267" s="3"/>
      <c r="GJU5267" s="3"/>
      <c r="GJV5267" s="3"/>
    </row>
    <row r="5268" spans="5000:5014" x14ac:dyDescent="0.3">
      <c r="GJH5268" s="3"/>
      <c r="GJI5268" s="3"/>
      <c r="GJJ5268" s="3"/>
      <c r="GJK5268" s="3"/>
      <c r="GJL5268" s="3"/>
      <c r="GJM5268" s="3"/>
      <c r="GJN5268" s="3"/>
      <c r="GJO5268" s="3"/>
      <c r="GJP5268" s="3"/>
      <c r="GJQ5268" s="3"/>
      <c r="GJR5268" s="3"/>
      <c r="GJS5268" s="3"/>
      <c r="GJT5268" s="3"/>
      <c r="GJU5268" s="3"/>
      <c r="GJV5268" s="3"/>
    </row>
    <row r="5269" spans="5000:5014" x14ac:dyDescent="0.3">
      <c r="GJH5269" s="3"/>
      <c r="GJI5269" s="3"/>
      <c r="GJJ5269" s="3"/>
      <c r="GJK5269" s="3"/>
      <c r="GJL5269" s="3"/>
      <c r="GJM5269" s="3"/>
      <c r="GJN5269" s="3"/>
      <c r="GJO5269" s="3"/>
      <c r="GJP5269" s="3"/>
      <c r="GJQ5269" s="3"/>
      <c r="GJR5269" s="3"/>
      <c r="GJS5269" s="3"/>
      <c r="GJT5269" s="3"/>
      <c r="GJU5269" s="3"/>
      <c r="GJV5269" s="3"/>
    </row>
    <row r="5270" spans="5000:5014" x14ac:dyDescent="0.3">
      <c r="GJH5270" s="3"/>
      <c r="GJI5270" s="3"/>
      <c r="GJJ5270" s="3"/>
      <c r="GJK5270" s="3"/>
      <c r="GJL5270" s="3"/>
      <c r="GJM5270" s="3"/>
      <c r="GJN5270" s="3"/>
      <c r="GJO5270" s="3"/>
      <c r="GJP5270" s="3"/>
      <c r="GJQ5270" s="3"/>
      <c r="GJR5270" s="3"/>
      <c r="GJS5270" s="3"/>
      <c r="GJT5270" s="3"/>
      <c r="GJU5270" s="3"/>
      <c r="GJV5270" s="3"/>
    </row>
    <row r="5271" spans="5000:5014" x14ac:dyDescent="0.3">
      <c r="GJH5271" s="3"/>
      <c r="GJI5271" s="3"/>
      <c r="GJJ5271" s="3"/>
      <c r="GJK5271" s="3"/>
      <c r="GJL5271" s="3"/>
      <c r="GJM5271" s="3"/>
      <c r="GJN5271" s="3"/>
      <c r="GJO5271" s="3"/>
      <c r="GJP5271" s="3"/>
      <c r="GJQ5271" s="3"/>
      <c r="GJR5271" s="3"/>
      <c r="GJS5271" s="3"/>
      <c r="GJT5271" s="3"/>
      <c r="GJU5271" s="3"/>
      <c r="GJV5271" s="3"/>
    </row>
    <row r="5272" spans="5000:5014" x14ac:dyDescent="0.3">
      <c r="GJH5272" s="3"/>
      <c r="GJI5272" s="3"/>
      <c r="GJJ5272" s="3"/>
      <c r="GJK5272" s="3"/>
      <c r="GJL5272" s="3"/>
      <c r="GJM5272" s="3"/>
      <c r="GJN5272" s="3"/>
      <c r="GJO5272" s="3"/>
      <c r="GJP5272" s="3"/>
      <c r="GJQ5272" s="3"/>
      <c r="GJR5272" s="3"/>
      <c r="GJS5272" s="3"/>
      <c r="GJT5272" s="3"/>
      <c r="GJU5272" s="3"/>
      <c r="GJV5272" s="3"/>
    </row>
    <row r="5273" spans="5000:5014" x14ac:dyDescent="0.3">
      <c r="GJH5273" s="3"/>
      <c r="GJI5273" s="3"/>
      <c r="GJJ5273" s="3"/>
      <c r="GJK5273" s="3"/>
      <c r="GJL5273" s="3"/>
      <c r="GJM5273" s="3"/>
      <c r="GJN5273" s="3"/>
      <c r="GJO5273" s="3"/>
      <c r="GJP5273" s="3"/>
      <c r="GJQ5273" s="3"/>
      <c r="GJR5273" s="3"/>
      <c r="GJS5273" s="3"/>
      <c r="GJT5273" s="3"/>
      <c r="GJU5273" s="3"/>
      <c r="GJV5273" s="3"/>
    </row>
    <row r="5274" spans="5000:5014" x14ac:dyDescent="0.3">
      <c r="GJH5274" s="3"/>
      <c r="GJI5274" s="3"/>
      <c r="GJJ5274" s="3"/>
      <c r="GJK5274" s="3"/>
      <c r="GJL5274" s="3"/>
      <c r="GJM5274" s="3"/>
      <c r="GJN5274" s="3"/>
      <c r="GJO5274" s="3"/>
      <c r="GJP5274" s="3"/>
      <c r="GJQ5274" s="3"/>
      <c r="GJR5274" s="3"/>
      <c r="GJS5274" s="3"/>
      <c r="GJT5274" s="3"/>
      <c r="GJU5274" s="3"/>
      <c r="GJV5274" s="3"/>
    </row>
    <row r="5275" spans="5000:5014" x14ac:dyDescent="0.3">
      <c r="GJH5275" s="3"/>
      <c r="GJI5275" s="3"/>
      <c r="GJJ5275" s="3"/>
      <c r="GJK5275" s="3"/>
      <c r="GJL5275" s="3"/>
      <c r="GJM5275" s="3"/>
      <c r="GJN5275" s="3"/>
      <c r="GJO5275" s="3"/>
      <c r="GJP5275" s="3"/>
      <c r="GJQ5275" s="3"/>
      <c r="GJR5275" s="3"/>
      <c r="GJS5275" s="3"/>
      <c r="GJT5275" s="3"/>
      <c r="GJU5275" s="3"/>
      <c r="GJV5275" s="3"/>
    </row>
    <row r="5276" spans="5000:5014" x14ac:dyDescent="0.3">
      <c r="GJH5276" s="3"/>
      <c r="GJI5276" s="3"/>
      <c r="GJJ5276" s="3"/>
      <c r="GJK5276" s="3"/>
      <c r="GJL5276" s="3"/>
      <c r="GJM5276" s="3"/>
      <c r="GJN5276" s="3"/>
      <c r="GJO5276" s="3"/>
      <c r="GJP5276" s="3"/>
      <c r="GJQ5276" s="3"/>
      <c r="GJR5276" s="3"/>
      <c r="GJS5276" s="3"/>
      <c r="GJT5276" s="3"/>
      <c r="GJU5276" s="3"/>
      <c r="GJV5276" s="3"/>
    </row>
    <row r="5277" spans="5000:5014" x14ac:dyDescent="0.3">
      <c r="GJH5277" s="3"/>
      <c r="GJI5277" s="3"/>
      <c r="GJJ5277" s="3"/>
      <c r="GJK5277" s="3"/>
      <c r="GJL5277" s="3"/>
      <c r="GJM5277" s="3"/>
      <c r="GJN5277" s="3"/>
      <c r="GJO5277" s="3"/>
      <c r="GJP5277" s="3"/>
      <c r="GJQ5277" s="3"/>
      <c r="GJR5277" s="3"/>
      <c r="GJS5277" s="3"/>
      <c r="GJT5277" s="3"/>
      <c r="GJU5277" s="3"/>
      <c r="GJV5277" s="3"/>
    </row>
    <row r="5278" spans="5000:5014" x14ac:dyDescent="0.3">
      <c r="GJH5278" s="3"/>
      <c r="GJI5278" s="3"/>
      <c r="GJJ5278" s="3"/>
      <c r="GJK5278" s="3"/>
      <c r="GJL5278" s="3"/>
      <c r="GJM5278" s="3"/>
      <c r="GJN5278" s="3"/>
      <c r="GJO5278" s="3"/>
      <c r="GJP5278" s="3"/>
      <c r="GJQ5278" s="3"/>
      <c r="GJR5278" s="3"/>
      <c r="GJS5278" s="3"/>
      <c r="GJT5278" s="3"/>
      <c r="GJU5278" s="3"/>
      <c r="GJV5278" s="3"/>
    </row>
    <row r="5279" spans="5000:5014" x14ac:dyDescent="0.3">
      <c r="GJH5279" s="3"/>
      <c r="GJI5279" s="3"/>
      <c r="GJJ5279" s="3"/>
      <c r="GJK5279" s="3"/>
      <c r="GJL5279" s="3"/>
      <c r="GJM5279" s="3"/>
      <c r="GJN5279" s="3"/>
      <c r="GJO5279" s="3"/>
      <c r="GJP5279" s="3"/>
      <c r="GJQ5279" s="3"/>
      <c r="GJR5279" s="3"/>
      <c r="GJS5279" s="3"/>
      <c r="GJT5279" s="3"/>
      <c r="GJU5279" s="3"/>
      <c r="GJV5279" s="3"/>
    </row>
    <row r="5280" spans="5000:5014" x14ac:dyDescent="0.3">
      <c r="GJH5280" s="3"/>
      <c r="GJI5280" s="3"/>
      <c r="GJJ5280" s="3"/>
      <c r="GJK5280" s="3"/>
      <c r="GJL5280" s="3"/>
      <c r="GJM5280" s="3"/>
      <c r="GJN5280" s="3"/>
      <c r="GJO5280" s="3"/>
      <c r="GJP5280" s="3"/>
      <c r="GJQ5280" s="3"/>
      <c r="GJR5280" s="3"/>
      <c r="GJS5280" s="3"/>
      <c r="GJT5280" s="3"/>
      <c r="GJU5280" s="3"/>
      <c r="GJV5280" s="3"/>
    </row>
    <row r="5281" spans="5000:5014" x14ac:dyDescent="0.3">
      <c r="GJH5281" s="3"/>
      <c r="GJI5281" s="3"/>
      <c r="GJJ5281" s="3"/>
      <c r="GJK5281" s="3"/>
      <c r="GJL5281" s="3"/>
      <c r="GJM5281" s="3"/>
      <c r="GJN5281" s="3"/>
      <c r="GJO5281" s="3"/>
      <c r="GJP5281" s="3"/>
      <c r="GJQ5281" s="3"/>
      <c r="GJR5281" s="3"/>
      <c r="GJS5281" s="3"/>
      <c r="GJT5281" s="3"/>
      <c r="GJU5281" s="3"/>
      <c r="GJV5281" s="3"/>
    </row>
    <row r="5282" spans="5000:5014" x14ac:dyDescent="0.3">
      <c r="GJH5282" s="3"/>
      <c r="GJI5282" s="3"/>
      <c r="GJJ5282" s="3"/>
      <c r="GJK5282" s="3"/>
      <c r="GJL5282" s="3"/>
      <c r="GJM5282" s="3"/>
      <c r="GJN5282" s="3"/>
      <c r="GJO5282" s="3"/>
      <c r="GJP5282" s="3"/>
      <c r="GJQ5282" s="3"/>
      <c r="GJR5282" s="3"/>
      <c r="GJS5282" s="3"/>
      <c r="GJT5282" s="3"/>
      <c r="GJU5282" s="3"/>
      <c r="GJV5282" s="3"/>
    </row>
    <row r="5283" spans="5000:5014" x14ac:dyDescent="0.3">
      <c r="GJH5283" s="3"/>
      <c r="GJI5283" s="3"/>
      <c r="GJJ5283" s="3"/>
      <c r="GJK5283" s="3"/>
      <c r="GJL5283" s="3"/>
      <c r="GJM5283" s="3"/>
      <c r="GJN5283" s="3"/>
      <c r="GJO5283" s="3"/>
      <c r="GJP5283" s="3"/>
      <c r="GJQ5283" s="3"/>
      <c r="GJR5283" s="3"/>
      <c r="GJS5283" s="3"/>
      <c r="GJT5283" s="3"/>
      <c r="GJU5283" s="3"/>
      <c r="GJV5283" s="3"/>
    </row>
    <row r="5284" spans="5000:5014" x14ac:dyDescent="0.3">
      <c r="GJH5284" s="3"/>
      <c r="GJI5284" s="3"/>
      <c r="GJJ5284" s="3"/>
      <c r="GJK5284" s="3"/>
      <c r="GJL5284" s="3"/>
      <c r="GJM5284" s="3"/>
      <c r="GJN5284" s="3"/>
      <c r="GJO5284" s="3"/>
      <c r="GJP5284" s="3"/>
      <c r="GJQ5284" s="3"/>
      <c r="GJR5284" s="3"/>
      <c r="GJS5284" s="3"/>
      <c r="GJT5284" s="3"/>
      <c r="GJU5284" s="3"/>
      <c r="GJV5284" s="3"/>
    </row>
    <row r="5285" spans="5000:5014" x14ac:dyDescent="0.3">
      <c r="GJH5285" s="3"/>
      <c r="GJI5285" s="3"/>
      <c r="GJJ5285" s="3"/>
      <c r="GJK5285" s="3"/>
      <c r="GJL5285" s="3"/>
      <c r="GJM5285" s="3"/>
      <c r="GJN5285" s="3"/>
      <c r="GJO5285" s="3"/>
      <c r="GJP5285" s="3"/>
      <c r="GJQ5285" s="3"/>
      <c r="GJR5285" s="3"/>
      <c r="GJS5285" s="3"/>
      <c r="GJT5285" s="3"/>
      <c r="GJU5285" s="3"/>
      <c r="GJV5285" s="3"/>
    </row>
    <row r="5286" spans="5000:5014" x14ac:dyDescent="0.3">
      <c r="GJH5286" s="3"/>
      <c r="GJI5286" s="3"/>
      <c r="GJJ5286" s="3"/>
      <c r="GJK5286" s="3"/>
      <c r="GJL5286" s="3"/>
      <c r="GJM5286" s="3"/>
      <c r="GJN5286" s="3"/>
      <c r="GJO5286" s="3"/>
      <c r="GJP5286" s="3"/>
      <c r="GJQ5286" s="3"/>
      <c r="GJR5286" s="3"/>
      <c r="GJS5286" s="3"/>
      <c r="GJT5286" s="3"/>
      <c r="GJU5286" s="3"/>
      <c r="GJV5286" s="3"/>
    </row>
    <row r="5287" spans="5000:5014" x14ac:dyDescent="0.3">
      <c r="GJH5287" s="3"/>
      <c r="GJI5287" s="3"/>
      <c r="GJJ5287" s="3"/>
      <c r="GJK5287" s="3"/>
      <c r="GJL5287" s="3"/>
      <c r="GJM5287" s="3"/>
      <c r="GJN5287" s="3"/>
      <c r="GJO5287" s="3"/>
      <c r="GJP5287" s="3"/>
      <c r="GJQ5287" s="3"/>
      <c r="GJR5287" s="3"/>
      <c r="GJS5287" s="3"/>
      <c r="GJT5287" s="3"/>
      <c r="GJU5287" s="3"/>
      <c r="GJV5287" s="3"/>
    </row>
    <row r="5288" spans="5000:5014" x14ac:dyDescent="0.3">
      <c r="GJH5288" s="3"/>
      <c r="GJI5288" s="3"/>
      <c r="GJJ5288" s="3"/>
      <c r="GJK5288" s="3"/>
      <c r="GJL5288" s="3"/>
      <c r="GJM5288" s="3"/>
      <c r="GJN5288" s="3"/>
      <c r="GJO5288" s="3"/>
      <c r="GJP5288" s="3"/>
      <c r="GJQ5288" s="3"/>
      <c r="GJR5288" s="3"/>
      <c r="GJS5288" s="3"/>
      <c r="GJT5288" s="3"/>
      <c r="GJU5288" s="3"/>
      <c r="GJV5288" s="3"/>
    </row>
    <row r="5289" spans="5000:5014" x14ac:dyDescent="0.3">
      <c r="GJH5289" s="3"/>
      <c r="GJI5289" s="3"/>
      <c r="GJJ5289" s="3"/>
      <c r="GJK5289" s="3"/>
      <c r="GJL5289" s="3"/>
      <c r="GJM5289" s="3"/>
      <c r="GJN5289" s="3"/>
      <c r="GJO5289" s="3"/>
      <c r="GJP5289" s="3"/>
      <c r="GJQ5289" s="3"/>
      <c r="GJR5289" s="3"/>
      <c r="GJS5289" s="3"/>
      <c r="GJT5289" s="3"/>
      <c r="GJU5289" s="3"/>
      <c r="GJV5289" s="3"/>
    </row>
    <row r="5290" spans="5000:5014" x14ac:dyDescent="0.3">
      <c r="GJH5290" s="3"/>
      <c r="GJI5290" s="3"/>
      <c r="GJJ5290" s="3"/>
      <c r="GJK5290" s="3"/>
      <c r="GJL5290" s="3"/>
      <c r="GJM5290" s="3"/>
      <c r="GJN5290" s="3"/>
      <c r="GJO5290" s="3"/>
      <c r="GJP5290" s="3"/>
      <c r="GJQ5290" s="3"/>
      <c r="GJR5290" s="3"/>
      <c r="GJS5290" s="3"/>
      <c r="GJT5290" s="3"/>
      <c r="GJU5290" s="3"/>
      <c r="GJV5290" s="3"/>
    </row>
    <row r="5291" spans="5000:5014" x14ac:dyDescent="0.3">
      <c r="GJH5291" s="3"/>
      <c r="GJI5291" s="3"/>
      <c r="GJJ5291" s="3"/>
      <c r="GJK5291" s="3"/>
      <c r="GJL5291" s="3"/>
      <c r="GJM5291" s="3"/>
      <c r="GJN5291" s="3"/>
      <c r="GJO5291" s="3"/>
      <c r="GJP5291" s="3"/>
      <c r="GJQ5291" s="3"/>
      <c r="GJR5291" s="3"/>
      <c r="GJS5291" s="3"/>
      <c r="GJT5291" s="3"/>
      <c r="GJU5291" s="3"/>
      <c r="GJV5291" s="3"/>
    </row>
    <row r="5292" spans="5000:5014" x14ac:dyDescent="0.3">
      <c r="GJH5292" s="3"/>
      <c r="GJI5292" s="3"/>
      <c r="GJJ5292" s="3"/>
      <c r="GJK5292" s="3"/>
      <c r="GJL5292" s="3"/>
      <c r="GJM5292" s="3"/>
      <c r="GJN5292" s="3"/>
      <c r="GJO5292" s="3"/>
      <c r="GJP5292" s="3"/>
      <c r="GJQ5292" s="3"/>
      <c r="GJR5292" s="3"/>
      <c r="GJS5292" s="3"/>
      <c r="GJT5292" s="3"/>
      <c r="GJU5292" s="3"/>
      <c r="GJV5292" s="3"/>
    </row>
    <row r="5293" spans="5000:5014" x14ac:dyDescent="0.3">
      <c r="GJH5293" s="3"/>
      <c r="GJI5293" s="3"/>
      <c r="GJJ5293" s="3"/>
      <c r="GJK5293" s="3"/>
      <c r="GJL5293" s="3"/>
      <c r="GJM5293" s="3"/>
      <c r="GJN5293" s="3"/>
      <c r="GJO5293" s="3"/>
      <c r="GJP5293" s="3"/>
      <c r="GJQ5293" s="3"/>
      <c r="GJR5293" s="3"/>
      <c r="GJS5293" s="3"/>
      <c r="GJT5293" s="3"/>
      <c r="GJU5293" s="3"/>
      <c r="GJV5293" s="3"/>
    </row>
    <row r="5294" spans="5000:5014" x14ac:dyDescent="0.3">
      <c r="GJH5294" s="3"/>
      <c r="GJI5294" s="3"/>
      <c r="GJJ5294" s="3"/>
      <c r="GJK5294" s="3"/>
      <c r="GJL5294" s="3"/>
      <c r="GJM5294" s="3"/>
      <c r="GJN5294" s="3"/>
      <c r="GJO5294" s="3"/>
      <c r="GJP5294" s="3"/>
      <c r="GJQ5294" s="3"/>
      <c r="GJR5294" s="3"/>
      <c r="GJS5294" s="3"/>
      <c r="GJT5294" s="3"/>
      <c r="GJU5294" s="3"/>
      <c r="GJV5294" s="3"/>
    </row>
    <row r="5295" spans="5000:5014" x14ac:dyDescent="0.3">
      <c r="GJH5295" s="3"/>
      <c r="GJI5295" s="3"/>
      <c r="GJJ5295" s="3"/>
      <c r="GJK5295" s="3"/>
      <c r="GJL5295" s="3"/>
      <c r="GJM5295" s="3"/>
      <c r="GJN5295" s="3"/>
      <c r="GJO5295" s="3"/>
      <c r="GJP5295" s="3"/>
      <c r="GJQ5295" s="3"/>
      <c r="GJR5295" s="3"/>
      <c r="GJS5295" s="3"/>
      <c r="GJT5295" s="3"/>
      <c r="GJU5295" s="3"/>
      <c r="GJV5295" s="3"/>
    </row>
    <row r="5296" spans="5000:5014" x14ac:dyDescent="0.3">
      <c r="GJH5296" s="3"/>
      <c r="GJI5296" s="3"/>
      <c r="GJJ5296" s="3"/>
      <c r="GJK5296" s="3"/>
      <c r="GJL5296" s="3"/>
      <c r="GJM5296" s="3"/>
      <c r="GJN5296" s="3"/>
      <c r="GJO5296" s="3"/>
      <c r="GJP5296" s="3"/>
      <c r="GJQ5296" s="3"/>
      <c r="GJR5296" s="3"/>
      <c r="GJS5296" s="3"/>
      <c r="GJT5296" s="3"/>
      <c r="GJU5296" s="3"/>
      <c r="GJV5296" s="3"/>
    </row>
    <row r="5297" spans="5000:5014" x14ac:dyDescent="0.3">
      <c r="GJH5297" s="3"/>
      <c r="GJI5297" s="3"/>
      <c r="GJJ5297" s="3"/>
      <c r="GJK5297" s="3"/>
      <c r="GJL5297" s="3"/>
      <c r="GJM5297" s="3"/>
      <c r="GJN5297" s="3"/>
      <c r="GJO5297" s="3"/>
      <c r="GJP5297" s="3"/>
      <c r="GJQ5297" s="3"/>
      <c r="GJR5297" s="3"/>
      <c r="GJS5297" s="3"/>
      <c r="GJT5297" s="3"/>
      <c r="GJU5297" s="3"/>
      <c r="GJV5297" s="3"/>
    </row>
    <row r="5298" spans="5000:5014" x14ac:dyDescent="0.3">
      <c r="GJH5298" s="3"/>
      <c r="GJI5298" s="3"/>
      <c r="GJJ5298" s="3"/>
      <c r="GJK5298" s="3"/>
      <c r="GJL5298" s="3"/>
      <c r="GJM5298" s="3"/>
      <c r="GJN5298" s="3"/>
      <c r="GJO5298" s="3"/>
      <c r="GJP5298" s="3"/>
      <c r="GJQ5298" s="3"/>
      <c r="GJR5298" s="3"/>
      <c r="GJS5298" s="3"/>
      <c r="GJT5298" s="3"/>
      <c r="GJU5298" s="3"/>
      <c r="GJV5298" s="3"/>
    </row>
    <row r="5299" spans="5000:5014" x14ac:dyDescent="0.3">
      <c r="GJH5299" s="3"/>
      <c r="GJI5299" s="3"/>
      <c r="GJJ5299" s="3"/>
      <c r="GJK5299" s="3"/>
      <c r="GJL5299" s="3"/>
      <c r="GJM5299" s="3"/>
      <c r="GJN5299" s="3"/>
      <c r="GJO5299" s="3"/>
      <c r="GJP5299" s="3"/>
      <c r="GJQ5299" s="3"/>
      <c r="GJR5299" s="3"/>
      <c r="GJS5299" s="3"/>
      <c r="GJT5299" s="3"/>
      <c r="GJU5299" s="3"/>
      <c r="GJV5299" s="3"/>
    </row>
    <row r="5300" spans="5000:5014" x14ac:dyDescent="0.3">
      <c r="GJH5300" s="3"/>
      <c r="GJI5300" s="3"/>
      <c r="GJJ5300" s="3"/>
      <c r="GJK5300" s="3"/>
      <c r="GJL5300" s="3"/>
      <c r="GJM5300" s="3"/>
      <c r="GJN5300" s="3"/>
      <c r="GJO5300" s="3"/>
      <c r="GJP5300" s="3"/>
      <c r="GJQ5300" s="3"/>
      <c r="GJR5300" s="3"/>
      <c r="GJS5300" s="3"/>
      <c r="GJT5300" s="3"/>
      <c r="GJU5300" s="3"/>
      <c r="GJV5300" s="3"/>
    </row>
    <row r="5301" spans="5000:5014" x14ac:dyDescent="0.3">
      <c r="GJH5301" s="3"/>
      <c r="GJI5301" s="3"/>
      <c r="GJJ5301" s="3"/>
      <c r="GJK5301" s="3"/>
      <c r="GJL5301" s="3"/>
      <c r="GJM5301" s="3"/>
      <c r="GJN5301" s="3"/>
      <c r="GJO5301" s="3"/>
      <c r="GJP5301" s="3"/>
      <c r="GJQ5301" s="3"/>
      <c r="GJR5301" s="3"/>
      <c r="GJS5301" s="3"/>
      <c r="GJT5301" s="3"/>
      <c r="GJU5301" s="3"/>
      <c r="GJV5301" s="3"/>
    </row>
    <row r="5302" spans="5000:5014" x14ac:dyDescent="0.3">
      <c r="GJH5302" s="3"/>
      <c r="GJI5302" s="3"/>
      <c r="GJJ5302" s="3"/>
      <c r="GJK5302" s="3"/>
      <c r="GJL5302" s="3"/>
      <c r="GJM5302" s="3"/>
      <c r="GJN5302" s="3"/>
      <c r="GJO5302" s="3"/>
      <c r="GJP5302" s="3"/>
      <c r="GJQ5302" s="3"/>
      <c r="GJR5302" s="3"/>
      <c r="GJS5302" s="3"/>
      <c r="GJT5302" s="3"/>
      <c r="GJU5302" s="3"/>
      <c r="GJV5302" s="3"/>
    </row>
    <row r="5303" spans="5000:5014" x14ac:dyDescent="0.3">
      <c r="GJH5303" s="3"/>
      <c r="GJI5303" s="3"/>
      <c r="GJJ5303" s="3"/>
      <c r="GJK5303" s="3"/>
      <c r="GJL5303" s="3"/>
      <c r="GJM5303" s="3"/>
      <c r="GJN5303" s="3"/>
      <c r="GJO5303" s="3"/>
      <c r="GJP5303" s="3"/>
      <c r="GJQ5303" s="3"/>
      <c r="GJR5303" s="3"/>
      <c r="GJS5303" s="3"/>
      <c r="GJT5303" s="3"/>
      <c r="GJU5303" s="3"/>
      <c r="GJV5303" s="3"/>
    </row>
    <row r="5304" spans="5000:5014" x14ac:dyDescent="0.3">
      <c r="GJH5304" s="3"/>
      <c r="GJI5304" s="3"/>
      <c r="GJJ5304" s="3"/>
      <c r="GJK5304" s="3"/>
      <c r="GJL5304" s="3"/>
      <c r="GJM5304" s="3"/>
      <c r="GJN5304" s="3"/>
      <c r="GJO5304" s="3"/>
      <c r="GJP5304" s="3"/>
      <c r="GJQ5304" s="3"/>
      <c r="GJR5304" s="3"/>
      <c r="GJS5304" s="3"/>
      <c r="GJT5304" s="3"/>
      <c r="GJU5304" s="3"/>
      <c r="GJV5304" s="3"/>
    </row>
    <row r="5305" spans="5000:5014" x14ac:dyDescent="0.3">
      <c r="GJH5305" s="3"/>
      <c r="GJI5305" s="3"/>
      <c r="GJJ5305" s="3"/>
      <c r="GJK5305" s="3"/>
      <c r="GJL5305" s="3"/>
      <c r="GJM5305" s="3"/>
      <c r="GJN5305" s="3"/>
      <c r="GJO5305" s="3"/>
      <c r="GJP5305" s="3"/>
      <c r="GJQ5305" s="3"/>
      <c r="GJR5305" s="3"/>
      <c r="GJS5305" s="3"/>
      <c r="GJT5305" s="3"/>
      <c r="GJU5305" s="3"/>
      <c r="GJV5305" s="3"/>
    </row>
    <row r="5306" spans="5000:5014" x14ac:dyDescent="0.3">
      <c r="GJH5306" s="3"/>
      <c r="GJI5306" s="3"/>
      <c r="GJJ5306" s="3"/>
      <c r="GJK5306" s="3"/>
      <c r="GJL5306" s="3"/>
      <c r="GJM5306" s="3"/>
      <c r="GJN5306" s="3"/>
      <c r="GJO5306" s="3"/>
      <c r="GJP5306" s="3"/>
      <c r="GJQ5306" s="3"/>
      <c r="GJR5306" s="3"/>
      <c r="GJS5306" s="3"/>
      <c r="GJT5306" s="3"/>
      <c r="GJU5306" s="3"/>
      <c r="GJV5306" s="3"/>
    </row>
    <row r="5307" spans="5000:5014" x14ac:dyDescent="0.3">
      <c r="GJH5307" s="3"/>
      <c r="GJI5307" s="3"/>
      <c r="GJJ5307" s="3"/>
      <c r="GJK5307" s="3"/>
      <c r="GJL5307" s="3"/>
      <c r="GJM5307" s="3"/>
      <c r="GJN5307" s="3"/>
      <c r="GJO5307" s="3"/>
      <c r="GJP5307" s="3"/>
      <c r="GJQ5307" s="3"/>
      <c r="GJR5307" s="3"/>
      <c r="GJS5307" s="3"/>
      <c r="GJT5307" s="3"/>
      <c r="GJU5307" s="3"/>
      <c r="GJV5307" s="3"/>
    </row>
    <row r="5308" spans="5000:5014" x14ac:dyDescent="0.3">
      <c r="GJH5308" s="3"/>
      <c r="GJI5308" s="3"/>
      <c r="GJJ5308" s="3"/>
      <c r="GJK5308" s="3"/>
      <c r="GJL5308" s="3"/>
      <c r="GJM5308" s="3"/>
      <c r="GJN5308" s="3"/>
      <c r="GJO5308" s="3"/>
      <c r="GJP5308" s="3"/>
      <c r="GJQ5308" s="3"/>
      <c r="GJR5308" s="3"/>
      <c r="GJS5308" s="3"/>
      <c r="GJT5308" s="3"/>
      <c r="GJU5308" s="3"/>
      <c r="GJV5308" s="3"/>
    </row>
    <row r="5309" spans="5000:5014" x14ac:dyDescent="0.3">
      <c r="GJH5309" s="3"/>
      <c r="GJI5309" s="3"/>
      <c r="GJJ5309" s="3"/>
      <c r="GJK5309" s="3"/>
      <c r="GJL5309" s="3"/>
      <c r="GJM5309" s="3"/>
      <c r="GJN5309" s="3"/>
      <c r="GJO5309" s="3"/>
      <c r="GJP5309" s="3"/>
      <c r="GJQ5309" s="3"/>
      <c r="GJR5309" s="3"/>
      <c r="GJS5309" s="3"/>
      <c r="GJT5309" s="3"/>
      <c r="GJU5309" s="3"/>
      <c r="GJV5309" s="3"/>
    </row>
    <row r="5310" spans="5000:5014" x14ac:dyDescent="0.3">
      <c r="GJH5310" s="3"/>
      <c r="GJI5310" s="3"/>
      <c r="GJJ5310" s="3"/>
      <c r="GJK5310" s="3"/>
      <c r="GJL5310" s="3"/>
      <c r="GJM5310" s="3"/>
      <c r="GJN5310" s="3"/>
      <c r="GJO5310" s="3"/>
      <c r="GJP5310" s="3"/>
      <c r="GJQ5310" s="3"/>
      <c r="GJR5310" s="3"/>
      <c r="GJS5310" s="3"/>
      <c r="GJT5310" s="3"/>
      <c r="GJU5310" s="3"/>
      <c r="GJV5310" s="3"/>
    </row>
    <row r="5311" spans="5000:5014" x14ac:dyDescent="0.3">
      <c r="GJH5311" s="3"/>
      <c r="GJI5311" s="3"/>
      <c r="GJJ5311" s="3"/>
      <c r="GJK5311" s="3"/>
      <c r="GJL5311" s="3"/>
      <c r="GJM5311" s="3"/>
      <c r="GJN5311" s="3"/>
      <c r="GJO5311" s="3"/>
      <c r="GJP5311" s="3"/>
      <c r="GJQ5311" s="3"/>
      <c r="GJR5311" s="3"/>
      <c r="GJS5311" s="3"/>
      <c r="GJT5311" s="3"/>
      <c r="GJU5311" s="3"/>
      <c r="GJV5311" s="3"/>
    </row>
    <row r="5312" spans="5000:5014" x14ac:dyDescent="0.3">
      <c r="GJH5312" s="3"/>
      <c r="GJI5312" s="3"/>
      <c r="GJJ5312" s="3"/>
      <c r="GJK5312" s="3"/>
      <c r="GJL5312" s="3"/>
      <c r="GJM5312" s="3"/>
      <c r="GJN5312" s="3"/>
      <c r="GJO5312" s="3"/>
      <c r="GJP5312" s="3"/>
      <c r="GJQ5312" s="3"/>
      <c r="GJR5312" s="3"/>
      <c r="GJS5312" s="3"/>
      <c r="GJT5312" s="3"/>
      <c r="GJU5312" s="3"/>
      <c r="GJV5312" s="3"/>
    </row>
    <row r="5313" spans="5000:5014" x14ac:dyDescent="0.3">
      <c r="GJH5313" s="3"/>
      <c r="GJI5313" s="3"/>
      <c r="GJJ5313" s="3"/>
      <c r="GJK5313" s="3"/>
      <c r="GJL5313" s="3"/>
      <c r="GJM5313" s="3"/>
      <c r="GJN5313" s="3"/>
      <c r="GJO5313" s="3"/>
      <c r="GJP5313" s="3"/>
      <c r="GJQ5313" s="3"/>
      <c r="GJR5313" s="3"/>
      <c r="GJS5313" s="3"/>
      <c r="GJT5313" s="3"/>
      <c r="GJU5313" s="3"/>
      <c r="GJV5313" s="3"/>
    </row>
    <row r="5314" spans="5000:5014" x14ac:dyDescent="0.3">
      <c r="GJH5314" s="3"/>
      <c r="GJI5314" s="3"/>
      <c r="GJJ5314" s="3"/>
      <c r="GJK5314" s="3"/>
      <c r="GJL5314" s="3"/>
      <c r="GJM5314" s="3"/>
      <c r="GJN5314" s="3"/>
      <c r="GJO5314" s="3"/>
      <c r="GJP5314" s="3"/>
      <c r="GJQ5314" s="3"/>
      <c r="GJR5314" s="3"/>
      <c r="GJS5314" s="3"/>
      <c r="GJT5314" s="3"/>
      <c r="GJU5314" s="3"/>
      <c r="GJV5314" s="3"/>
    </row>
    <row r="5315" spans="5000:5014" x14ac:dyDescent="0.3">
      <c r="GJH5315" s="3"/>
      <c r="GJI5315" s="3"/>
      <c r="GJJ5315" s="3"/>
      <c r="GJK5315" s="3"/>
      <c r="GJL5315" s="3"/>
      <c r="GJM5315" s="3"/>
      <c r="GJN5315" s="3"/>
      <c r="GJO5315" s="3"/>
      <c r="GJP5315" s="3"/>
      <c r="GJQ5315" s="3"/>
      <c r="GJR5315" s="3"/>
      <c r="GJS5315" s="3"/>
      <c r="GJT5315" s="3"/>
      <c r="GJU5315" s="3"/>
      <c r="GJV5315" s="3"/>
    </row>
    <row r="5316" spans="5000:5014" x14ac:dyDescent="0.3">
      <c r="GJH5316" s="3"/>
      <c r="GJI5316" s="3"/>
      <c r="GJJ5316" s="3"/>
      <c r="GJK5316" s="3"/>
      <c r="GJL5316" s="3"/>
      <c r="GJM5316" s="3"/>
      <c r="GJN5316" s="3"/>
      <c r="GJO5316" s="3"/>
      <c r="GJP5316" s="3"/>
      <c r="GJQ5316" s="3"/>
      <c r="GJR5316" s="3"/>
      <c r="GJS5316" s="3"/>
      <c r="GJT5316" s="3"/>
      <c r="GJU5316" s="3"/>
      <c r="GJV5316" s="3"/>
    </row>
    <row r="5317" spans="5000:5014" x14ac:dyDescent="0.3">
      <c r="GJH5317" s="3"/>
      <c r="GJI5317" s="3"/>
      <c r="GJJ5317" s="3"/>
      <c r="GJK5317" s="3"/>
      <c r="GJL5317" s="3"/>
      <c r="GJM5317" s="3"/>
      <c r="GJN5317" s="3"/>
      <c r="GJO5317" s="3"/>
      <c r="GJP5317" s="3"/>
      <c r="GJQ5317" s="3"/>
      <c r="GJR5317" s="3"/>
      <c r="GJS5317" s="3"/>
      <c r="GJT5317" s="3"/>
      <c r="GJU5317" s="3"/>
      <c r="GJV5317" s="3"/>
    </row>
    <row r="5318" spans="5000:5014" x14ac:dyDescent="0.3">
      <c r="GJH5318" s="3"/>
      <c r="GJI5318" s="3"/>
      <c r="GJJ5318" s="3"/>
      <c r="GJK5318" s="3"/>
      <c r="GJL5318" s="3"/>
      <c r="GJM5318" s="3"/>
      <c r="GJN5318" s="3"/>
      <c r="GJO5318" s="3"/>
      <c r="GJP5318" s="3"/>
      <c r="GJQ5318" s="3"/>
      <c r="GJR5318" s="3"/>
      <c r="GJS5318" s="3"/>
      <c r="GJT5318" s="3"/>
      <c r="GJU5318" s="3"/>
      <c r="GJV5318" s="3"/>
    </row>
    <row r="5319" spans="5000:5014" x14ac:dyDescent="0.3">
      <c r="GJH5319" s="3"/>
      <c r="GJI5319" s="3"/>
      <c r="GJJ5319" s="3"/>
      <c r="GJK5319" s="3"/>
      <c r="GJL5319" s="3"/>
      <c r="GJM5319" s="3"/>
      <c r="GJN5319" s="3"/>
      <c r="GJO5319" s="3"/>
      <c r="GJP5319" s="3"/>
      <c r="GJQ5319" s="3"/>
      <c r="GJR5319" s="3"/>
      <c r="GJS5319" s="3"/>
      <c r="GJT5319" s="3"/>
      <c r="GJU5319" s="3"/>
      <c r="GJV5319" s="3"/>
    </row>
    <row r="5320" spans="5000:5014" x14ac:dyDescent="0.3">
      <c r="GJH5320" s="3"/>
      <c r="GJI5320" s="3"/>
      <c r="GJJ5320" s="3"/>
      <c r="GJK5320" s="3"/>
      <c r="GJL5320" s="3"/>
      <c r="GJM5320" s="3"/>
      <c r="GJN5320" s="3"/>
      <c r="GJO5320" s="3"/>
      <c r="GJP5320" s="3"/>
      <c r="GJQ5320" s="3"/>
      <c r="GJR5320" s="3"/>
      <c r="GJS5320" s="3"/>
      <c r="GJT5320" s="3"/>
      <c r="GJU5320" s="3"/>
      <c r="GJV5320" s="3"/>
    </row>
    <row r="5321" spans="5000:5014" x14ac:dyDescent="0.3">
      <c r="GJH5321" s="3"/>
      <c r="GJI5321" s="3"/>
      <c r="GJJ5321" s="3"/>
      <c r="GJK5321" s="3"/>
      <c r="GJL5321" s="3"/>
      <c r="GJM5321" s="3"/>
      <c r="GJN5321" s="3"/>
      <c r="GJO5321" s="3"/>
      <c r="GJP5321" s="3"/>
      <c r="GJQ5321" s="3"/>
      <c r="GJR5321" s="3"/>
      <c r="GJS5321" s="3"/>
      <c r="GJT5321" s="3"/>
      <c r="GJU5321" s="3"/>
      <c r="GJV5321" s="3"/>
    </row>
    <row r="5322" spans="5000:5014" x14ac:dyDescent="0.3">
      <c r="GJH5322" s="3"/>
      <c r="GJI5322" s="3"/>
      <c r="GJJ5322" s="3"/>
      <c r="GJK5322" s="3"/>
      <c r="GJL5322" s="3"/>
      <c r="GJM5322" s="3"/>
      <c r="GJN5322" s="3"/>
      <c r="GJO5322" s="3"/>
      <c r="GJP5322" s="3"/>
      <c r="GJQ5322" s="3"/>
      <c r="GJR5322" s="3"/>
      <c r="GJS5322" s="3"/>
      <c r="GJT5322" s="3"/>
      <c r="GJU5322" s="3"/>
      <c r="GJV5322" s="3"/>
    </row>
    <row r="5323" spans="5000:5014" x14ac:dyDescent="0.3">
      <c r="GJH5323" s="3"/>
      <c r="GJI5323" s="3"/>
      <c r="GJJ5323" s="3"/>
      <c r="GJK5323" s="3"/>
      <c r="GJL5323" s="3"/>
      <c r="GJM5323" s="3"/>
      <c r="GJN5323" s="3"/>
      <c r="GJO5323" s="3"/>
      <c r="GJP5323" s="3"/>
      <c r="GJQ5323" s="3"/>
      <c r="GJR5323" s="3"/>
      <c r="GJS5323" s="3"/>
      <c r="GJT5323" s="3"/>
      <c r="GJU5323" s="3"/>
      <c r="GJV5323" s="3"/>
    </row>
    <row r="5324" spans="5000:5014" x14ac:dyDescent="0.3">
      <c r="GJH5324" s="3"/>
      <c r="GJI5324" s="3"/>
      <c r="GJJ5324" s="3"/>
      <c r="GJK5324" s="3"/>
      <c r="GJL5324" s="3"/>
      <c r="GJM5324" s="3"/>
      <c r="GJN5324" s="3"/>
      <c r="GJO5324" s="3"/>
      <c r="GJP5324" s="3"/>
      <c r="GJQ5324" s="3"/>
      <c r="GJR5324" s="3"/>
      <c r="GJS5324" s="3"/>
      <c r="GJT5324" s="3"/>
      <c r="GJU5324" s="3"/>
      <c r="GJV5324" s="3"/>
    </row>
    <row r="5325" spans="5000:5014" x14ac:dyDescent="0.3">
      <c r="GJH5325" s="3"/>
      <c r="GJI5325" s="3"/>
      <c r="GJJ5325" s="3"/>
      <c r="GJK5325" s="3"/>
      <c r="GJL5325" s="3"/>
      <c r="GJM5325" s="3"/>
      <c r="GJN5325" s="3"/>
      <c r="GJO5325" s="3"/>
      <c r="GJP5325" s="3"/>
      <c r="GJQ5325" s="3"/>
      <c r="GJR5325" s="3"/>
      <c r="GJS5325" s="3"/>
      <c r="GJT5325" s="3"/>
      <c r="GJU5325" s="3"/>
      <c r="GJV5325" s="3"/>
    </row>
    <row r="5326" spans="5000:5014" x14ac:dyDescent="0.3">
      <c r="GJH5326" s="3"/>
      <c r="GJI5326" s="3"/>
      <c r="GJJ5326" s="3"/>
      <c r="GJK5326" s="3"/>
      <c r="GJL5326" s="3"/>
      <c r="GJM5326" s="3"/>
      <c r="GJN5326" s="3"/>
      <c r="GJO5326" s="3"/>
      <c r="GJP5326" s="3"/>
      <c r="GJQ5326" s="3"/>
      <c r="GJR5326" s="3"/>
      <c r="GJS5326" s="3"/>
      <c r="GJT5326" s="3"/>
      <c r="GJU5326" s="3"/>
      <c r="GJV5326" s="3"/>
    </row>
    <row r="5327" spans="5000:5014" x14ac:dyDescent="0.3">
      <c r="GJH5327" s="3"/>
      <c r="GJI5327" s="3"/>
      <c r="GJJ5327" s="3"/>
      <c r="GJK5327" s="3"/>
      <c r="GJL5327" s="3"/>
      <c r="GJM5327" s="3"/>
      <c r="GJN5327" s="3"/>
      <c r="GJO5327" s="3"/>
      <c r="GJP5327" s="3"/>
      <c r="GJQ5327" s="3"/>
      <c r="GJR5327" s="3"/>
      <c r="GJS5327" s="3"/>
      <c r="GJT5327" s="3"/>
      <c r="GJU5327" s="3"/>
      <c r="GJV5327" s="3"/>
    </row>
    <row r="5328" spans="5000:5014" x14ac:dyDescent="0.3">
      <c r="GJH5328" s="3"/>
      <c r="GJI5328" s="3"/>
      <c r="GJJ5328" s="3"/>
      <c r="GJK5328" s="3"/>
      <c r="GJL5328" s="3"/>
      <c r="GJM5328" s="3"/>
      <c r="GJN5328" s="3"/>
      <c r="GJO5328" s="3"/>
      <c r="GJP5328" s="3"/>
      <c r="GJQ5328" s="3"/>
      <c r="GJR5328" s="3"/>
      <c r="GJS5328" s="3"/>
      <c r="GJT5328" s="3"/>
      <c r="GJU5328" s="3"/>
      <c r="GJV5328" s="3"/>
    </row>
    <row r="5329" spans="5000:5014" x14ac:dyDescent="0.3">
      <c r="GJH5329" s="3"/>
      <c r="GJI5329" s="3"/>
      <c r="GJJ5329" s="3"/>
      <c r="GJK5329" s="3"/>
      <c r="GJL5329" s="3"/>
      <c r="GJM5329" s="3"/>
      <c r="GJN5329" s="3"/>
      <c r="GJO5329" s="3"/>
      <c r="GJP5329" s="3"/>
      <c r="GJQ5329" s="3"/>
      <c r="GJR5329" s="3"/>
      <c r="GJS5329" s="3"/>
      <c r="GJT5329" s="3"/>
      <c r="GJU5329" s="3"/>
      <c r="GJV5329" s="3"/>
    </row>
    <row r="5330" spans="5000:5014" x14ac:dyDescent="0.3">
      <c r="GJH5330" s="3"/>
      <c r="GJI5330" s="3"/>
      <c r="GJJ5330" s="3"/>
      <c r="GJK5330" s="3"/>
      <c r="GJL5330" s="3"/>
      <c r="GJM5330" s="3"/>
      <c r="GJN5330" s="3"/>
      <c r="GJO5330" s="3"/>
      <c r="GJP5330" s="3"/>
      <c r="GJQ5330" s="3"/>
      <c r="GJR5330" s="3"/>
      <c r="GJS5330" s="3"/>
      <c r="GJT5330" s="3"/>
      <c r="GJU5330" s="3"/>
      <c r="GJV5330" s="3"/>
    </row>
    <row r="5331" spans="5000:5014" x14ac:dyDescent="0.3">
      <c r="GJH5331" s="3"/>
      <c r="GJI5331" s="3"/>
      <c r="GJJ5331" s="3"/>
      <c r="GJK5331" s="3"/>
      <c r="GJL5331" s="3"/>
      <c r="GJM5331" s="3"/>
      <c r="GJN5331" s="3"/>
      <c r="GJO5331" s="3"/>
      <c r="GJP5331" s="3"/>
      <c r="GJQ5331" s="3"/>
      <c r="GJR5331" s="3"/>
      <c r="GJS5331" s="3"/>
      <c r="GJT5331" s="3"/>
      <c r="GJU5331" s="3"/>
      <c r="GJV5331" s="3"/>
    </row>
    <row r="5332" spans="5000:5014" x14ac:dyDescent="0.3">
      <c r="GJH5332" s="3"/>
      <c r="GJI5332" s="3"/>
      <c r="GJJ5332" s="3"/>
      <c r="GJK5332" s="3"/>
      <c r="GJL5332" s="3"/>
      <c r="GJM5332" s="3"/>
      <c r="GJN5332" s="3"/>
      <c r="GJO5332" s="3"/>
      <c r="GJP5332" s="3"/>
      <c r="GJQ5332" s="3"/>
      <c r="GJR5332" s="3"/>
      <c r="GJS5332" s="3"/>
      <c r="GJT5332" s="3"/>
      <c r="GJU5332" s="3"/>
      <c r="GJV5332" s="3"/>
    </row>
    <row r="5333" spans="5000:5014" x14ac:dyDescent="0.3">
      <c r="GJH5333" s="3"/>
      <c r="GJI5333" s="3"/>
      <c r="GJJ5333" s="3"/>
      <c r="GJK5333" s="3"/>
      <c r="GJL5333" s="3"/>
      <c r="GJM5333" s="3"/>
      <c r="GJN5333" s="3"/>
      <c r="GJO5333" s="3"/>
      <c r="GJP5333" s="3"/>
      <c r="GJQ5333" s="3"/>
      <c r="GJR5333" s="3"/>
      <c r="GJS5333" s="3"/>
      <c r="GJT5333" s="3"/>
      <c r="GJU5333" s="3"/>
      <c r="GJV5333" s="3"/>
    </row>
    <row r="5334" spans="5000:5014" x14ac:dyDescent="0.3">
      <c r="GJH5334" s="3"/>
      <c r="GJI5334" s="3"/>
      <c r="GJJ5334" s="3"/>
      <c r="GJK5334" s="3"/>
      <c r="GJL5334" s="3"/>
      <c r="GJM5334" s="3"/>
      <c r="GJN5334" s="3"/>
      <c r="GJO5334" s="3"/>
      <c r="GJP5334" s="3"/>
      <c r="GJQ5334" s="3"/>
      <c r="GJR5334" s="3"/>
      <c r="GJS5334" s="3"/>
      <c r="GJT5334" s="3"/>
      <c r="GJU5334" s="3"/>
      <c r="GJV5334" s="3"/>
    </row>
    <row r="5335" spans="5000:5014" x14ac:dyDescent="0.3">
      <c r="GJH5335" s="3"/>
      <c r="GJI5335" s="3"/>
      <c r="GJJ5335" s="3"/>
      <c r="GJK5335" s="3"/>
      <c r="GJL5335" s="3"/>
      <c r="GJM5335" s="3"/>
      <c r="GJN5335" s="3"/>
      <c r="GJO5335" s="3"/>
      <c r="GJP5335" s="3"/>
      <c r="GJQ5335" s="3"/>
      <c r="GJR5335" s="3"/>
      <c r="GJS5335" s="3"/>
      <c r="GJT5335" s="3"/>
      <c r="GJU5335" s="3"/>
      <c r="GJV5335" s="3"/>
    </row>
    <row r="5336" spans="5000:5014" x14ac:dyDescent="0.3">
      <c r="GJH5336" s="3"/>
      <c r="GJI5336" s="3"/>
      <c r="GJJ5336" s="3"/>
      <c r="GJK5336" s="3"/>
      <c r="GJL5336" s="3"/>
      <c r="GJM5336" s="3"/>
      <c r="GJN5336" s="3"/>
      <c r="GJO5336" s="3"/>
      <c r="GJP5336" s="3"/>
      <c r="GJQ5336" s="3"/>
      <c r="GJR5336" s="3"/>
      <c r="GJS5336" s="3"/>
      <c r="GJT5336" s="3"/>
      <c r="GJU5336" s="3"/>
      <c r="GJV5336" s="3"/>
    </row>
    <row r="5337" spans="5000:5014" x14ac:dyDescent="0.3">
      <c r="GJH5337" s="3"/>
      <c r="GJI5337" s="3"/>
      <c r="GJJ5337" s="3"/>
      <c r="GJK5337" s="3"/>
      <c r="GJL5337" s="3"/>
      <c r="GJM5337" s="3"/>
      <c r="GJN5337" s="3"/>
      <c r="GJO5337" s="3"/>
      <c r="GJP5337" s="3"/>
      <c r="GJQ5337" s="3"/>
      <c r="GJR5337" s="3"/>
      <c r="GJS5337" s="3"/>
      <c r="GJT5337" s="3"/>
      <c r="GJU5337" s="3"/>
      <c r="GJV5337" s="3"/>
    </row>
    <row r="5338" spans="5000:5014" x14ac:dyDescent="0.3">
      <c r="GJH5338" s="3"/>
      <c r="GJI5338" s="3"/>
      <c r="GJJ5338" s="3"/>
      <c r="GJK5338" s="3"/>
      <c r="GJL5338" s="3"/>
      <c r="GJM5338" s="3"/>
      <c r="GJN5338" s="3"/>
      <c r="GJO5338" s="3"/>
      <c r="GJP5338" s="3"/>
      <c r="GJQ5338" s="3"/>
      <c r="GJR5338" s="3"/>
      <c r="GJS5338" s="3"/>
      <c r="GJT5338" s="3"/>
      <c r="GJU5338" s="3"/>
      <c r="GJV5338" s="3"/>
    </row>
    <row r="5339" spans="5000:5014" x14ac:dyDescent="0.3">
      <c r="GJH5339" s="3"/>
      <c r="GJI5339" s="3"/>
      <c r="GJJ5339" s="3"/>
      <c r="GJK5339" s="3"/>
      <c r="GJL5339" s="3"/>
      <c r="GJM5339" s="3"/>
      <c r="GJN5339" s="3"/>
      <c r="GJO5339" s="3"/>
      <c r="GJP5339" s="3"/>
      <c r="GJQ5339" s="3"/>
      <c r="GJR5339" s="3"/>
      <c r="GJS5339" s="3"/>
      <c r="GJT5339" s="3"/>
      <c r="GJU5339" s="3"/>
      <c r="GJV5339" s="3"/>
    </row>
    <row r="5340" spans="5000:5014" x14ac:dyDescent="0.3">
      <c r="GJH5340" s="3"/>
      <c r="GJI5340" s="3"/>
      <c r="GJJ5340" s="3"/>
      <c r="GJK5340" s="3"/>
      <c r="GJL5340" s="3"/>
      <c r="GJM5340" s="3"/>
      <c r="GJN5340" s="3"/>
      <c r="GJO5340" s="3"/>
      <c r="GJP5340" s="3"/>
      <c r="GJQ5340" s="3"/>
      <c r="GJR5340" s="3"/>
      <c r="GJS5340" s="3"/>
      <c r="GJT5340" s="3"/>
      <c r="GJU5340" s="3"/>
      <c r="GJV5340" s="3"/>
    </row>
    <row r="5341" spans="5000:5014" x14ac:dyDescent="0.3">
      <c r="GJH5341" s="3"/>
      <c r="GJI5341" s="3"/>
      <c r="GJJ5341" s="3"/>
      <c r="GJK5341" s="3"/>
      <c r="GJL5341" s="3"/>
      <c r="GJM5341" s="3"/>
      <c r="GJN5341" s="3"/>
      <c r="GJO5341" s="3"/>
      <c r="GJP5341" s="3"/>
      <c r="GJQ5341" s="3"/>
      <c r="GJR5341" s="3"/>
      <c r="GJS5341" s="3"/>
      <c r="GJT5341" s="3"/>
      <c r="GJU5341" s="3"/>
      <c r="GJV5341" s="3"/>
    </row>
    <row r="5342" spans="5000:5014" x14ac:dyDescent="0.3">
      <c r="GJH5342" s="3"/>
      <c r="GJI5342" s="3"/>
      <c r="GJJ5342" s="3"/>
      <c r="GJK5342" s="3"/>
      <c r="GJL5342" s="3"/>
      <c r="GJM5342" s="3"/>
      <c r="GJN5342" s="3"/>
      <c r="GJO5342" s="3"/>
      <c r="GJP5342" s="3"/>
      <c r="GJQ5342" s="3"/>
      <c r="GJR5342" s="3"/>
      <c r="GJS5342" s="3"/>
      <c r="GJT5342" s="3"/>
      <c r="GJU5342" s="3"/>
      <c r="GJV5342" s="3"/>
    </row>
    <row r="5343" spans="5000:5014" x14ac:dyDescent="0.3">
      <c r="GJH5343" s="3"/>
      <c r="GJI5343" s="3"/>
      <c r="GJJ5343" s="3"/>
      <c r="GJK5343" s="3"/>
      <c r="GJL5343" s="3"/>
      <c r="GJM5343" s="3"/>
      <c r="GJN5343" s="3"/>
      <c r="GJO5343" s="3"/>
      <c r="GJP5343" s="3"/>
      <c r="GJQ5343" s="3"/>
      <c r="GJR5343" s="3"/>
      <c r="GJS5343" s="3"/>
      <c r="GJT5343" s="3"/>
      <c r="GJU5343" s="3"/>
      <c r="GJV5343" s="3"/>
    </row>
    <row r="5344" spans="5000:5014" x14ac:dyDescent="0.3">
      <c r="GJH5344" s="3"/>
      <c r="GJI5344" s="3"/>
      <c r="GJJ5344" s="3"/>
      <c r="GJK5344" s="3"/>
      <c r="GJL5344" s="3"/>
      <c r="GJM5344" s="3"/>
      <c r="GJN5344" s="3"/>
      <c r="GJO5344" s="3"/>
      <c r="GJP5344" s="3"/>
      <c r="GJQ5344" s="3"/>
      <c r="GJR5344" s="3"/>
      <c r="GJS5344" s="3"/>
      <c r="GJT5344" s="3"/>
      <c r="GJU5344" s="3"/>
      <c r="GJV5344" s="3"/>
    </row>
    <row r="5345" spans="5000:5014" x14ac:dyDescent="0.3">
      <c r="GJH5345" s="3"/>
      <c r="GJI5345" s="3"/>
      <c r="GJJ5345" s="3"/>
      <c r="GJK5345" s="3"/>
      <c r="GJL5345" s="3"/>
      <c r="GJM5345" s="3"/>
      <c r="GJN5345" s="3"/>
      <c r="GJO5345" s="3"/>
      <c r="GJP5345" s="3"/>
      <c r="GJQ5345" s="3"/>
      <c r="GJR5345" s="3"/>
      <c r="GJS5345" s="3"/>
      <c r="GJT5345" s="3"/>
      <c r="GJU5345" s="3"/>
      <c r="GJV5345" s="3"/>
    </row>
    <row r="5346" spans="5000:5014" x14ac:dyDescent="0.3">
      <c r="GJH5346" s="3"/>
      <c r="GJI5346" s="3"/>
      <c r="GJJ5346" s="3"/>
      <c r="GJK5346" s="3"/>
      <c r="GJL5346" s="3"/>
      <c r="GJM5346" s="3"/>
      <c r="GJN5346" s="3"/>
      <c r="GJO5346" s="3"/>
      <c r="GJP5346" s="3"/>
      <c r="GJQ5346" s="3"/>
      <c r="GJR5346" s="3"/>
      <c r="GJS5346" s="3"/>
      <c r="GJT5346" s="3"/>
      <c r="GJU5346" s="3"/>
      <c r="GJV5346" s="3"/>
    </row>
    <row r="5347" spans="5000:5014" x14ac:dyDescent="0.3">
      <c r="GJH5347" s="3"/>
      <c r="GJI5347" s="3"/>
      <c r="GJJ5347" s="3"/>
      <c r="GJK5347" s="3"/>
      <c r="GJL5347" s="3"/>
      <c r="GJM5347" s="3"/>
      <c r="GJN5347" s="3"/>
      <c r="GJO5347" s="3"/>
      <c r="GJP5347" s="3"/>
      <c r="GJQ5347" s="3"/>
      <c r="GJR5347" s="3"/>
      <c r="GJS5347" s="3"/>
      <c r="GJT5347" s="3"/>
      <c r="GJU5347" s="3"/>
      <c r="GJV5347" s="3"/>
    </row>
    <row r="5348" spans="5000:5014" x14ac:dyDescent="0.3">
      <c r="GJH5348" s="3"/>
      <c r="GJI5348" s="3"/>
      <c r="GJJ5348" s="3"/>
      <c r="GJK5348" s="3"/>
      <c r="GJL5348" s="3"/>
      <c r="GJM5348" s="3"/>
      <c r="GJN5348" s="3"/>
      <c r="GJO5348" s="3"/>
      <c r="GJP5348" s="3"/>
      <c r="GJQ5348" s="3"/>
      <c r="GJR5348" s="3"/>
      <c r="GJS5348" s="3"/>
      <c r="GJT5348" s="3"/>
      <c r="GJU5348" s="3"/>
      <c r="GJV5348" s="3"/>
    </row>
    <row r="5349" spans="5000:5014" x14ac:dyDescent="0.3">
      <c r="GJH5349" s="3"/>
      <c r="GJI5349" s="3"/>
      <c r="GJJ5349" s="3"/>
      <c r="GJK5349" s="3"/>
      <c r="GJL5349" s="3"/>
      <c r="GJM5349" s="3"/>
      <c r="GJN5349" s="3"/>
      <c r="GJO5349" s="3"/>
      <c r="GJP5349" s="3"/>
      <c r="GJQ5349" s="3"/>
      <c r="GJR5349" s="3"/>
      <c r="GJS5349" s="3"/>
      <c r="GJT5349" s="3"/>
      <c r="GJU5349" s="3"/>
      <c r="GJV5349" s="3"/>
    </row>
    <row r="5350" spans="5000:5014" x14ac:dyDescent="0.3">
      <c r="GJH5350" s="3"/>
      <c r="GJI5350" s="3"/>
      <c r="GJJ5350" s="3"/>
      <c r="GJK5350" s="3"/>
      <c r="GJL5350" s="3"/>
      <c r="GJM5350" s="3"/>
      <c r="GJN5350" s="3"/>
      <c r="GJO5350" s="3"/>
      <c r="GJP5350" s="3"/>
      <c r="GJQ5350" s="3"/>
      <c r="GJR5350" s="3"/>
      <c r="GJS5350" s="3"/>
      <c r="GJT5350" s="3"/>
      <c r="GJU5350" s="3"/>
      <c r="GJV5350" s="3"/>
    </row>
    <row r="5351" spans="5000:5014" x14ac:dyDescent="0.3">
      <c r="GJH5351" s="3"/>
      <c r="GJI5351" s="3"/>
      <c r="GJJ5351" s="3"/>
      <c r="GJK5351" s="3"/>
      <c r="GJL5351" s="3"/>
      <c r="GJM5351" s="3"/>
      <c r="GJN5351" s="3"/>
      <c r="GJO5351" s="3"/>
      <c r="GJP5351" s="3"/>
      <c r="GJQ5351" s="3"/>
      <c r="GJR5351" s="3"/>
      <c r="GJS5351" s="3"/>
      <c r="GJT5351" s="3"/>
      <c r="GJU5351" s="3"/>
      <c r="GJV5351" s="3"/>
    </row>
    <row r="5352" spans="5000:5014" x14ac:dyDescent="0.3">
      <c r="GJH5352" s="3"/>
      <c r="GJI5352" s="3"/>
      <c r="GJJ5352" s="3"/>
      <c r="GJK5352" s="3"/>
      <c r="GJL5352" s="3"/>
      <c r="GJM5352" s="3"/>
      <c r="GJN5352" s="3"/>
      <c r="GJO5352" s="3"/>
      <c r="GJP5352" s="3"/>
      <c r="GJQ5352" s="3"/>
      <c r="GJR5352" s="3"/>
      <c r="GJS5352" s="3"/>
      <c r="GJT5352" s="3"/>
      <c r="GJU5352" s="3"/>
      <c r="GJV5352" s="3"/>
    </row>
    <row r="5353" spans="5000:5014" x14ac:dyDescent="0.3">
      <c r="GJH5353" s="3"/>
      <c r="GJI5353" s="3"/>
      <c r="GJJ5353" s="3"/>
      <c r="GJK5353" s="3"/>
      <c r="GJL5353" s="3"/>
      <c r="GJM5353" s="3"/>
      <c r="GJN5353" s="3"/>
      <c r="GJO5353" s="3"/>
      <c r="GJP5353" s="3"/>
      <c r="GJQ5353" s="3"/>
      <c r="GJR5353" s="3"/>
      <c r="GJS5353" s="3"/>
      <c r="GJT5353" s="3"/>
      <c r="GJU5353" s="3"/>
      <c r="GJV5353" s="3"/>
    </row>
    <row r="5354" spans="5000:5014" x14ac:dyDescent="0.3">
      <c r="GJH5354" s="3"/>
      <c r="GJI5354" s="3"/>
      <c r="GJJ5354" s="3"/>
      <c r="GJK5354" s="3"/>
      <c r="GJL5354" s="3"/>
      <c r="GJM5354" s="3"/>
      <c r="GJN5354" s="3"/>
      <c r="GJO5354" s="3"/>
      <c r="GJP5354" s="3"/>
      <c r="GJQ5354" s="3"/>
      <c r="GJR5354" s="3"/>
      <c r="GJS5354" s="3"/>
      <c r="GJT5354" s="3"/>
      <c r="GJU5354" s="3"/>
      <c r="GJV5354" s="3"/>
    </row>
    <row r="5355" spans="5000:5014" x14ac:dyDescent="0.3">
      <c r="GJH5355" s="3"/>
      <c r="GJI5355" s="3"/>
      <c r="GJJ5355" s="3"/>
      <c r="GJK5355" s="3"/>
      <c r="GJL5355" s="3"/>
      <c r="GJM5355" s="3"/>
      <c r="GJN5355" s="3"/>
      <c r="GJO5355" s="3"/>
      <c r="GJP5355" s="3"/>
      <c r="GJQ5355" s="3"/>
      <c r="GJR5355" s="3"/>
      <c r="GJS5355" s="3"/>
      <c r="GJT5355" s="3"/>
      <c r="GJU5355" s="3"/>
      <c r="GJV5355" s="3"/>
    </row>
    <row r="5356" spans="5000:5014" x14ac:dyDescent="0.3">
      <c r="GJH5356" s="3"/>
      <c r="GJI5356" s="3"/>
      <c r="GJJ5356" s="3"/>
      <c r="GJK5356" s="3"/>
      <c r="GJL5356" s="3"/>
      <c r="GJM5356" s="3"/>
      <c r="GJN5356" s="3"/>
      <c r="GJO5356" s="3"/>
      <c r="GJP5356" s="3"/>
      <c r="GJQ5356" s="3"/>
      <c r="GJR5356" s="3"/>
      <c r="GJS5356" s="3"/>
      <c r="GJT5356" s="3"/>
      <c r="GJU5356" s="3"/>
      <c r="GJV5356" s="3"/>
    </row>
    <row r="5357" spans="5000:5014" x14ac:dyDescent="0.3">
      <c r="GJH5357" s="3"/>
      <c r="GJI5357" s="3"/>
      <c r="GJJ5357" s="3"/>
      <c r="GJK5357" s="3"/>
      <c r="GJL5357" s="3"/>
      <c r="GJM5357" s="3"/>
      <c r="GJN5357" s="3"/>
      <c r="GJO5357" s="3"/>
      <c r="GJP5357" s="3"/>
      <c r="GJQ5357" s="3"/>
      <c r="GJR5357" s="3"/>
      <c r="GJS5357" s="3"/>
      <c r="GJT5357" s="3"/>
      <c r="GJU5357" s="3"/>
      <c r="GJV5357" s="3"/>
    </row>
    <row r="5358" spans="5000:5014" x14ac:dyDescent="0.3">
      <c r="GJH5358" s="3"/>
      <c r="GJI5358" s="3"/>
      <c r="GJJ5358" s="3"/>
      <c r="GJK5358" s="3"/>
      <c r="GJL5358" s="3"/>
      <c r="GJM5358" s="3"/>
      <c r="GJN5358" s="3"/>
      <c r="GJO5358" s="3"/>
      <c r="GJP5358" s="3"/>
      <c r="GJQ5358" s="3"/>
      <c r="GJR5358" s="3"/>
      <c r="GJS5358" s="3"/>
      <c r="GJT5358" s="3"/>
      <c r="GJU5358" s="3"/>
      <c r="GJV5358" s="3"/>
    </row>
    <row r="5359" spans="5000:5014" x14ac:dyDescent="0.3">
      <c r="GJH5359" s="3"/>
      <c r="GJI5359" s="3"/>
      <c r="GJJ5359" s="3"/>
      <c r="GJK5359" s="3"/>
      <c r="GJL5359" s="3"/>
      <c r="GJM5359" s="3"/>
      <c r="GJN5359" s="3"/>
      <c r="GJO5359" s="3"/>
      <c r="GJP5359" s="3"/>
      <c r="GJQ5359" s="3"/>
      <c r="GJR5359" s="3"/>
      <c r="GJS5359" s="3"/>
      <c r="GJT5359" s="3"/>
      <c r="GJU5359" s="3"/>
      <c r="GJV5359" s="3"/>
    </row>
    <row r="5360" spans="5000:5014" x14ac:dyDescent="0.3">
      <c r="GJH5360" s="3"/>
      <c r="GJI5360" s="3"/>
      <c r="GJJ5360" s="3"/>
      <c r="GJK5360" s="3"/>
      <c r="GJL5360" s="3"/>
      <c r="GJM5360" s="3"/>
      <c r="GJN5360" s="3"/>
      <c r="GJO5360" s="3"/>
      <c r="GJP5360" s="3"/>
      <c r="GJQ5360" s="3"/>
      <c r="GJR5360" s="3"/>
      <c r="GJS5360" s="3"/>
      <c r="GJT5360" s="3"/>
      <c r="GJU5360" s="3"/>
      <c r="GJV5360" s="3"/>
    </row>
    <row r="5361" spans="5000:5014" x14ac:dyDescent="0.3">
      <c r="GJH5361" s="3"/>
      <c r="GJI5361" s="3"/>
      <c r="GJJ5361" s="3"/>
      <c r="GJK5361" s="3"/>
      <c r="GJL5361" s="3"/>
      <c r="GJM5361" s="3"/>
      <c r="GJN5361" s="3"/>
      <c r="GJO5361" s="3"/>
      <c r="GJP5361" s="3"/>
      <c r="GJQ5361" s="3"/>
      <c r="GJR5361" s="3"/>
      <c r="GJS5361" s="3"/>
      <c r="GJT5361" s="3"/>
      <c r="GJU5361" s="3"/>
      <c r="GJV5361" s="3"/>
    </row>
    <row r="5362" spans="5000:5014" x14ac:dyDescent="0.3">
      <c r="GJH5362" s="3"/>
      <c r="GJI5362" s="3"/>
      <c r="GJJ5362" s="3"/>
      <c r="GJK5362" s="3"/>
      <c r="GJL5362" s="3"/>
      <c r="GJM5362" s="3"/>
      <c r="GJN5362" s="3"/>
      <c r="GJO5362" s="3"/>
      <c r="GJP5362" s="3"/>
      <c r="GJQ5362" s="3"/>
      <c r="GJR5362" s="3"/>
      <c r="GJS5362" s="3"/>
      <c r="GJT5362" s="3"/>
      <c r="GJU5362" s="3"/>
      <c r="GJV5362" s="3"/>
    </row>
    <row r="5363" spans="5000:5014" x14ac:dyDescent="0.3">
      <c r="GJH5363" s="3"/>
      <c r="GJI5363" s="3"/>
      <c r="GJJ5363" s="3"/>
      <c r="GJK5363" s="3"/>
      <c r="GJL5363" s="3"/>
      <c r="GJM5363" s="3"/>
      <c r="GJN5363" s="3"/>
      <c r="GJO5363" s="3"/>
      <c r="GJP5363" s="3"/>
      <c r="GJQ5363" s="3"/>
      <c r="GJR5363" s="3"/>
      <c r="GJS5363" s="3"/>
      <c r="GJT5363" s="3"/>
      <c r="GJU5363" s="3"/>
      <c r="GJV5363" s="3"/>
    </row>
    <row r="5364" spans="5000:5014" x14ac:dyDescent="0.3">
      <c r="GJH5364" s="3"/>
      <c r="GJI5364" s="3"/>
      <c r="GJJ5364" s="3"/>
      <c r="GJK5364" s="3"/>
      <c r="GJL5364" s="3"/>
      <c r="GJM5364" s="3"/>
      <c r="GJN5364" s="3"/>
      <c r="GJO5364" s="3"/>
      <c r="GJP5364" s="3"/>
      <c r="GJQ5364" s="3"/>
      <c r="GJR5364" s="3"/>
      <c r="GJS5364" s="3"/>
      <c r="GJT5364" s="3"/>
      <c r="GJU5364" s="3"/>
      <c r="GJV5364" s="3"/>
    </row>
    <row r="5365" spans="5000:5014" x14ac:dyDescent="0.3">
      <c r="GJH5365" s="3"/>
      <c r="GJI5365" s="3"/>
      <c r="GJJ5365" s="3"/>
      <c r="GJK5365" s="3"/>
      <c r="GJL5365" s="3"/>
      <c r="GJM5365" s="3"/>
      <c r="GJN5365" s="3"/>
      <c r="GJO5365" s="3"/>
      <c r="GJP5365" s="3"/>
      <c r="GJQ5365" s="3"/>
      <c r="GJR5365" s="3"/>
      <c r="GJS5365" s="3"/>
      <c r="GJT5365" s="3"/>
      <c r="GJU5365" s="3"/>
      <c r="GJV5365" s="3"/>
    </row>
    <row r="5366" spans="5000:5014" x14ac:dyDescent="0.3">
      <c r="GJH5366" s="3"/>
      <c r="GJI5366" s="3"/>
      <c r="GJJ5366" s="3"/>
      <c r="GJK5366" s="3"/>
      <c r="GJL5366" s="3"/>
      <c r="GJM5366" s="3"/>
      <c r="GJN5366" s="3"/>
      <c r="GJO5366" s="3"/>
      <c r="GJP5366" s="3"/>
      <c r="GJQ5366" s="3"/>
      <c r="GJR5366" s="3"/>
      <c r="GJS5366" s="3"/>
      <c r="GJT5366" s="3"/>
      <c r="GJU5366" s="3"/>
      <c r="GJV5366" s="3"/>
    </row>
    <row r="5367" spans="5000:5014" x14ac:dyDescent="0.3">
      <c r="GJH5367" s="3"/>
      <c r="GJI5367" s="3"/>
      <c r="GJJ5367" s="3"/>
      <c r="GJK5367" s="3"/>
      <c r="GJL5367" s="3"/>
      <c r="GJM5367" s="3"/>
      <c r="GJN5367" s="3"/>
      <c r="GJO5367" s="3"/>
      <c r="GJP5367" s="3"/>
      <c r="GJQ5367" s="3"/>
      <c r="GJR5367" s="3"/>
      <c r="GJS5367" s="3"/>
      <c r="GJT5367" s="3"/>
      <c r="GJU5367" s="3"/>
      <c r="GJV5367" s="3"/>
    </row>
    <row r="5368" spans="5000:5014" x14ac:dyDescent="0.3">
      <c r="GJH5368" s="3"/>
      <c r="GJI5368" s="3"/>
      <c r="GJJ5368" s="3"/>
      <c r="GJK5368" s="3"/>
      <c r="GJL5368" s="3"/>
      <c r="GJM5368" s="3"/>
      <c r="GJN5368" s="3"/>
      <c r="GJO5368" s="3"/>
      <c r="GJP5368" s="3"/>
      <c r="GJQ5368" s="3"/>
      <c r="GJR5368" s="3"/>
      <c r="GJS5368" s="3"/>
      <c r="GJT5368" s="3"/>
      <c r="GJU5368" s="3"/>
      <c r="GJV5368" s="3"/>
    </row>
    <row r="5369" spans="5000:5014" x14ac:dyDescent="0.3">
      <c r="GJH5369" s="3"/>
      <c r="GJI5369" s="3"/>
      <c r="GJJ5369" s="3"/>
      <c r="GJK5369" s="3"/>
      <c r="GJL5369" s="3"/>
      <c r="GJM5369" s="3"/>
      <c r="GJN5369" s="3"/>
      <c r="GJO5369" s="3"/>
      <c r="GJP5369" s="3"/>
      <c r="GJQ5369" s="3"/>
      <c r="GJR5369" s="3"/>
      <c r="GJS5369" s="3"/>
      <c r="GJT5369" s="3"/>
      <c r="GJU5369" s="3"/>
      <c r="GJV5369" s="3"/>
    </row>
    <row r="5370" spans="5000:5014" x14ac:dyDescent="0.3">
      <c r="GJH5370" s="3"/>
      <c r="GJI5370" s="3"/>
      <c r="GJJ5370" s="3"/>
      <c r="GJK5370" s="3"/>
      <c r="GJL5370" s="3"/>
      <c r="GJM5370" s="3"/>
      <c r="GJN5370" s="3"/>
      <c r="GJO5370" s="3"/>
      <c r="GJP5370" s="3"/>
      <c r="GJQ5370" s="3"/>
      <c r="GJR5370" s="3"/>
      <c r="GJS5370" s="3"/>
      <c r="GJT5370" s="3"/>
      <c r="GJU5370" s="3"/>
      <c r="GJV5370" s="3"/>
    </row>
    <row r="5371" spans="5000:5014" x14ac:dyDescent="0.3">
      <c r="GJH5371" s="3"/>
      <c r="GJI5371" s="3"/>
      <c r="GJJ5371" s="3"/>
      <c r="GJK5371" s="3"/>
      <c r="GJL5371" s="3"/>
      <c r="GJM5371" s="3"/>
      <c r="GJN5371" s="3"/>
      <c r="GJO5371" s="3"/>
      <c r="GJP5371" s="3"/>
      <c r="GJQ5371" s="3"/>
      <c r="GJR5371" s="3"/>
      <c r="GJS5371" s="3"/>
      <c r="GJT5371" s="3"/>
      <c r="GJU5371" s="3"/>
      <c r="GJV5371" s="3"/>
    </row>
    <row r="5372" spans="5000:5014" x14ac:dyDescent="0.3">
      <c r="GJH5372" s="3"/>
      <c r="GJI5372" s="3"/>
      <c r="GJJ5372" s="3"/>
      <c r="GJK5372" s="3"/>
      <c r="GJL5372" s="3"/>
      <c r="GJM5372" s="3"/>
      <c r="GJN5372" s="3"/>
      <c r="GJO5372" s="3"/>
      <c r="GJP5372" s="3"/>
      <c r="GJQ5372" s="3"/>
      <c r="GJR5372" s="3"/>
      <c r="GJS5372" s="3"/>
      <c r="GJT5372" s="3"/>
      <c r="GJU5372" s="3"/>
      <c r="GJV5372" s="3"/>
    </row>
    <row r="5373" spans="5000:5014" x14ac:dyDescent="0.3">
      <c r="GJH5373" s="3"/>
      <c r="GJI5373" s="3"/>
      <c r="GJJ5373" s="3"/>
      <c r="GJK5373" s="3"/>
      <c r="GJL5373" s="3"/>
      <c r="GJM5373" s="3"/>
      <c r="GJN5373" s="3"/>
      <c r="GJO5373" s="3"/>
      <c r="GJP5373" s="3"/>
      <c r="GJQ5373" s="3"/>
      <c r="GJR5373" s="3"/>
      <c r="GJS5373" s="3"/>
      <c r="GJT5373" s="3"/>
      <c r="GJU5373" s="3"/>
      <c r="GJV5373" s="3"/>
    </row>
    <row r="5374" spans="5000:5014" x14ac:dyDescent="0.3">
      <c r="GJH5374" s="3"/>
      <c r="GJI5374" s="3"/>
      <c r="GJJ5374" s="3"/>
      <c r="GJK5374" s="3"/>
      <c r="GJL5374" s="3"/>
      <c r="GJM5374" s="3"/>
      <c r="GJN5374" s="3"/>
      <c r="GJO5374" s="3"/>
      <c r="GJP5374" s="3"/>
      <c r="GJQ5374" s="3"/>
      <c r="GJR5374" s="3"/>
      <c r="GJS5374" s="3"/>
      <c r="GJT5374" s="3"/>
      <c r="GJU5374" s="3"/>
      <c r="GJV5374" s="3"/>
    </row>
    <row r="5375" spans="5000:5014" x14ac:dyDescent="0.3">
      <c r="GJH5375" s="3"/>
      <c r="GJI5375" s="3"/>
      <c r="GJJ5375" s="3"/>
      <c r="GJK5375" s="3"/>
      <c r="GJL5375" s="3"/>
      <c r="GJM5375" s="3"/>
      <c r="GJN5375" s="3"/>
      <c r="GJO5375" s="3"/>
      <c r="GJP5375" s="3"/>
      <c r="GJQ5375" s="3"/>
      <c r="GJR5375" s="3"/>
      <c r="GJS5375" s="3"/>
      <c r="GJT5375" s="3"/>
      <c r="GJU5375" s="3"/>
      <c r="GJV5375" s="3"/>
    </row>
    <row r="5376" spans="5000:5014" x14ac:dyDescent="0.3">
      <c r="GJH5376" s="3"/>
      <c r="GJI5376" s="3"/>
      <c r="GJJ5376" s="3"/>
      <c r="GJK5376" s="3"/>
      <c r="GJL5376" s="3"/>
      <c r="GJM5376" s="3"/>
      <c r="GJN5376" s="3"/>
      <c r="GJO5376" s="3"/>
      <c r="GJP5376" s="3"/>
      <c r="GJQ5376" s="3"/>
      <c r="GJR5376" s="3"/>
      <c r="GJS5376" s="3"/>
      <c r="GJT5376" s="3"/>
      <c r="GJU5376" s="3"/>
      <c r="GJV5376" s="3"/>
    </row>
    <row r="5377" spans="5000:5014" x14ac:dyDescent="0.3">
      <c r="GJH5377" s="3"/>
      <c r="GJI5377" s="3"/>
      <c r="GJJ5377" s="3"/>
      <c r="GJK5377" s="3"/>
      <c r="GJL5377" s="3"/>
      <c r="GJM5377" s="3"/>
      <c r="GJN5377" s="3"/>
      <c r="GJO5377" s="3"/>
      <c r="GJP5377" s="3"/>
      <c r="GJQ5377" s="3"/>
      <c r="GJR5377" s="3"/>
      <c r="GJS5377" s="3"/>
      <c r="GJT5377" s="3"/>
      <c r="GJU5377" s="3"/>
      <c r="GJV5377" s="3"/>
    </row>
    <row r="5378" spans="5000:5014" x14ac:dyDescent="0.3">
      <c r="GJH5378" s="3"/>
      <c r="GJI5378" s="3"/>
      <c r="GJJ5378" s="3"/>
      <c r="GJK5378" s="3"/>
      <c r="GJL5378" s="3"/>
      <c r="GJM5378" s="3"/>
      <c r="GJN5378" s="3"/>
      <c r="GJO5378" s="3"/>
      <c r="GJP5378" s="3"/>
      <c r="GJQ5378" s="3"/>
      <c r="GJR5378" s="3"/>
      <c r="GJS5378" s="3"/>
      <c r="GJT5378" s="3"/>
      <c r="GJU5378" s="3"/>
      <c r="GJV5378" s="3"/>
    </row>
    <row r="5379" spans="5000:5014" x14ac:dyDescent="0.3">
      <c r="GJH5379" s="3"/>
      <c r="GJI5379" s="3"/>
      <c r="GJJ5379" s="3"/>
      <c r="GJK5379" s="3"/>
      <c r="GJL5379" s="3"/>
      <c r="GJM5379" s="3"/>
      <c r="GJN5379" s="3"/>
      <c r="GJO5379" s="3"/>
      <c r="GJP5379" s="3"/>
      <c r="GJQ5379" s="3"/>
      <c r="GJR5379" s="3"/>
      <c r="GJS5379" s="3"/>
      <c r="GJT5379" s="3"/>
      <c r="GJU5379" s="3"/>
      <c r="GJV5379" s="3"/>
    </row>
    <row r="5380" spans="5000:5014" x14ac:dyDescent="0.3">
      <c r="GJH5380" s="3"/>
      <c r="GJI5380" s="3"/>
      <c r="GJJ5380" s="3"/>
      <c r="GJK5380" s="3"/>
      <c r="GJL5380" s="3"/>
      <c r="GJM5380" s="3"/>
      <c r="GJN5380" s="3"/>
      <c r="GJO5380" s="3"/>
      <c r="GJP5380" s="3"/>
      <c r="GJQ5380" s="3"/>
      <c r="GJR5380" s="3"/>
      <c r="GJS5380" s="3"/>
      <c r="GJT5380" s="3"/>
      <c r="GJU5380" s="3"/>
      <c r="GJV5380" s="3"/>
    </row>
    <row r="5381" spans="5000:5014" x14ac:dyDescent="0.3">
      <c r="GJH5381" s="3"/>
      <c r="GJI5381" s="3"/>
      <c r="GJJ5381" s="3"/>
      <c r="GJK5381" s="3"/>
      <c r="GJL5381" s="3"/>
      <c r="GJM5381" s="3"/>
      <c r="GJN5381" s="3"/>
      <c r="GJO5381" s="3"/>
      <c r="GJP5381" s="3"/>
      <c r="GJQ5381" s="3"/>
      <c r="GJR5381" s="3"/>
      <c r="GJS5381" s="3"/>
      <c r="GJT5381" s="3"/>
      <c r="GJU5381" s="3"/>
      <c r="GJV5381" s="3"/>
    </row>
    <row r="5382" spans="5000:5014" x14ac:dyDescent="0.3">
      <c r="GJH5382" s="3"/>
      <c r="GJI5382" s="3"/>
      <c r="GJJ5382" s="3"/>
      <c r="GJK5382" s="3"/>
      <c r="GJL5382" s="3"/>
      <c r="GJM5382" s="3"/>
      <c r="GJN5382" s="3"/>
      <c r="GJO5382" s="3"/>
      <c r="GJP5382" s="3"/>
      <c r="GJQ5382" s="3"/>
      <c r="GJR5382" s="3"/>
      <c r="GJS5382" s="3"/>
      <c r="GJT5382" s="3"/>
      <c r="GJU5382" s="3"/>
      <c r="GJV5382" s="3"/>
    </row>
    <row r="5383" spans="5000:5014" x14ac:dyDescent="0.3">
      <c r="GJH5383" s="3"/>
      <c r="GJI5383" s="3"/>
      <c r="GJJ5383" s="3"/>
      <c r="GJK5383" s="3"/>
      <c r="GJL5383" s="3"/>
      <c r="GJM5383" s="3"/>
      <c r="GJN5383" s="3"/>
      <c r="GJO5383" s="3"/>
      <c r="GJP5383" s="3"/>
      <c r="GJQ5383" s="3"/>
      <c r="GJR5383" s="3"/>
      <c r="GJS5383" s="3"/>
      <c r="GJT5383" s="3"/>
      <c r="GJU5383" s="3"/>
      <c r="GJV5383" s="3"/>
    </row>
    <row r="5384" spans="5000:5014" x14ac:dyDescent="0.3">
      <c r="GJH5384" s="3"/>
      <c r="GJI5384" s="3"/>
      <c r="GJJ5384" s="3"/>
      <c r="GJK5384" s="3"/>
      <c r="GJL5384" s="3"/>
      <c r="GJM5384" s="3"/>
      <c r="GJN5384" s="3"/>
      <c r="GJO5384" s="3"/>
      <c r="GJP5384" s="3"/>
      <c r="GJQ5384" s="3"/>
      <c r="GJR5384" s="3"/>
      <c r="GJS5384" s="3"/>
      <c r="GJT5384" s="3"/>
      <c r="GJU5384" s="3"/>
      <c r="GJV5384" s="3"/>
    </row>
    <row r="5385" spans="5000:5014" x14ac:dyDescent="0.3">
      <c r="GJH5385" s="3"/>
      <c r="GJI5385" s="3"/>
      <c r="GJJ5385" s="3"/>
      <c r="GJK5385" s="3"/>
      <c r="GJL5385" s="3"/>
      <c r="GJM5385" s="3"/>
      <c r="GJN5385" s="3"/>
      <c r="GJO5385" s="3"/>
      <c r="GJP5385" s="3"/>
      <c r="GJQ5385" s="3"/>
      <c r="GJR5385" s="3"/>
      <c r="GJS5385" s="3"/>
      <c r="GJT5385" s="3"/>
      <c r="GJU5385" s="3"/>
      <c r="GJV5385" s="3"/>
    </row>
    <row r="5386" spans="5000:5014" x14ac:dyDescent="0.3">
      <c r="GJH5386" s="3"/>
      <c r="GJI5386" s="3"/>
      <c r="GJJ5386" s="3"/>
      <c r="GJK5386" s="3"/>
      <c r="GJL5386" s="3"/>
      <c r="GJM5386" s="3"/>
      <c r="GJN5386" s="3"/>
      <c r="GJO5386" s="3"/>
      <c r="GJP5386" s="3"/>
      <c r="GJQ5386" s="3"/>
      <c r="GJR5386" s="3"/>
      <c r="GJS5386" s="3"/>
      <c r="GJT5386" s="3"/>
      <c r="GJU5386" s="3"/>
      <c r="GJV5386" s="3"/>
    </row>
    <row r="5387" spans="5000:5014" x14ac:dyDescent="0.3">
      <c r="GJH5387" s="3"/>
      <c r="GJI5387" s="3"/>
      <c r="GJJ5387" s="3"/>
      <c r="GJK5387" s="3"/>
      <c r="GJL5387" s="3"/>
      <c r="GJM5387" s="3"/>
      <c r="GJN5387" s="3"/>
      <c r="GJO5387" s="3"/>
      <c r="GJP5387" s="3"/>
      <c r="GJQ5387" s="3"/>
      <c r="GJR5387" s="3"/>
      <c r="GJS5387" s="3"/>
      <c r="GJT5387" s="3"/>
      <c r="GJU5387" s="3"/>
      <c r="GJV5387" s="3"/>
    </row>
    <row r="5388" spans="5000:5014" x14ac:dyDescent="0.3">
      <c r="GJH5388" s="3"/>
      <c r="GJI5388" s="3"/>
      <c r="GJJ5388" s="3"/>
      <c r="GJK5388" s="3"/>
      <c r="GJL5388" s="3"/>
      <c r="GJM5388" s="3"/>
      <c r="GJN5388" s="3"/>
      <c r="GJO5388" s="3"/>
      <c r="GJP5388" s="3"/>
      <c r="GJQ5388" s="3"/>
      <c r="GJR5388" s="3"/>
      <c r="GJS5388" s="3"/>
      <c r="GJT5388" s="3"/>
      <c r="GJU5388" s="3"/>
      <c r="GJV5388" s="3"/>
    </row>
    <row r="5389" spans="5000:5014" x14ac:dyDescent="0.3">
      <c r="GJH5389" s="3"/>
      <c r="GJI5389" s="3"/>
      <c r="GJJ5389" s="3"/>
      <c r="GJK5389" s="3"/>
      <c r="GJL5389" s="3"/>
      <c r="GJM5389" s="3"/>
      <c r="GJN5389" s="3"/>
      <c r="GJO5389" s="3"/>
      <c r="GJP5389" s="3"/>
      <c r="GJQ5389" s="3"/>
      <c r="GJR5389" s="3"/>
      <c r="GJS5389" s="3"/>
      <c r="GJT5389" s="3"/>
      <c r="GJU5389" s="3"/>
      <c r="GJV5389" s="3"/>
    </row>
    <row r="5390" spans="5000:5014" x14ac:dyDescent="0.3">
      <c r="GJH5390" s="3"/>
      <c r="GJI5390" s="3"/>
      <c r="GJJ5390" s="3"/>
      <c r="GJK5390" s="3"/>
      <c r="GJL5390" s="3"/>
      <c r="GJM5390" s="3"/>
      <c r="GJN5390" s="3"/>
      <c r="GJO5390" s="3"/>
      <c r="GJP5390" s="3"/>
      <c r="GJQ5390" s="3"/>
      <c r="GJR5390" s="3"/>
      <c r="GJS5390" s="3"/>
      <c r="GJT5390" s="3"/>
      <c r="GJU5390" s="3"/>
      <c r="GJV5390" s="3"/>
    </row>
    <row r="5391" spans="5000:5014" x14ac:dyDescent="0.3">
      <c r="GJH5391" s="3"/>
      <c r="GJI5391" s="3"/>
      <c r="GJJ5391" s="3"/>
      <c r="GJK5391" s="3"/>
      <c r="GJL5391" s="3"/>
      <c r="GJM5391" s="3"/>
      <c r="GJN5391" s="3"/>
      <c r="GJO5391" s="3"/>
      <c r="GJP5391" s="3"/>
      <c r="GJQ5391" s="3"/>
      <c r="GJR5391" s="3"/>
      <c r="GJS5391" s="3"/>
      <c r="GJT5391" s="3"/>
      <c r="GJU5391" s="3"/>
      <c r="GJV5391" s="3"/>
    </row>
    <row r="5392" spans="5000:5014" x14ac:dyDescent="0.3">
      <c r="GJH5392" s="3"/>
      <c r="GJI5392" s="3"/>
      <c r="GJJ5392" s="3"/>
      <c r="GJK5392" s="3"/>
      <c r="GJL5392" s="3"/>
      <c r="GJM5392" s="3"/>
      <c r="GJN5392" s="3"/>
      <c r="GJO5392" s="3"/>
      <c r="GJP5392" s="3"/>
      <c r="GJQ5392" s="3"/>
      <c r="GJR5392" s="3"/>
      <c r="GJS5392" s="3"/>
      <c r="GJT5392" s="3"/>
      <c r="GJU5392" s="3"/>
      <c r="GJV5392" s="3"/>
    </row>
    <row r="5393" spans="5000:5014" x14ac:dyDescent="0.3">
      <c r="GJH5393" s="3"/>
      <c r="GJI5393" s="3"/>
      <c r="GJJ5393" s="3"/>
      <c r="GJK5393" s="3"/>
      <c r="GJL5393" s="3"/>
      <c r="GJM5393" s="3"/>
      <c r="GJN5393" s="3"/>
      <c r="GJO5393" s="3"/>
      <c r="GJP5393" s="3"/>
      <c r="GJQ5393" s="3"/>
      <c r="GJR5393" s="3"/>
      <c r="GJS5393" s="3"/>
      <c r="GJT5393" s="3"/>
      <c r="GJU5393" s="3"/>
      <c r="GJV5393" s="3"/>
    </row>
    <row r="5394" spans="5000:5014" x14ac:dyDescent="0.3">
      <c r="GJH5394" s="3"/>
      <c r="GJI5394" s="3"/>
      <c r="GJJ5394" s="3"/>
      <c r="GJK5394" s="3"/>
      <c r="GJL5394" s="3"/>
      <c r="GJM5394" s="3"/>
      <c r="GJN5394" s="3"/>
      <c r="GJO5394" s="3"/>
      <c r="GJP5394" s="3"/>
      <c r="GJQ5394" s="3"/>
      <c r="GJR5394" s="3"/>
      <c r="GJS5394" s="3"/>
      <c r="GJT5394" s="3"/>
      <c r="GJU5394" s="3"/>
      <c r="GJV5394" s="3"/>
    </row>
    <row r="5395" spans="5000:5014" x14ac:dyDescent="0.3">
      <c r="GJH5395" s="3"/>
      <c r="GJI5395" s="3"/>
      <c r="GJJ5395" s="3"/>
      <c r="GJK5395" s="3"/>
      <c r="GJL5395" s="3"/>
      <c r="GJM5395" s="3"/>
      <c r="GJN5395" s="3"/>
      <c r="GJO5395" s="3"/>
      <c r="GJP5395" s="3"/>
      <c r="GJQ5395" s="3"/>
      <c r="GJR5395" s="3"/>
      <c r="GJS5395" s="3"/>
      <c r="GJT5395" s="3"/>
      <c r="GJU5395" s="3"/>
      <c r="GJV5395" s="3"/>
    </row>
    <row r="5396" spans="5000:5014" x14ac:dyDescent="0.3">
      <c r="GJH5396" s="3"/>
      <c r="GJI5396" s="3"/>
      <c r="GJJ5396" s="3"/>
      <c r="GJK5396" s="3"/>
      <c r="GJL5396" s="3"/>
      <c r="GJM5396" s="3"/>
      <c r="GJN5396" s="3"/>
      <c r="GJO5396" s="3"/>
      <c r="GJP5396" s="3"/>
      <c r="GJQ5396" s="3"/>
      <c r="GJR5396" s="3"/>
      <c r="GJS5396" s="3"/>
      <c r="GJT5396" s="3"/>
      <c r="GJU5396" s="3"/>
      <c r="GJV5396" s="3"/>
    </row>
    <row r="5397" spans="5000:5014" x14ac:dyDescent="0.3">
      <c r="GJH5397" s="3"/>
      <c r="GJI5397" s="3"/>
      <c r="GJJ5397" s="3"/>
      <c r="GJK5397" s="3"/>
      <c r="GJL5397" s="3"/>
      <c r="GJM5397" s="3"/>
      <c r="GJN5397" s="3"/>
      <c r="GJO5397" s="3"/>
      <c r="GJP5397" s="3"/>
      <c r="GJQ5397" s="3"/>
      <c r="GJR5397" s="3"/>
      <c r="GJS5397" s="3"/>
      <c r="GJT5397" s="3"/>
      <c r="GJU5397" s="3"/>
      <c r="GJV5397" s="3"/>
    </row>
    <row r="5398" spans="5000:5014" x14ac:dyDescent="0.3">
      <c r="GJH5398" s="3"/>
      <c r="GJI5398" s="3"/>
      <c r="GJJ5398" s="3"/>
      <c r="GJK5398" s="3"/>
      <c r="GJL5398" s="3"/>
      <c r="GJM5398" s="3"/>
      <c r="GJN5398" s="3"/>
      <c r="GJO5398" s="3"/>
      <c r="GJP5398" s="3"/>
      <c r="GJQ5398" s="3"/>
      <c r="GJR5398" s="3"/>
      <c r="GJS5398" s="3"/>
      <c r="GJT5398" s="3"/>
      <c r="GJU5398" s="3"/>
      <c r="GJV5398" s="3"/>
    </row>
    <row r="5399" spans="5000:5014" x14ac:dyDescent="0.3">
      <c r="GJH5399" s="3"/>
      <c r="GJI5399" s="3"/>
      <c r="GJJ5399" s="3"/>
      <c r="GJK5399" s="3"/>
      <c r="GJL5399" s="3"/>
      <c r="GJM5399" s="3"/>
      <c r="GJN5399" s="3"/>
      <c r="GJO5399" s="3"/>
      <c r="GJP5399" s="3"/>
      <c r="GJQ5399" s="3"/>
      <c r="GJR5399" s="3"/>
      <c r="GJS5399" s="3"/>
      <c r="GJT5399" s="3"/>
      <c r="GJU5399" s="3"/>
      <c r="GJV5399" s="3"/>
    </row>
    <row r="5400" spans="5000:5014" x14ac:dyDescent="0.3">
      <c r="GJH5400" s="3"/>
      <c r="GJI5400" s="3"/>
      <c r="GJJ5400" s="3"/>
      <c r="GJK5400" s="3"/>
      <c r="GJL5400" s="3"/>
      <c r="GJM5400" s="3"/>
      <c r="GJN5400" s="3"/>
      <c r="GJO5400" s="3"/>
      <c r="GJP5400" s="3"/>
      <c r="GJQ5400" s="3"/>
      <c r="GJR5400" s="3"/>
      <c r="GJS5400" s="3"/>
      <c r="GJT5400" s="3"/>
      <c r="GJU5400" s="3"/>
      <c r="GJV5400" s="3"/>
    </row>
    <row r="5401" spans="5000:5014" x14ac:dyDescent="0.3">
      <c r="GJH5401" s="3"/>
      <c r="GJI5401" s="3"/>
      <c r="GJJ5401" s="3"/>
      <c r="GJK5401" s="3"/>
      <c r="GJL5401" s="3"/>
      <c r="GJM5401" s="3"/>
      <c r="GJN5401" s="3"/>
      <c r="GJO5401" s="3"/>
      <c r="GJP5401" s="3"/>
      <c r="GJQ5401" s="3"/>
      <c r="GJR5401" s="3"/>
      <c r="GJS5401" s="3"/>
      <c r="GJT5401" s="3"/>
      <c r="GJU5401" s="3"/>
      <c r="GJV5401" s="3"/>
    </row>
    <row r="5402" spans="5000:5014" x14ac:dyDescent="0.3">
      <c r="GJH5402" s="3"/>
      <c r="GJI5402" s="3"/>
      <c r="GJJ5402" s="3"/>
      <c r="GJK5402" s="3"/>
      <c r="GJL5402" s="3"/>
      <c r="GJM5402" s="3"/>
      <c r="GJN5402" s="3"/>
      <c r="GJO5402" s="3"/>
      <c r="GJP5402" s="3"/>
      <c r="GJQ5402" s="3"/>
      <c r="GJR5402" s="3"/>
      <c r="GJS5402" s="3"/>
      <c r="GJT5402" s="3"/>
      <c r="GJU5402" s="3"/>
      <c r="GJV5402" s="3"/>
    </row>
    <row r="5403" spans="5000:5014" x14ac:dyDescent="0.3">
      <c r="GJH5403" s="3"/>
      <c r="GJI5403" s="3"/>
      <c r="GJJ5403" s="3"/>
      <c r="GJK5403" s="3"/>
      <c r="GJL5403" s="3"/>
      <c r="GJM5403" s="3"/>
      <c r="GJN5403" s="3"/>
      <c r="GJO5403" s="3"/>
      <c r="GJP5403" s="3"/>
      <c r="GJQ5403" s="3"/>
      <c r="GJR5403" s="3"/>
      <c r="GJS5403" s="3"/>
      <c r="GJT5403" s="3"/>
      <c r="GJU5403" s="3"/>
      <c r="GJV5403" s="3"/>
    </row>
    <row r="5404" spans="5000:5014" x14ac:dyDescent="0.3">
      <c r="GJH5404" s="3"/>
      <c r="GJI5404" s="3"/>
      <c r="GJJ5404" s="3"/>
      <c r="GJK5404" s="3"/>
      <c r="GJL5404" s="3"/>
      <c r="GJM5404" s="3"/>
      <c r="GJN5404" s="3"/>
      <c r="GJO5404" s="3"/>
      <c r="GJP5404" s="3"/>
      <c r="GJQ5404" s="3"/>
      <c r="GJR5404" s="3"/>
      <c r="GJS5404" s="3"/>
      <c r="GJT5404" s="3"/>
      <c r="GJU5404" s="3"/>
      <c r="GJV5404" s="3"/>
    </row>
    <row r="5405" spans="5000:5014" x14ac:dyDescent="0.3">
      <c r="GJH5405" s="3"/>
      <c r="GJI5405" s="3"/>
      <c r="GJJ5405" s="3"/>
      <c r="GJK5405" s="3"/>
      <c r="GJL5405" s="3"/>
      <c r="GJM5405" s="3"/>
      <c r="GJN5405" s="3"/>
      <c r="GJO5405" s="3"/>
      <c r="GJP5405" s="3"/>
      <c r="GJQ5405" s="3"/>
      <c r="GJR5405" s="3"/>
      <c r="GJS5405" s="3"/>
      <c r="GJT5405" s="3"/>
      <c r="GJU5405" s="3"/>
      <c r="GJV5405" s="3"/>
    </row>
    <row r="5406" spans="5000:5014" x14ac:dyDescent="0.3">
      <c r="GJH5406" s="3"/>
      <c r="GJI5406" s="3"/>
      <c r="GJJ5406" s="3"/>
      <c r="GJK5406" s="3"/>
      <c r="GJL5406" s="3"/>
      <c r="GJM5406" s="3"/>
      <c r="GJN5406" s="3"/>
      <c r="GJO5406" s="3"/>
      <c r="GJP5406" s="3"/>
      <c r="GJQ5406" s="3"/>
      <c r="GJR5406" s="3"/>
      <c r="GJS5406" s="3"/>
      <c r="GJT5406" s="3"/>
      <c r="GJU5406" s="3"/>
      <c r="GJV5406" s="3"/>
    </row>
    <row r="5407" spans="5000:5014" x14ac:dyDescent="0.3">
      <c r="GJH5407" s="3"/>
      <c r="GJI5407" s="3"/>
      <c r="GJJ5407" s="3"/>
      <c r="GJK5407" s="3"/>
      <c r="GJL5407" s="3"/>
      <c r="GJM5407" s="3"/>
      <c r="GJN5407" s="3"/>
      <c r="GJO5407" s="3"/>
      <c r="GJP5407" s="3"/>
      <c r="GJQ5407" s="3"/>
      <c r="GJR5407" s="3"/>
      <c r="GJS5407" s="3"/>
      <c r="GJT5407" s="3"/>
      <c r="GJU5407" s="3"/>
      <c r="GJV5407" s="3"/>
    </row>
    <row r="5408" spans="5000:5014" x14ac:dyDescent="0.3">
      <c r="GJH5408" s="3"/>
      <c r="GJI5408" s="3"/>
      <c r="GJJ5408" s="3"/>
      <c r="GJK5408" s="3"/>
      <c r="GJL5408" s="3"/>
      <c r="GJM5408" s="3"/>
      <c r="GJN5408" s="3"/>
      <c r="GJO5408" s="3"/>
      <c r="GJP5408" s="3"/>
      <c r="GJQ5408" s="3"/>
      <c r="GJR5408" s="3"/>
      <c r="GJS5408" s="3"/>
      <c r="GJT5408" s="3"/>
      <c r="GJU5408" s="3"/>
      <c r="GJV5408" s="3"/>
    </row>
    <row r="5409" spans="5000:5014" x14ac:dyDescent="0.3">
      <c r="GJH5409" s="3"/>
      <c r="GJI5409" s="3"/>
      <c r="GJJ5409" s="3"/>
      <c r="GJK5409" s="3"/>
      <c r="GJL5409" s="3"/>
      <c r="GJM5409" s="3"/>
      <c r="GJN5409" s="3"/>
      <c r="GJO5409" s="3"/>
      <c r="GJP5409" s="3"/>
      <c r="GJQ5409" s="3"/>
      <c r="GJR5409" s="3"/>
      <c r="GJS5409" s="3"/>
      <c r="GJT5409" s="3"/>
      <c r="GJU5409" s="3"/>
      <c r="GJV5409" s="3"/>
    </row>
    <row r="5410" spans="5000:5014" x14ac:dyDescent="0.3">
      <c r="GJH5410" s="3"/>
      <c r="GJI5410" s="3"/>
      <c r="GJJ5410" s="3"/>
      <c r="GJK5410" s="3"/>
      <c r="GJL5410" s="3"/>
      <c r="GJM5410" s="3"/>
      <c r="GJN5410" s="3"/>
      <c r="GJO5410" s="3"/>
      <c r="GJP5410" s="3"/>
      <c r="GJQ5410" s="3"/>
      <c r="GJR5410" s="3"/>
      <c r="GJS5410" s="3"/>
      <c r="GJT5410" s="3"/>
      <c r="GJU5410" s="3"/>
      <c r="GJV5410" s="3"/>
    </row>
    <row r="5411" spans="5000:5014" x14ac:dyDescent="0.3">
      <c r="GJH5411" s="3"/>
      <c r="GJI5411" s="3"/>
      <c r="GJJ5411" s="3"/>
      <c r="GJK5411" s="3"/>
      <c r="GJL5411" s="3"/>
      <c r="GJM5411" s="3"/>
      <c r="GJN5411" s="3"/>
      <c r="GJO5411" s="3"/>
      <c r="GJP5411" s="3"/>
      <c r="GJQ5411" s="3"/>
      <c r="GJR5411" s="3"/>
      <c r="GJS5411" s="3"/>
      <c r="GJT5411" s="3"/>
      <c r="GJU5411" s="3"/>
      <c r="GJV5411" s="3"/>
    </row>
    <row r="5412" spans="5000:5014" x14ac:dyDescent="0.3">
      <c r="GJH5412" s="3"/>
      <c r="GJI5412" s="3"/>
      <c r="GJJ5412" s="3"/>
      <c r="GJK5412" s="3"/>
      <c r="GJL5412" s="3"/>
      <c r="GJM5412" s="3"/>
      <c r="GJN5412" s="3"/>
      <c r="GJO5412" s="3"/>
      <c r="GJP5412" s="3"/>
      <c r="GJQ5412" s="3"/>
      <c r="GJR5412" s="3"/>
      <c r="GJS5412" s="3"/>
      <c r="GJT5412" s="3"/>
      <c r="GJU5412" s="3"/>
      <c r="GJV5412" s="3"/>
    </row>
    <row r="5413" spans="5000:5014" x14ac:dyDescent="0.3">
      <c r="GJH5413" s="3"/>
      <c r="GJI5413" s="3"/>
      <c r="GJJ5413" s="3"/>
      <c r="GJK5413" s="3"/>
      <c r="GJL5413" s="3"/>
      <c r="GJM5413" s="3"/>
      <c r="GJN5413" s="3"/>
      <c r="GJO5413" s="3"/>
      <c r="GJP5413" s="3"/>
      <c r="GJQ5413" s="3"/>
      <c r="GJR5413" s="3"/>
      <c r="GJS5413" s="3"/>
      <c r="GJT5413" s="3"/>
      <c r="GJU5413" s="3"/>
      <c r="GJV5413" s="3"/>
    </row>
    <row r="5414" spans="5000:5014" x14ac:dyDescent="0.3">
      <c r="GJH5414" s="3"/>
      <c r="GJI5414" s="3"/>
      <c r="GJJ5414" s="3"/>
      <c r="GJK5414" s="3"/>
      <c r="GJL5414" s="3"/>
      <c r="GJM5414" s="3"/>
      <c r="GJN5414" s="3"/>
      <c r="GJO5414" s="3"/>
      <c r="GJP5414" s="3"/>
      <c r="GJQ5414" s="3"/>
      <c r="GJR5414" s="3"/>
      <c r="GJS5414" s="3"/>
      <c r="GJT5414" s="3"/>
      <c r="GJU5414" s="3"/>
      <c r="GJV5414" s="3"/>
    </row>
    <row r="5415" spans="5000:5014" x14ac:dyDescent="0.3">
      <c r="GJH5415" s="3"/>
      <c r="GJI5415" s="3"/>
      <c r="GJJ5415" s="3"/>
      <c r="GJK5415" s="3"/>
      <c r="GJL5415" s="3"/>
      <c r="GJM5415" s="3"/>
      <c r="GJN5415" s="3"/>
      <c r="GJO5415" s="3"/>
      <c r="GJP5415" s="3"/>
      <c r="GJQ5415" s="3"/>
      <c r="GJR5415" s="3"/>
      <c r="GJS5415" s="3"/>
      <c r="GJT5415" s="3"/>
      <c r="GJU5415" s="3"/>
      <c r="GJV5415" s="3"/>
    </row>
    <row r="5416" spans="5000:5014" x14ac:dyDescent="0.3">
      <c r="GJH5416" s="3"/>
      <c r="GJI5416" s="3"/>
      <c r="GJJ5416" s="3"/>
      <c r="GJK5416" s="3"/>
      <c r="GJL5416" s="3"/>
      <c r="GJM5416" s="3"/>
      <c r="GJN5416" s="3"/>
      <c r="GJO5416" s="3"/>
      <c r="GJP5416" s="3"/>
      <c r="GJQ5416" s="3"/>
      <c r="GJR5416" s="3"/>
      <c r="GJS5416" s="3"/>
      <c r="GJT5416" s="3"/>
      <c r="GJU5416" s="3"/>
      <c r="GJV5416" s="3"/>
    </row>
    <row r="5417" spans="5000:5014" x14ac:dyDescent="0.3">
      <c r="GJH5417" s="3"/>
      <c r="GJI5417" s="3"/>
      <c r="GJJ5417" s="3"/>
      <c r="GJK5417" s="3"/>
      <c r="GJL5417" s="3"/>
      <c r="GJM5417" s="3"/>
      <c r="GJN5417" s="3"/>
      <c r="GJO5417" s="3"/>
      <c r="GJP5417" s="3"/>
      <c r="GJQ5417" s="3"/>
      <c r="GJR5417" s="3"/>
      <c r="GJS5417" s="3"/>
      <c r="GJT5417" s="3"/>
      <c r="GJU5417" s="3"/>
      <c r="GJV5417" s="3"/>
    </row>
    <row r="5418" spans="5000:5014" x14ac:dyDescent="0.3">
      <c r="GJH5418" s="3"/>
      <c r="GJI5418" s="3"/>
      <c r="GJJ5418" s="3"/>
      <c r="GJK5418" s="3"/>
      <c r="GJL5418" s="3"/>
      <c r="GJM5418" s="3"/>
      <c r="GJN5418" s="3"/>
      <c r="GJO5418" s="3"/>
      <c r="GJP5418" s="3"/>
      <c r="GJQ5418" s="3"/>
      <c r="GJR5418" s="3"/>
      <c r="GJS5418" s="3"/>
      <c r="GJT5418" s="3"/>
      <c r="GJU5418" s="3"/>
      <c r="GJV5418" s="3"/>
    </row>
    <row r="5419" spans="5000:5014" x14ac:dyDescent="0.3">
      <c r="GJH5419" s="3"/>
      <c r="GJI5419" s="3"/>
      <c r="GJJ5419" s="3"/>
      <c r="GJK5419" s="3"/>
      <c r="GJL5419" s="3"/>
      <c r="GJM5419" s="3"/>
      <c r="GJN5419" s="3"/>
      <c r="GJO5419" s="3"/>
      <c r="GJP5419" s="3"/>
      <c r="GJQ5419" s="3"/>
      <c r="GJR5419" s="3"/>
      <c r="GJS5419" s="3"/>
      <c r="GJT5419" s="3"/>
      <c r="GJU5419" s="3"/>
      <c r="GJV5419" s="3"/>
    </row>
    <row r="5420" spans="5000:5014" x14ac:dyDescent="0.3">
      <c r="GJH5420" s="3"/>
      <c r="GJI5420" s="3"/>
      <c r="GJJ5420" s="3"/>
      <c r="GJK5420" s="3"/>
      <c r="GJL5420" s="3"/>
      <c r="GJM5420" s="3"/>
      <c r="GJN5420" s="3"/>
      <c r="GJO5420" s="3"/>
      <c r="GJP5420" s="3"/>
      <c r="GJQ5420" s="3"/>
      <c r="GJR5420" s="3"/>
      <c r="GJS5420" s="3"/>
      <c r="GJT5420" s="3"/>
      <c r="GJU5420" s="3"/>
      <c r="GJV5420" s="3"/>
    </row>
    <row r="5421" spans="5000:5014" x14ac:dyDescent="0.3">
      <c r="GJH5421" s="3"/>
      <c r="GJI5421" s="3"/>
      <c r="GJJ5421" s="3"/>
      <c r="GJK5421" s="3"/>
      <c r="GJL5421" s="3"/>
      <c r="GJM5421" s="3"/>
      <c r="GJN5421" s="3"/>
      <c r="GJO5421" s="3"/>
      <c r="GJP5421" s="3"/>
      <c r="GJQ5421" s="3"/>
      <c r="GJR5421" s="3"/>
      <c r="GJS5421" s="3"/>
      <c r="GJT5421" s="3"/>
      <c r="GJU5421" s="3"/>
      <c r="GJV5421" s="3"/>
    </row>
    <row r="5422" spans="5000:5014" x14ac:dyDescent="0.3">
      <c r="GJH5422" s="3"/>
      <c r="GJI5422" s="3"/>
      <c r="GJJ5422" s="3"/>
      <c r="GJK5422" s="3"/>
      <c r="GJL5422" s="3"/>
      <c r="GJM5422" s="3"/>
      <c r="GJN5422" s="3"/>
      <c r="GJO5422" s="3"/>
      <c r="GJP5422" s="3"/>
      <c r="GJQ5422" s="3"/>
      <c r="GJR5422" s="3"/>
      <c r="GJS5422" s="3"/>
      <c r="GJT5422" s="3"/>
      <c r="GJU5422" s="3"/>
      <c r="GJV5422" s="3"/>
    </row>
    <row r="5423" spans="5000:5014" x14ac:dyDescent="0.3">
      <c r="GJH5423" s="3"/>
      <c r="GJI5423" s="3"/>
      <c r="GJJ5423" s="3"/>
      <c r="GJK5423" s="3"/>
      <c r="GJL5423" s="3"/>
      <c r="GJM5423" s="3"/>
      <c r="GJN5423" s="3"/>
      <c r="GJO5423" s="3"/>
      <c r="GJP5423" s="3"/>
      <c r="GJQ5423" s="3"/>
      <c r="GJR5423" s="3"/>
      <c r="GJS5423" s="3"/>
      <c r="GJT5423" s="3"/>
      <c r="GJU5423" s="3"/>
      <c r="GJV5423" s="3"/>
    </row>
    <row r="5424" spans="5000:5014" x14ac:dyDescent="0.3">
      <c r="GJH5424" s="3"/>
      <c r="GJI5424" s="3"/>
      <c r="GJJ5424" s="3"/>
      <c r="GJK5424" s="3"/>
      <c r="GJL5424" s="3"/>
      <c r="GJM5424" s="3"/>
      <c r="GJN5424" s="3"/>
      <c r="GJO5424" s="3"/>
      <c r="GJP5424" s="3"/>
      <c r="GJQ5424" s="3"/>
      <c r="GJR5424" s="3"/>
      <c r="GJS5424" s="3"/>
      <c r="GJT5424" s="3"/>
      <c r="GJU5424" s="3"/>
      <c r="GJV5424" s="3"/>
    </row>
    <row r="5425" spans="5000:5014" x14ac:dyDescent="0.3">
      <c r="GJH5425" s="3"/>
      <c r="GJI5425" s="3"/>
      <c r="GJJ5425" s="3"/>
      <c r="GJK5425" s="3"/>
      <c r="GJL5425" s="3"/>
      <c r="GJM5425" s="3"/>
      <c r="GJN5425" s="3"/>
      <c r="GJO5425" s="3"/>
      <c r="GJP5425" s="3"/>
      <c r="GJQ5425" s="3"/>
      <c r="GJR5425" s="3"/>
      <c r="GJS5425" s="3"/>
      <c r="GJT5425" s="3"/>
      <c r="GJU5425" s="3"/>
      <c r="GJV5425" s="3"/>
    </row>
    <row r="5426" spans="5000:5014" x14ac:dyDescent="0.3">
      <c r="GJH5426" s="3"/>
      <c r="GJI5426" s="3"/>
      <c r="GJJ5426" s="3"/>
      <c r="GJK5426" s="3"/>
      <c r="GJL5426" s="3"/>
      <c r="GJM5426" s="3"/>
      <c r="GJN5426" s="3"/>
      <c r="GJO5426" s="3"/>
      <c r="GJP5426" s="3"/>
      <c r="GJQ5426" s="3"/>
      <c r="GJR5426" s="3"/>
      <c r="GJS5426" s="3"/>
      <c r="GJT5426" s="3"/>
      <c r="GJU5426" s="3"/>
      <c r="GJV5426" s="3"/>
    </row>
    <row r="5427" spans="5000:5014" x14ac:dyDescent="0.3">
      <c r="GJH5427" s="3"/>
      <c r="GJI5427" s="3"/>
      <c r="GJJ5427" s="3"/>
      <c r="GJK5427" s="3"/>
      <c r="GJL5427" s="3"/>
      <c r="GJM5427" s="3"/>
      <c r="GJN5427" s="3"/>
      <c r="GJO5427" s="3"/>
      <c r="GJP5427" s="3"/>
      <c r="GJQ5427" s="3"/>
      <c r="GJR5427" s="3"/>
      <c r="GJS5427" s="3"/>
      <c r="GJT5427" s="3"/>
      <c r="GJU5427" s="3"/>
      <c r="GJV5427" s="3"/>
    </row>
    <row r="5428" spans="5000:5014" x14ac:dyDescent="0.3">
      <c r="GJH5428" s="3"/>
      <c r="GJI5428" s="3"/>
      <c r="GJJ5428" s="3"/>
      <c r="GJK5428" s="3"/>
      <c r="GJL5428" s="3"/>
      <c r="GJM5428" s="3"/>
      <c r="GJN5428" s="3"/>
      <c r="GJO5428" s="3"/>
      <c r="GJP5428" s="3"/>
      <c r="GJQ5428" s="3"/>
      <c r="GJR5428" s="3"/>
      <c r="GJS5428" s="3"/>
      <c r="GJT5428" s="3"/>
      <c r="GJU5428" s="3"/>
      <c r="GJV5428" s="3"/>
    </row>
    <row r="5429" spans="5000:5014" x14ac:dyDescent="0.3">
      <c r="GJH5429" s="3"/>
      <c r="GJI5429" s="3"/>
      <c r="GJJ5429" s="3"/>
      <c r="GJK5429" s="3"/>
      <c r="GJL5429" s="3"/>
      <c r="GJM5429" s="3"/>
      <c r="GJN5429" s="3"/>
      <c r="GJO5429" s="3"/>
      <c r="GJP5429" s="3"/>
      <c r="GJQ5429" s="3"/>
      <c r="GJR5429" s="3"/>
      <c r="GJS5429" s="3"/>
      <c r="GJT5429" s="3"/>
      <c r="GJU5429" s="3"/>
      <c r="GJV5429" s="3"/>
    </row>
    <row r="5430" spans="5000:5014" x14ac:dyDescent="0.3">
      <c r="GJH5430" s="3"/>
      <c r="GJI5430" s="3"/>
      <c r="GJJ5430" s="3"/>
      <c r="GJK5430" s="3"/>
      <c r="GJL5430" s="3"/>
      <c r="GJM5430" s="3"/>
      <c r="GJN5430" s="3"/>
      <c r="GJO5430" s="3"/>
      <c r="GJP5430" s="3"/>
      <c r="GJQ5430" s="3"/>
      <c r="GJR5430" s="3"/>
      <c r="GJS5430" s="3"/>
      <c r="GJT5430" s="3"/>
      <c r="GJU5430" s="3"/>
      <c r="GJV5430" s="3"/>
    </row>
    <row r="5431" spans="5000:5014" x14ac:dyDescent="0.3">
      <c r="GJH5431" s="3"/>
      <c r="GJI5431" s="3"/>
      <c r="GJJ5431" s="3"/>
      <c r="GJK5431" s="3"/>
      <c r="GJL5431" s="3"/>
      <c r="GJM5431" s="3"/>
      <c r="GJN5431" s="3"/>
      <c r="GJO5431" s="3"/>
      <c r="GJP5431" s="3"/>
      <c r="GJQ5431" s="3"/>
      <c r="GJR5431" s="3"/>
      <c r="GJS5431" s="3"/>
      <c r="GJT5431" s="3"/>
      <c r="GJU5431" s="3"/>
      <c r="GJV5431" s="3"/>
    </row>
    <row r="5432" spans="5000:5014" x14ac:dyDescent="0.3">
      <c r="GJH5432" s="3"/>
      <c r="GJI5432" s="3"/>
      <c r="GJJ5432" s="3"/>
      <c r="GJK5432" s="3"/>
      <c r="GJL5432" s="3"/>
      <c r="GJM5432" s="3"/>
      <c r="GJN5432" s="3"/>
      <c r="GJO5432" s="3"/>
      <c r="GJP5432" s="3"/>
      <c r="GJQ5432" s="3"/>
      <c r="GJR5432" s="3"/>
      <c r="GJS5432" s="3"/>
      <c r="GJT5432" s="3"/>
      <c r="GJU5432" s="3"/>
      <c r="GJV5432" s="3"/>
    </row>
    <row r="5433" spans="5000:5014" x14ac:dyDescent="0.3">
      <c r="GJH5433" s="3"/>
      <c r="GJI5433" s="3"/>
      <c r="GJJ5433" s="3"/>
      <c r="GJK5433" s="3"/>
      <c r="GJL5433" s="3"/>
      <c r="GJM5433" s="3"/>
      <c r="GJN5433" s="3"/>
      <c r="GJO5433" s="3"/>
      <c r="GJP5433" s="3"/>
      <c r="GJQ5433" s="3"/>
      <c r="GJR5433" s="3"/>
      <c r="GJS5433" s="3"/>
      <c r="GJT5433" s="3"/>
      <c r="GJU5433" s="3"/>
      <c r="GJV5433" s="3"/>
    </row>
    <row r="5434" spans="5000:5014" x14ac:dyDescent="0.3">
      <c r="GJH5434" s="3"/>
      <c r="GJI5434" s="3"/>
      <c r="GJJ5434" s="3"/>
      <c r="GJK5434" s="3"/>
      <c r="GJL5434" s="3"/>
      <c r="GJM5434" s="3"/>
      <c r="GJN5434" s="3"/>
      <c r="GJO5434" s="3"/>
      <c r="GJP5434" s="3"/>
      <c r="GJQ5434" s="3"/>
      <c r="GJR5434" s="3"/>
      <c r="GJS5434" s="3"/>
      <c r="GJT5434" s="3"/>
      <c r="GJU5434" s="3"/>
      <c r="GJV5434" s="3"/>
    </row>
    <row r="5435" spans="5000:5014" x14ac:dyDescent="0.3">
      <c r="GJH5435" s="3"/>
      <c r="GJI5435" s="3"/>
      <c r="GJJ5435" s="3"/>
      <c r="GJK5435" s="3"/>
      <c r="GJL5435" s="3"/>
      <c r="GJM5435" s="3"/>
      <c r="GJN5435" s="3"/>
      <c r="GJO5435" s="3"/>
      <c r="GJP5435" s="3"/>
      <c r="GJQ5435" s="3"/>
      <c r="GJR5435" s="3"/>
      <c r="GJS5435" s="3"/>
      <c r="GJT5435" s="3"/>
      <c r="GJU5435" s="3"/>
      <c r="GJV5435" s="3"/>
    </row>
    <row r="5436" spans="5000:5014" x14ac:dyDescent="0.3">
      <c r="GJH5436" s="3"/>
      <c r="GJI5436" s="3"/>
      <c r="GJJ5436" s="3"/>
      <c r="GJK5436" s="3"/>
      <c r="GJL5436" s="3"/>
      <c r="GJM5436" s="3"/>
      <c r="GJN5436" s="3"/>
      <c r="GJO5436" s="3"/>
      <c r="GJP5436" s="3"/>
      <c r="GJQ5436" s="3"/>
      <c r="GJR5436" s="3"/>
      <c r="GJS5436" s="3"/>
      <c r="GJT5436" s="3"/>
      <c r="GJU5436" s="3"/>
      <c r="GJV5436" s="3"/>
    </row>
    <row r="5437" spans="5000:5014" x14ac:dyDescent="0.3">
      <c r="GJH5437" s="3"/>
      <c r="GJI5437" s="3"/>
      <c r="GJJ5437" s="3"/>
      <c r="GJK5437" s="3"/>
      <c r="GJL5437" s="3"/>
      <c r="GJM5437" s="3"/>
      <c r="GJN5437" s="3"/>
      <c r="GJO5437" s="3"/>
      <c r="GJP5437" s="3"/>
      <c r="GJQ5437" s="3"/>
      <c r="GJR5437" s="3"/>
      <c r="GJS5437" s="3"/>
      <c r="GJT5437" s="3"/>
      <c r="GJU5437" s="3"/>
      <c r="GJV5437" s="3"/>
    </row>
    <row r="5438" spans="5000:5014" x14ac:dyDescent="0.3">
      <c r="GJH5438" s="3"/>
      <c r="GJI5438" s="3"/>
      <c r="GJJ5438" s="3"/>
      <c r="GJK5438" s="3"/>
      <c r="GJL5438" s="3"/>
      <c r="GJM5438" s="3"/>
      <c r="GJN5438" s="3"/>
      <c r="GJO5438" s="3"/>
      <c r="GJP5438" s="3"/>
      <c r="GJQ5438" s="3"/>
      <c r="GJR5438" s="3"/>
      <c r="GJS5438" s="3"/>
      <c r="GJT5438" s="3"/>
      <c r="GJU5438" s="3"/>
      <c r="GJV5438" s="3"/>
    </row>
    <row r="5439" spans="5000:5014" x14ac:dyDescent="0.3">
      <c r="GJH5439" s="3"/>
      <c r="GJI5439" s="3"/>
      <c r="GJJ5439" s="3"/>
      <c r="GJK5439" s="3"/>
      <c r="GJL5439" s="3"/>
      <c r="GJM5439" s="3"/>
      <c r="GJN5439" s="3"/>
      <c r="GJO5439" s="3"/>
      <c r="GJP5439" s="3"/>
      <c r="GJQ5439" s="3"/>
      <c r="GJR5439" s="3"/>
      <c r="GJS5439" s="3"/>
      <c r="GJT5439" s="3"/>
      <c r="GJU5439" s="3"/>
      <c r="GJV5439" s="3"/>
    </row>
    <row r="5440" spans="5000:5014" x14ac:dyDescent="0.3">
      <c r="GJH5440" s="3"/>
      <c r="GJI5440" s="3"/>
      <c r="GJJ5440" s="3"/>
      <c r="GJK5440" s="3"/>
      <c r="GJL5440" s="3"/>
      <c r="GJM5440" s="3"/>
      <c r="GJN5440" s="3"/>
      <c r="GJO5440" s="3"/>
      <c r="GJP5440" s="3"/>
      <c r="GJQ5440" s="3"/>
      <c r="GJR5440" s="3"/>
      <c r="GJS5440" s="3"/>
      <c r="GJT5440" s="3"/>
      <c r="GJU5440" s="3"/>
      <c r="GJV5440" s="3"/>
    </row>
    <row r="5441" spans="5000:5014" x14ac:dyDescent="0.3">
      <c r="GJH5441" s="3"/>
      <c r="GJI5441" s="3"/>
      <c r="GJJ5441" s="3"/>
      <c r="GJK5441" s="3"/>
      <c r="GJL5441" s="3"/>
      <c r="GJM5441" s="3"/>
      <c r="GJN5441" s="3"/>
      <c r="GJO5441" s="3"/>
      <c r="GJP5441" s="3"/>
      <c r="GJQ5441" s="3"/>
      <c r="GJR5441" s="3"/>
      <c r="GJS5441" s="3"/>
      <c r="GJT5441" s="3"/>
      <c r="GJU5441" s="3"/>
      <c r="GJV5441" s="3"/>
    </row>
    <row r="5442" spans="5000:5014" x14ac:dyDescent="0.3">
      <c r="GJH5442" s="3"/>
      <c r="GJI5442" s="3"/>
      <c r="GJJ5442" s="3"/>
      <c r="GJK5442" s="3"/>
      <c r="GJL5442" s="3"/>
      <c r="GJM5442" s="3"/>
      <c r="GJN5442" s="3"/>
      <c r="GJO5442" s="3"/>
      <c r="GJP5442" s="3"/>
      <c r="GJQ5442" s="3"/>
      <c r="GJR5442" s="3"/>
      <c r="GJS5442" s="3"/>
      <c r="GJT5442" s="3"/>
      <c r="GJU5442" s="3"/>
      <c r="GJV5442" s="3"/>
    </row>
    <row r="5443" spans="5000:5014" x14ac:dyDescent="0.3">
      <c r="GJH5443" s="3"/>
      <c r="GJI5443" s="3"/>
      <c r="GJJ5443" s="3"/>
      <c r="GJK5443" s="3"/>
      <c r="GJL5443" s="3"/>
      <c r="GJM5443" s="3"/>
      <c r="GJN5443" s="3"/>
      <c r="GJO5443" s="3"/>
      <c r="GJP5443" s="3"/>
      <c r="GJQ5443" s="3"/>
      <c r="GJR5443" s="3"/>
      <c r="GJS5443" s="3"/>
      <c r="GJT5443" s="3"/>
      <c r="GJU5443" s="3"/>
      <c r="GJV5443" s="3"/>
    </row>
    <row r="5444" spans="5000:5014" x14ac:dyDescent="0.3">
      <c r="GJH5444" s="3"/>
      <c r="GJI5444" s="3"/>
      <c r="GJJ5444" s="3"/>
      <c r="GJK5444" s="3"/>
      <c r="GJL5444" s="3"/>
      <c r="GJM5444" s="3"/>
      <c r="GJN5444" s="3"/>
      <c r="GJO5444" s="3"/>
      <c r="GJP5444" s="3"/>
      <c r="GJQ5444" s="3"/>
      <c r="GJR5444" s="3"/>
      <c r="GJS5444" s="3"/>
      <c r="GJT5444" s="3"/>
      <c r="GJU5444" s="3"/>
      <c r="GJV5444" s="3"/>
    </row>
    <row r="5445" spans="5000:5014" x14ac:dyDescent="0.3">
      <c r="GJH5445" s="3"/>
      <c r="GJI5445" s="3"/>
      <c r="GJJ5445" s="3"/>
      <c r="GJK5445" s="3"/>
      <c r="GJL5445" s="3"/>
      <c r="GJM5445" s="3"/>
      <c r="GJN5445" s="3"/>
      <c r="GJO5445" s="3"/>
      <c r="GJP5445" s="3"/>
      <c r="GJQ5445" s="3"/>
      <c r="GJR5445" s="3"/>
      <c r="GJS5445" s="3"/>
      <c r="GJT5445" s="3"/>
      <c r="GJU5445" s="3"/>
      <c r="GJV5445" s="3"/>
    </row>
    <row r="5446" spans="5000:5014" x14ac:dyDescent="0.3">
      <c r="GJH5446" s="3"/>
      <c r="GJI5446" s="3"/>
      <c r="GJJ5446" s="3"/>
      <c r="GJK5446" s="3"/>
      <c r="GJL5446" s="3"/>
      <c r="GJM5446" s="3"/>
      <c r="GJN5446" s="3"/>
      <c r="GJO5446" s="3"/>
      <c r="GJP5446" s="3"/>
      <c r="GJQ5446" s="3"/>
      <c r="GJR5446" s="3"/>
      <c r="GJS5446" s="3"/>
      <c r="GJT5446" s="3"/>
      <c r="GJU5446" s="3"/>
      <c r="GJV5446" s="3"/>
    </row>
    <row r="5447" spans="5000:5014" x14ac:dyDescent="0.3">
      <c r="GJH5447" s="3"/>
      <c r="GJI5447" s="3"/>
      <c r="GJJ5447" s="3"/>
      <c r="GJK5447" s="3"/>
      <c r="GJL5447" s="3"/>
      <c r="GJM5447" s="3"/>
      <c r="GJN5447" s="3"/>
      <c r="GJO5447" s="3"/>
      <c r="GJP5447" s="3"/>
      <c r="GJQ5447" s="3"/>
      <c r="GJR5447" s="3"/>
      <c r="GJS5447" s="3"/>
      <c r="GJT5447" s="3"/>
      <c r="GJU5447" s="3"/>
      <c r="GJV5447" s="3"/>
    </row>
    <row r="5448" spans="5000:5014" x14ac:dyDescent="0.3">
      <c r="GJH5448" s="3"/>
      <c r="GJI5448" s="3"/>
      <c r="GJJ5448" s="3"/>
      <c r="GJK5448" s="3"/>
      <c r="GJL5448" s="3"/>
      <c r="GJM5448" s="3"/>
      <c r="GJN5448" s="3"/>
      <c r="GJO5448" s="3"/>
      <c r="GJP5448" s="3"/>
      <c r="GJQ5448" s="3"/>
      <c r="GJR5448" s="3"/>
      <c r="GJS5448" s="3"/>
      <c r="GJT5448" s="3"/>
      <c r="GJU5448" s="3"/>
      <c r="GJV5448" s="3"/>
    </row>
    <row r="5449" spans="5000:5014" x14ac:dyDescent="0.3">
      <c r="GJH5449" s="3"/>
      <c r="GJI5449" s="3"/>
      <c r="GJJ5449" s="3"/>
      <c r="GJK5449" s="3"/>
      <c r="GJL5449" s="3"/>
      <c r="GJM5449" s="3"/>
      <c r="GJN5449" s="3"/>
      <c r="GJO5449" s="3"/>
      <c r="GJP5449" s="3"/>
      <c r="GJQ5449" s="3"/>
      <c r="GJR5449" s="3"/>
      <c r="GJS5449" s="3"/>
      <c r="GJT5449" s="3"/>
      <c r="GJU5449" s="3"/>
      <c r="GJV5449" s="3"/>
    </row>
    <row r="5450" spans="5000:5014" x14ac:dyDescent="0.3">
      <c r="GJH5450" s="3"/>
      <c r="GJI5450" s="3"/>
      <c r="GJJ5450" s="3"/>
      <c r="GJK5450" s="3"/>
      <c r="GJL5450" s="3"/>
      <c r="GJM5450" s="3"/>
      <c r="GJN5450" s="3"/>
      <c r="GJO5450" s="3"/>
      <c r="GJP5450" s="3"/>
      <c r="GJQ5450" s="3"/>
      <c r="GJR5450" s="3"/>
      <c r="GJS5450" s="3"/>
      <c r="GJT5450" s="3"/>
      <c r="GJU5450" s="3"/>
      <c r="GJV5450" s="3"/>
    </row>
    <row r="5451" spans="5000:5014" x14ac:dyDescent="0.3">
      <c r="GJH5451" s="3"/>
      <c r="GJI5451" s="3"/>
      <c r="GJJ5451" s="3"/>
      <c r="GJK5451" s="3"/>
      <c r="GJL5451" s="3"/>
      <c r="GJM5451" s="3"/>
      <c r="GJN5451" s="3"/>
      <c r="GJO5451" s="3"/>
      <c r="GJP5451" s="3"/>
      <c r="GJQ5451" s="3"/>
      <c r="GJR5451" s="3"/>
      <c r="GJS5451" s="3"/>
      <c r="GJT5451" s="3"/>
      <c r="GJU5451" s="3"/>
      <c r="GJV5451" s="3"/>
    </row>
    <row r="5452" spans="5000:5014" x14ac:dyDescent="0.3">
      <c r="GJH5452" s="3"/>
      <c r="GJI5452" s="3"/>
      <c r="GJJ5452" s="3"/>
      <c r="GJK5452" s="3"/>
      <c r="GJL5452" s="3"/>
      <c r="GJM5452" s="3"/>
      <c r="GJN5452" s="3"/>
      <c r="GJO5452" s="3"/>
      <c r="GJP5452" s="3"/>
      <c r="GJQ5452" s="3"/>
      <c r="GJR5452" s="3"/>
      <c r="GJS5452" s="3"/>
      <c r="GJT5452" s="3"/>
      <c r="GJU5452" s="3"/>
      <c r="GJV5452" s="3"/>
    </row>
    <row r="5453" spans="5000:5014" x14ac:dyDescent="0.3">
      <c r="GJH5453" s="3"/>
      <c r="GJI5453" s="3"/>
      <c r="GJJ5453" s="3"/>
      <c r="GJK5453" s="3"/>
      <c r="GJL5453" s="3"/>
      <c r="GJM5453" s="3"/>
      <c r="GJN5453" s="3"/>
      <c r="GJO5453" s="3"/>
      <c r="GJP5453" s="3"/>
      <c r="GJQ5453" s="3"/>
      <c r="GJR5453" s="3"/>
      <c r="GJS5453" s="3"/>
      <c r="GJT5453" s="3"/>
      <c r="GJU5453" s="3"/>
      <c r="GJV5453" s="3"/>
    </row>
    <row r="5454" spans="5000:5014" x14ac:dyDescent="0.3">
      <c r="GJH5454" s="3"/>
      <c r="GJI5454" s="3"/>
      <c r="GJJ5454" s="3"/>
      <c r="GJK5454" s="3"/>
      <c r="GJL5454" s="3"/>
      <c r="GJM5454" s="3"/>
      <c r="GJN5454" s="3"/>
      <c r="GJO5454" s="3"/>
      <c r="GJP5454" s="3"/>
      <c r="GJQ5454" s="3"/>
      <c r="GJR5454" s="3"/>
      <c r="GJS5454" s="3"/>
      <c r="GJT5454" s="3"/>
      <c r="GJU5454" s="3"/>
      <c r="GJV5454" s="3"/>
    </row>
    <row r="5455" spans="5000:5014" x14ac:dyDescent="0.3">
      <c r="GJH5455" s="3"/>
      <c r="GJI5455" s="3"/>
      <c r="GJJ5455" s="3"/>
      <c r="GJK5455" s="3"/>
      <c r="GJL5455" s="3"/>
      <c r="GJM5455" s="3"/>
      <c r="GJN5455" s="3"/>
      <c r="GJO5455" s="3"/>
      <c r="GJP5455" s="3"/>
      <c r="GJQ5455" s="3"/>
      <c r="GJR5455" s="3"/>
      <c r="GJS5455" s="3"/>
      <c r="GJT5455" s="3"/>
      <c r="GJU5455" s="3"/>
      <c r="GJV5455" s="3"/>
    </row>
    <row r="5456" spans="5000:5014" x14ac:dyDescent="0.3">
      <c r="GJH5456" s="3"/>
      <c r="GJI5456" s="3"/>
      <c r="GJJ5456" s="3"/>
      <c r="GJK5456" s="3"/>
      <c r="GJL5456" s="3"/>
      <c r="GJM5456" s="3"/>
      <c r="GJN5456" s="3"/>
      <c r="GJO5456" s="3"/>
      <c r="GJP5456" s="3"/>
      <c r="GJQ5456" s="3"/>
      <c r="GJR5456" s="3"/>
      <c r="GJS5456" s="3"/>
      <c r="GJT5456" s="3"/>
      <c r="GJU5456" s="3"/>
      <c r="GJV5456" s="3"/>
    </row>
    <row r="5457" spans="5000:5014" x14ac:dyDescent="0.3">
      <c r="GJH5457" s="3"/>
      <c r="GJI5457" s="3"/>
      <c r="GJJ5457" s="3"/>
      <c r="GJK5457" s="3"/>
      <c r="GJL5457" s="3"/>
      <c r="GJM5457" s="3"/>
      <c r="GJN5457" s="3"/>
      <c r="GJO5457" s="3"/>
      <c r="GJP5457" s="3"/>
      <c r="GJQ5457" s="3"/>
      <c r="GJR5457" s="3"/>
      <c r="GJS5457" s="3"/>
      <c r="GJT5457" s="3"/>
      <c r="GJU5457" s="3"/>
      <c r="GJV5457" s="3"/>
    </row>
    <row r="5458" spans="5000:5014" x14ac:dyDescent="0.3">
      <c r="GJH5458" s="3"/>
      <c r="GJI5458" s="3"/>
      <c r="GJJ5458" s="3"/>
      <c r="GJK5458" s="3"/>
      <c r="GJL5458" s="3"/>
      <c r="GJM5458" s="3"/>
      <c r="GJN5458" s="3"/>
      <c r="GJO5458" s="3"/>
      <c r="GJP5458" s="3"/>
      <c r="GJQ5458" s="3"/>
      <c r="GJR5458" s="3"/>
      <c r="GJS5458" s="3"/>
      <c r="GJT5458" s="3"/>
      <c r="GJU5458" s="3"/>
      <c r="GJV5458" s="3"/>
    </row>
    <row r="5459" spans="5000:5014" x14ac:dyDescent="0.3">
      <c r="GJH5459" s="3"/>
      <c r="GJI5459" s="3"/>
      <c r="GJJ5459" s="3"/>
      <c r="GJK5459" s="3"/>
      <c r="GJL5459" s="3"/>
      <c r="GJM5459" s="3"/>
      <c r="GJN5459" s="3"/>
      <c r="GJO5459" s="3"/>
      <c r="GJP5459" s="3"/>
      <c r="GJQ5459" s="3"/>
      <c r="GJR5459" s="3"/>
      <c r="GJS5459" s="3"/>
      <c r="GJT5459" s="3"/>
      <c r="GJU5459" s="3"/>
      <c r="GJV5459" s="3"/>
    </row>
    <row r="5460" spans="5000:5014" x14ac:dyDescent="0.3">
      <c r="GJH5460" s="3"/>
      <c r="GJI5460" s="3"/>
      <c r="GJJ5460" s="3"/>
      <c r="GJK5460" s="3"/>
      <c r="GJL5460" s="3"/>
      <c r="GJM5460" s="3"/>
      <c r="GJN5460" s="3"/>
      <c r="GJO5460" s="3"/>
      <c r="GJP5460" s="3"/>
      <c r="GJQ5460" s="3"/>
      <c r="GJR5460" s="3"/>
      <c r="GJS5460" s="3"/>
      <c r="GJT5460" s="3"/>
      <c r="GJU5460" s="3"/>
      <c r="GJV5460" s="3"/>
    </row>
    <row r="5461" spans="5000:5014" x14ac:dyDescent="0.3">
      <c r="GJH5461" s="3"/>
      <c r="GJI5461" s="3"/>
      <c r="GJJ5461" s="3"/>
      <c r="GJK5461" s="3"/>
      <c r="GJL5461" s="3"/>
      <c r="GJM5461" s="3"/>
      <c r="GJN5461" s="3"/>
      <c r="GJO5461" s="3"/>
      <c r="GJP5461" s="3"/>
      <c r="GJQ5461" s="3"/>
      <c r="GJR5461" s="3"/>
      <c r="GJS5461" s="3"/>
      <c r="GJT5461" s="3"/>
      <c r="GJU5461" s="3"/>
      <c r="GJV5461" s="3"/>
    </row>
    <row r="5462" spans="5000:5014" x14ac:dyDescent="0.3">
      <c r="GJH5462" s="3"/>
      <c r="GJI5462" s="3"/>
      <c r="GJJ5462" s="3"/>
      <c r="GJK5462" s="3"/>
      <c r="GJL5462" s="3"/>
      <c r="GJM5462" s="3"/>
      <c r="GJN5462" s="3"/>
      <c r="GJO5462" s="3"/>
      <c r="GJP5462" s="3"/>
      <c r="GJQ5462" s="3"/>
      <c r="GJR5462" s="3"/>
      <c r="GJS5462" s="3"/>
      <c r="GJT5462" s="3"/>
      <c r="GJU5462" s="3"/>
      <c r="GJV5462" s="3"/>
    </row>
    <row r="5463" spans="5000:5014" x14ac:dyDescent="0.3">
      <c r="GJH5463" s="3"/>
      <c r="GJI5463" s="3"/>
      <c r="GJJ5463" s="3"/>
      <c r="GJK5463" s="3"/>
      <c r="GJL5463" s="3"/>
      <c r="GJM5463" s="3"/>
      <c r="GJN5463" s="3"/>
      <c r="GJO5463" s="3"/>
      <c r="GJP5463" s="3"/>
      <c r="GJQ5463" s="3"/>
      <c r="GJR5463" s="3"/>
      <c r="GJS5463" s="3"/>
      <c r="GJT5463" s="3"/>
      <c r="GJU5463" s="3"/>
      <c r="GJV5463" s="3"/>
    </row>
    <row r="5464" spans="5000:5014" x14ac:dyDescent="0.3">
      <c r="GJH5464" s="3"/>
      <c r="GJI5464" s="3"/>
      <c r="GJJ5464" s="3"/>
      <c r="GJK5464" s="3"/>
      <c r="GJL5464" s="3"/>
      <c r="GJM5464" s="3"/>
      <c r="GJN5464" s="3"/>
      <c r="GJO5464" s="3"/>
      <c r="GJP5464" s="3"/>
      <c r="GJQ5464" s="3"/>
      <c r="GJR5464" s="3"/>
      <c r="GJS5464" s="3"/>
      <c r="GJT5464" s="3"/>
      <c r="GJU5464" s="3"/>
      <c r="GJV5464" s="3"/>
    </row>
    <row r="5465" spans="5000:5014" x14ac:dyDescent="0.3">
      <c r="GJH5465" s="3"/>
      <c r="GJI5465" s="3"/>
      <c r="GJJ5465" s="3"/>
      <c r="GJK5465" s="3"/>
      <c r="GJL5465" s="3"/>
      <c r="GJM5465" s="3"/>
      <c r="GJN5465" s="3"/>
      <c r="GJO5465" s="3"/>
      <c r="GJP5465" s="3"/>
      <c r="GJQ5465" s="3"/>
      <c r="GJR5465" s="3"/>
      <c r="GJS5465" s="3"/>
      <c r="GJT5465" s="3"/>
      <c r="GJU5465" s="3"/>
      <c r="GJV5465" s="3"/>
    </row>
    <row r="5466" spans="5000:5014" x14ac:dyDescent="0.3">
      <c r="GJH5466" s="3"/>
      <c r="GJI5466" s="3"/>
      <c r="GJJ5466" s="3"/>
      <c r="GJK5466" s="3"/>
      <c r="GJL5466" s="3"/>
      <c r="GJM5466" s="3"/>
      <c r="GJN5466" s="3"/>
      <c r="GJO5466" s="3"/>
      <c r="GJP5466" s="3"/>
      <c r="GJQ5466" s="3"/>
      <c r="GJR5466" s="3"/>
      <c r="GJS5466" s="3"/>
      <c r="GJT5466" s="3"/>
      <c r="GJU5466" s="3"/>
      <c r="GJV5466" s="3"/>
    </row>
    <row r="5467" spans="5000:5014" x14ac:dyDescent="0.3">
      <c r="GJH5467" s="3"/>
      <c r="GJI5467" s="3"/>
      <c r="GJJ5467" s="3"/>
      <c r="GJK5467" s="3"/>
      <c r="GJL5467" s="3"/>
      <c r="GJM5467" s="3"/>
      <c r="GJN5467" s="3"/>
      <c r="GJO5467" s="3"/>
      <c r="GJP5467" s="3"/>
      <c r="GJQ5467" s="3"/>
      <c r="GJR5467" s="3"/>
      <c r="GJS5467" s="3"/>
      <c r="GJT5467" s="3"/>
      <c r="GJU5467" s="3"/>
      <c r="GJV5467" s="3"/>
    </row>
    <row r="5468" spans="5000:5014" x14ac:dyDescent="0.3">
      <c r="GJH5468" s="3"/>
      <c r="GJI5468" s="3"/>
      <c r="GJJ5468" s="3"/>
      <c r="GJK5468" s="3"/>
      <c r="GJL5468" s="3"/>
      <c r="GJM5468" s="3"/>
      <c r="GJN5468" s="3"/>
      <c r="GJO5468" s="3"/>
      <c r="GJP5468" s="3"/>
      <c r="GJQ5468" s="3"/>
      <c r="GJR5468" s="3"/>
      <c r="GJS5468" s="3"/>
      <c r="GJT5468" s="3"/>
      <c r="GJU5468" s="3"/>
      <c r="GJV5468" s="3"/>
    </row>
    <row r="5469" spans="5000:5014" x14ac:dyDescent="0.3">
      <c r="GJH5469" s="3"/>
      <c r="GJI5469" s="3"/>
      <c r="GJJ5469" s="3"/>
      <c r="GJK5469" s="3"/>
      <c r="GJL5469" s="3"/>
      <c r="GJM5469" s="3"/>
      <c r="GJN5469" s="3"/>
      <c r="GJO5469" s="3"/>
      <c r="GJP5469" s="3"/>
      <c r="GJQ5469" s="3"/>
      <c r="GJR5469" s="3"/>
      <c r="GJS5469" s="3"/>
      <c r="GJT5469" s="3"/>
      <c r="GJU5469" s="3"/>
      <c r="GJV5469" s="3"/>
    </row>
    <row r="5470" spans="5000:5014" x14ac:dyDescent="0.3">
      <c r="GJH5470" s="3"/>
      <c r="GJI5470" s="3"/>
      <c r="GJJ5470" s="3"/>
      <c r="GJK5470" s="3"/>
      <c r="GJL5470" s="3"/>
      <c r="GJM5470" s="3"/>
      <c r="GJN5470" s="3"/>
      <c r="GJO5470" s="3"/>
      <c r="GJP5470" s="3"/>
      <c r="GJQ5470" s="3"/>
      <c r="GJR5470" s="3"/>
      <c r="GJS5470" s="3"/>
      <c r="GJT5470" s="3"/>
      <c r="GJU5470" s="3"/>
      <c r="GJV5470" s="3"/>
    </row>
    <row r="5471" spans="5000:5014" x14ac:dyDescent="0.3">
      <c r="GJH5471" s="3"/>
      <c r="GJI5471" s="3"/>
      <c r="GJJ5471" s="3"/>
      <c r="GJK5471" s="3"/>
      <c r="GJL5471" s="3"/>
      <c r="GJM5471" s="3"/>
      <c r="GJN5471" s="3"/>
      <c r="GJO5471" s="3"/>
      <c r="GJP5471" s="3"/>
      <c r="GJQ5471" s="3"/>
      <c r="GJR5471" s="3"/>
      <c r="GJS5471" s="3"/>
      <c r="GJT5471" s="3"/>
      <c r="GJU5471" s="3"/>
      <c r="GJV5471" s="3"/>
    </row>
    <row r="5472" spans="5000:5014" x14ac:dyDescent="0.3">
      <c r="GJH5472" s="3"/>
      <c r="GJI5472" s="3"/>
      <c r="GJJ5472" s="3"/>
      <c r="GJK5472" s="3"/>
      <c r="GJL5472" s="3"/>
      <c r="GJM5472" s="3"/>
      <c r="GJN5472" s="3"/>
      <c r="GJO5472" s="3"/>
      <c r="GJP5472" s="3"/>
      <c r="GJQ5472" s="3"/>
      <c r="GJR5472" s="3"/>
      <c r="GJS5472" s="3"/>
      <c r="GJT5472" s="3"/>
      <c r="GJU5472" s="3"/>
      <c r="GJV5472" s="3"/>
    </row>
    <row r="5473" spans="5000:5014" x14ac:dyDescent="0.3">
      <c r="GJH5473" s="3"/>
      <c r="GJI5473" s="3"/>
      <c r="GJJ5473" s="3"/>
      <c r="GJK5473" s="3"/>
      <c r="GJL5473" s="3"/>
      <c r="GJM5473" s="3"/>
      <c r="GJN5473" s="3"/>
      <c r="GJO5473" s="3"/>
      <c r="GJP5473" s="3"/>
      <c r="GJQ5473" s="3"/>
      <c r="GJR5473" s="3"/>
      <c r="GJS5473" s="3"/>
      <c r="GJT5473" s="3"/>
      <c r="GJU5473" s="3"/>
      <c r="GJV5473" s="3"/>
    </row>
    <row r="5474" spans="5000:5014" x14ac:dyDescent="0.3">
      <c r="GJH5474" s="3"/>
      <c r="GJI5474" s="3"/>
      <c r="GJJ5474" s="3"/>
      <c r="GJK5474" s="3"/>
      <c r="GJL5474" s="3"/>
      <c r="GJM5474" s="3"/>
      <c r="GJN5474" s="3"/>
      <c r="GJO5474" s="3"/>
      <c r="GJP5474" s="3"/>
      <c r="GJQ5474" s="3"/>
      <c r="GJR5474" s="3"/>
      <c r="GJS5474" s="3"/>
      <c r="GJT5474" s="3"/>
      <c r="GJU5474" s="3"/>
      <c r="GJV5474" s="3"/>
    </row>
    <row r="5475" spans="5000:5014" x14ac:dyDescent="0.3">
      <c r="GJH5475" s="3"/>
      <c r="GJI5475" s="3"/>
      <c r="GJJ5475" s="3"/>
      <c r="GJK5475" s="3"/>
      <c r="GJL5475" s="3"/>
      <c r="GJM5475" s="3"/>
      <c r="GJN5475" s="3"/>
      <c r="GJO5475" s="3"/>
      <c r="GJP5475" s="3"/>
      <c r="GJQ5475" s="3"/>
      <c r="GJR5475" s="3"/>
      <c r="GJS5475" s="3"/>
      <c r="GJT5475" s="3"/>
      <c r="GJU5475" s="3"/>
      <c r="GJV5475" s="3"/>
    </row>
    <row r="5476" spans="5000:5014" x14ac:dyDescent="0.3">
      <c r="GJH5476" s="3"/>
      <c r="GJI5476" s="3"/>
      <c r="GJJ5476" s="3"/>
      <c r="GJK5476" s="3"/>
      <c r="GJL5476" s="3"/>
      <c r="GJM5476" s="3"/>
      <c r="GJN5476" s="3"/>
      <c r="GJO5476" s="3"/>
      <c r="GJP5476" s="3"/>
      <c r="GJQ5476" s="3"/>
      <c r="GJR5476" s="3"/>
      <c r="GJS5476" s="3"/>
      <c r="GJT5476" s="3"/>
      <c r="GJU5476" s="3"/>
      <c r="GJV5476" s="3"/>
    </row>
    <row r="5477" spans="5000:5014" x14ac:dyDescent="0.3">
      <c r="GJH5477" s="3"/>
      <c r="GJI5477" s="3"/>
      <c r="GJJ5477" s="3"/>
      <c r="GJK5477" s="3"/>
      <c r="GJL5477" s="3"/>
      <c r="GJM5477" s="3"/>
      <c r="GJN5477" s="3"/>
      <c r="GJO5477" s="3"/>
      <c r="GJP5477" s="3"/>
      <c r="GJQ5477" s="3"/>
      <c r="GJR5477" s="3"/>
      <c r="GJS5477" s="3"/>
      <c r="GJT5477" s="3"/>
      <c r="GJU5477" s="3"/>
      <c r="GJV5477" s="3"/>
    </row>
    <row r="5478" spans="5000:5014" x14ac:dyDescent="0.3">
      <c r="GJH5478" s="3"/>
      <c r="GJI5478" s="3"/>
      <c r="GJJ5478" s="3"/>
      <c r="GJK5478" s="3"/>
      <c r="GJL5478" s="3"/>
      <c r="GJM5478" s="3"/>
      <c r="GJN5478" s="3"/>
      <c r="GJO5478" s="3"/>
      <c r="GJP5478" s="3"/>
      <c r="GJQ5478" s="3"/>
      <c r="GJR5478" s="3"/>
      <c r="GJS5478" s="3"/>
      <c r="GJT5478" s="3"/>
      <c r="GJU5478" s="3"/>
      <c r="GJV5478" s="3"/>
    </row>
    <row r="5479" spans="5000:5014" x14ac:dyDescent="0.3">
      <c r="GJH5479" s="3"/>
      <c r="GJI5479" s="3"/>
      <c r="GJJ5479" s="3"/>
      <c r="GJK5479" s="3"/>
      <c r="GJL5479" s="3"/>
      <c r="GJM5479" s="3"/>
      <c r="GJN5479" s="3"/>
      <c r="GJO5479" s="3"/>
      <c r="GJP5479" s="3"/>
      <c r="GJQ5479" s="3"/>
      <c r="GJR5479" s="3"/>
      <c r="GJS5479" s="3"/>
      <c r="GJT5479" s="3"/>
      <c r="GJU5479" s="3"/>
      <c r="GJV5479" s="3"/>
    </row>
    <row r="5480" spans="5000:5014" x14ac:dyDescent="0.3">
      <c r="GJH5480" s="3"/>
      <c r="GJI5480" s="3"/>
      <c r="GJJ5480" s="3"/>
      <c r="GJK5480" s="3"/>
      <c r="GJL5480" s="3"/>
      <c r="GJM5480" s="3"/>
      <c r="GJN5480" s="3"/>
      <c r="GJO5480" s="3"/>
      <c r="GJP5480" s="3"/>
      <c r="GJQ5480" s="3"/>
      <c r="GJR5480" s="3"/>
      <c r="GJS5480" s="3"/>
      <c r="GJT5480" s="3"/>
      <c r="GJU5480" s="3"/>
      <c r="GJV5480" s="3"/>
    </row>
    <row r="5481" spans="5000:5014" x14ac:dyDescent="0.3">
      <c r="GJH5481" s="3"/>
      <c r="GJI5481" s="3"/>
      <c r="GJJ5481" s="3"/>
      <c r="GJK5481" s="3"/>
      <c r="GJL5481" s="3"/>
      <c r="GJM5481" s="3"/>
      <c r="GJN5481" s="3"/>
      <c r="GJO5481" s="3"/>
      <c r="GJP5481" s="3"/>
      <c r="GJQ5481" s="3"/>
      <c r="GJR5481" s="3"/>
      <c r="GJS5481" s="3"/>
      <c r="GJT5481" s="3"/>
      <c r="GJU5481" s="3"/>
      <c r="GJV5481" s="3"/>
    </row>
    <row r="5482" spans="5000:5014" x14ac:dyDescent="0.3">
      <c r="GJH5482" s="3"/>
      <c r="GJI5482" s="3"/>
      <c r="GJJ5482" s="3"/>
      <c r="GJK5482" s="3"/>
      <c r="GJL5482" s="3"/>
      <c r="GJM5482" s="3"/>
      <c r="GJN5482" s="3"/>
      <c r="GJO5482" s="3"/>
      <c r="GJP5482" s="3"/>
      <c r="GJQ5482" s="3"/>
      <c r="GJR5482" s="3"/>
      <c r="GJS5482" s="3"/>
      <c r="GJT5482" s="3"/>
      <c r="GJU5482" s="3"/>
      <c r="GJV5482" s="3"/>
    </row>
    <row r="5483" spans="5000:5014" x14ac:dyDescent="0.3">
      <c r="GJH5483" s="3"/>
      <c r="GJI5483" s="3"/>
      <c r="GJJ5483" s="3"/>
      <c r="GJK5483" s="3"/>
      <c r="GJL5483" s="3"/>
      <c r="GJM5483" s="3"/>
      <c r="GJN5483" s="3"/>
      <c r="GJO5483" s="3"/>
      <c r="GJP5483" s="3"/>
      <c r="GJQ5483" s="3"/>
      <c r="GJR5483" s="3"/>
      <c r="GJS5483" s="3"/>
      <c r="GJT5483" s="3"/>
      <c r="GJU5483" s="3"/>
      <c r="GJV5483" s="3"/>
    </row>
    <row r="5484" spans="5000:5014" x14ac:dyDescent="0.3">
      <c r="GJH5484" s="3"/>
      <c r="GJI5484" s="3"/>
      <c r="GJJ5484" s="3"/>
      <c r="GJK5484" s="3"/>
      <c r="GJL5484" s="3"/>
      <c r="GJM5484" s="3"/>
      <c r="GJN5484" s="3"/>
      <c r="GJO5484" s="3"/>
      <c r="GJP5484" s="3"/>
      <c r="GJQ5484" s="3"/>
      <c r="GJR5484" s="3"/>
      <c r="GJS5484" s="3"/>
      <c r="GJT5484" s="3"/>
      <c r="GJU5484" s="3"/>
      <c r="GJV5484" s="3"/>
    </row>
    <row r="5485" spans="5000:5014" x14ac:dyDescent="0.3">
      <c r="GJH5485" s="3"/>
      <c r="GJI5485" s="3"/>
      <c r="GJJ5485" s="3"/>
      <c r="GJK5485" s="3"/>
      <c r="GJL5485" s="3"/>
      <c r="GJM5485" s="3"/>
      <c r="GJN5485" s="3"/>
      <c r="GJO5485" s="3"/>
      <c r="GJP5485" s="3"/>
      <c r="GJQ5485" s="3"/>
      <c r="GJR5485" s="3"/>
      <c r="GJS5485" s="3"/>
      <c r="GJT5485" s="3"/>
      <c r="GJU5485" s="3"/>
      <c r="GJV5485" s="3"/>
    </row>
    <row r="5486" spans="5000:5014" x14ac:dyDescent="0.3">
      <c r="GJH5486" s="3"/>
      <c r="GJI5486" s="3"/>
      <c r="GJJ5486" s="3"/>
      <c r="GJK5486" s="3"/>
      <c r="GJL5486" s="3"/>
      <c r="GJM5486" s="3"/>
      <c r="GJN5486" s="3"/>
      <c r="GJO5486" s="3"/>
      <c r="GJP5486" s="3"/>
      <c r="GJQ5486" s="3"/>
      <c r="GJR5486" s="3"/>
      <c r="GJS5486" s="3"/>
      <c r="GJT5486" s="3"/>
      <c r="GJU5486" s="3"/>
      <c r="GJV5486" s="3"/>
    </row>
    <row r="5487" spans="5000:5014" x14ac:dyDescent="0.3">
      <c r="GJH5487" s="3"/>
      <c r="GJI5487" s="3"/>
      <c r="GJJ5487" s="3"/>
      <c r="GJK5487" s="3"/>
      <c r="GJL5487" s="3"/>
      <c r="GJM5487" s="3"/>
      <c r="GJN5487" s="3"/>
      <c r="GJO5487" s="3"/>
      <c r="GJP5487" s="3"/>
      <c r="GJQ5487" s="3"/>
      <c r="GJR5487" s="3"/>
      <c r="GJS5487" s="3"/>
      <c r="GJT5487" s="3"/>
      <c r="GJU5487" s="3"/>
      <c r="GJV5487" s="3"/>
    </row>
    <row r="5488" spans="5000:5014" x14ac:dyDescent="0.3">
      <c r="GJH5488" s="3"/>
      <c r="GJI5488" s="3"/>
      <c r="GJJ5488" s="3"/>
      <c r="GJK5488" s="3"/>
      <c r="GJL5488" s="3"/>
      <c r="GJM5488" s="3"/>
      <c r="GJN5488" s="3"/>
      <c r="GJO5488" s="3"/>
      <c r="GJP5488" s="3"/>
      <c r="GJQ5488" s="3"/>
      <c r="GJR5488" s="3"/>
      <c r="GJS5488" s="3"/>
      <c r="GJT5488" s="3"/>
      <c r="GJU5488" s="3"/>
      <c r="GJV5488" s="3"/>
    </row>
    <row r="5489" spans="5000:5014" x14ac:dyDescent="0.3">
      <c r="GJH5489" s="3"/>
      <c r="GJI5489" s="3"/>
      <c r="GJJ5489" s="3"/>
      <c r="GJK5489" s="3"/>
      <c r="GJL5489" s="3"/>
      <c r="GJM5489" s="3"/>
      <c r="GJN5489" s="3"/>
      <c r="GJO5489" s="3"/>
      <c r="GJP5489" s="3"/>
      <c r="GJQ5489" s="3"/>
      <c r="GJR5489" s="3"/>
      <c r="GJS5489" s="3"/>
      <c r="GJT5489" s="3"/>
      <c r="GJU5489" s="3"/>
      <c r="GJV5489" s="3"/>
    </row>
    <row r="5490" spans="5000:5014" x14ac:dyDescent="0.3">
      <c r="GJH5490" s="3"/>
      <c r="GJI5490" s="3"/>
      <c r="GJJ5490" s="3"/>
      <c r="GJK5490" s="3"/>
      <c r="GJL5490" s="3"/>
      <c r="GJM5490" s="3"/>
      <c r="GJN5490" s="3"/>
      <c r="GJO5490" s="3"/>
      <c r="GJP5490" s="3"/>
      <c r="GJQ5490" s="3"/>
      <c r="GJR5490" s="3"/>
      <c r="GJS5490" s="3"/>
      <c r="GJT5490" s="3"/>
      <c r="GJU5490" s="3"/>
      <c r="GJV5490" s="3"/>
    </row>
    <row r="5491" spans="5000:5014" x14ac:dyDescent="0.3">
      <c r="GJH5491" s="3"/>
      <c r="GJI5491" s="3"/>
      <c r="GJJ5491" s="3"/>
      <c r="GJK5491" s="3"/>
      <c r="GJL5491" s="3"/>
      <c r="GJM5491" s="3"/>
      <c r="GJN5491" s="3"/>
      <c r="GJO5491" s="3"/>
      <c r="GJP5491" s="3"/>
      <c r="GJQ5491" s="3"/>
      <c r="GJR5491" s="3"/>
      <c r="GJS5491" s="3"/>
      <c r="GJT5491" s="3"/>
      <c r="GJU5491" s="3"/>
      <c r="GJV5491" s="3"/>
    </row>
    <row r="5492" spans="5000:5014" x14ac:dyDescent="0.3">
      <c r="GJH5492" s="3"/>
      <c r="GJI5492" s="3"/>
      <c r="GJJ5492" s="3"/>
      <c r="GJK5492" s="3"/>
      <c r="GJL5492" s="3"/>
      <c r="GJM5492" s="3"/>
      <c r="GJN5492" s="3"/>
      <c r="GJO5492" s="3"/>
      <c r="GJP5492" s="3"/>
      <c r="GJQ5492" s="3"/>
      <c r="GJR5492" s="3"/>
      <c r="GJS5492" s="3"/>
      <c r="GJT5492" s="3"/>
      <c r="GJU5492" s="3"/>
      <c r="GJV5492" s="3"/>
    </row>
    <row r="5493" spans="5000:5014" x14ac:dyDescent="0.3">
      <c r="GJH5493" s="3"/>
      <c r="GJI5493" s="3"/>
      <c r="GJJ5493" s="3"/>
      <c r="GJK5493" s="3"/>
      <c r="GJL5493" s="3"/>
      <c r="GJM5493" s="3"/>
      <c r="GJN5493" s="3"/>
      <c r="GJO5493" s="3"/>
      <c r="GJP5493" s="3"/>
      <c r="GJQ5493" s="3"/>
      <c r="GJR5493" s="3"/>
      <c r="GJS5493" s="3"/>
      <c r="GJT5493" s="3"/>
      <c r="GJU5493" s="3"/>
      <c r="GJV5493" s="3"/>
    </row>
    <row r="5494" spans="5000:5014" x14ac:dyDescent="0.3">
      <c r="GJH5494" s="3"/>
      <c r="GJI5494" s="3"/>
      <c r="GJJ5494" s="3"/>
      <c r="GJK5494" s="3"/>
      <c r="GJL5494" s="3"/>
      <c r="GJM5494" s="3"/>
      <c r="GJN5494" s="3"/>
      <c r="GJO5494" s="3"/>
      <c r="GJP5494" s="3"/>
      <c r="GJQ5494" s="3"/>
      <c r="GJR5494" s="3"/>
      <c r="GJS5494" s="3"/>
      <c r="GJT5494" s="3"/>
      <c r="GJU5494" s="3"/>
      <c r="GJV5494" s="3"/>
    </row>
    <row r="5495" spans="5000:5014" x14ac:dyDescent="0.3">
      <c r="GJH5495" s="3"/>
      <c r="GJI5495" s="3"/>
      <c r="GJJ5495" s="3"/>
      <c r="GJK5495" s="3"/>
      <c r="GJL5495" s="3"/>
      <c r="GJM5495" s="3"/>
      <c r="GJN5495" s="3"/>
      <c r="GJO5495" s="3"/>
      <c r="GJP5495" s="3"/>
      <c r="GJQ5495" s="3"/>
      <c r="GJR5495" s="3"/>
      <c r="GJS5495" s="3"/>
      <c r="GJT5495" s="3"/>
      <c r="GJU5495" s="3"/>
      <c r="GJV5495" s="3"/>
    </row>
    <row r="5496" spans="5000:5014" x14ac:dyDescent="0.3">
      <c r="GJH5496" s="3"/>
      <c r="GJI5496" s="3"/>
      <c r="GJJ5496" s="3"/>
      <c r="GJK5496" s="3"/>
      <c r="GJL5496" s="3"/>
      <c r="GJM5496" s="3"/>
      <c r="GJN5496" s="3"/>
      <c r="GJO5496" s="3"/>
      <c r="GJP5496" s="3"/>
      <c r="GJQ5496" s="3"/>
      <c r="GJR5496" s="3"/>
      <c r="GJS5496" s="3"/>
      <c r="GJT5496" s="3"/>
      <c r="GJU5496" s="3"/>
      <c r="GJV5496" s="3"/>
    </row>
    <row r="5497" spans="5000:5014" x14ac:dyDescent="0.3">
      <c r="GJH5497" s="3"/>
      <c r="GJI5497" s="3"/>
      <c r="GJJ5497" s="3"/>
      <c r="GJK5497" s="3"/>
      <c r="GJL5497" s="3"/>
      <c r="GJM5497" s="3"/>
      <c r="GJN5497" s="3"/>
      <c r="GJO5497" s="3"/>
      <c r="GJP5497" s="3"/>
      <c r="GJQ5497" s="3"/>
      <c r="GJR5497" s="3"/>
      <c r="GJS5497" s="3"/>
      <c r="GJT5497" s="3"/>
      <c r="GJU5497" s="3"/>
      <c r="GJV5497" s="3"/>
    </row>
    <row r="5498" spans="5000:5014" x14ac:dyDescent="0.3">
      <c r="GJH5498" s="3"/>
      <c r="GJI5498" s="3"/>
      <c r="GJJ5498" s="3"/>
      <c r="GJK5498" s="3"/>
      <c r="GJL5498" s="3"/>
      <c r="GJM5498" s="3"/>
      <c r="GJN5498" s="3"/>
      <c r="GJO5498" s="3"/>
      <c r="GJP5498" s="3"/>
      <c r="GJQ5498" s="3"/>
      <c r="GJR5498" s="3"/>
      <c r="GJS5498" s="3"/>
      <c r="GJT5498" s="3"/>
      <c r="GJU5498" s="3"/>
      <c r="GJV5498" s="3"/>
    </row>
    <row r="5499" spans="5000:5014" x14ac:dyDescent="0.3">
      <c r="GJH5499" s="3"/>
      <c r="GJI5499" s="3"/>
      <c r="GJJ5499" s="3"/>
      <c r="GJK5499" s="3"/>
      <c r="GJL5499" s="3"/>
      <c r="GJM5499" s="3"/>
      <c r="GJN5499" s="3"/>
      <c r="GJO5499" s="3"/>
      <c r="GJP5499" s="3"/>
      <c r="GJQ5499" s="3"/>
      <c r="GJR5499" s="3"/>
      <c r="GJS5499" s="3"/>
      <c r="GJT5499" s="3"/>
      <c r="GJU5499" s="3"/>
      <c r="GJV5499" s="3"/>
    </row>
    <row r="5500" spans="5000:5014" x14ac:dyDescent="0.3">
      <c r="GJH5500" s="3"/>
      <c r="GJI5500" s="3"/>
      <c r="GJJ5500" s="3"/>
      <c r="GJK5500" s="3"/>
      <c r="GJL5500" s="3"/>
      <c r="GJM5500" s="3"/>
      <c r="GJN5500" s="3"/>
      <c r="GJO5500" s="3"/>
      <c r="GJP5500" s="3"/>
      <c r="GJQ5500" s="3"/>
      <c r="GJR5500" s="3"/>
      <c r="GJS5500" s="3"/>
      <c r="GJT5500" s="3"/>
      <c r="GJU5500" s="3"/>
      <c r="GJV5500" s="3"/>
    </row>
    <row r="5501" spans="5000:5014" x14ac:dyDescent="0.3">
      <c r="GJH5501" s="3"/>
      <c r="GJI5501" s="3"/>
      <c r="GJJ5501" s="3"/>
      <c r="GJK5501" s="3"/>
      <c r="GJL5501" s="3"/>
      <c r="GJM5501" s="3"/>
      <c r="GJN5501" s="3"/>
      <c r="GJO5501" s="3"/>
      <c r="GJP5501" s="3"/>
      <c r="GJQ5501" s="3"/>
      <c r="GJR5501" s="3"/>
      <c r="GJS5501" s="3"/>
      <c r="GJT5501" s="3"/>
      <c r="GJU5501" s="3"/>
      <c r="GJV5501" s="3"/>
    </row>
    <row r="5502" spans="5000:5014" x14ac:dyDescent="0.3">
      <c r="GJH5502" s="3"/>
      <c r="GJI5502" s="3"/>
      <c r="GJJ5502" s="3"/>
      <c r="GJK5502" s="3"/>
      <c r="GJL5502" s="3"/>
      <c r="GJM5502" s="3"/>
      <c r="GJN5502" s="3"/>
      <c r="GJO5502" s="3"/>
      <c r="GJP5502" s="3"/>
      <c r="GJQ5502" s="3"/>
      <c r="GJR5502" s="3"/>
      <c r="GJS5502" s="3"/>
      <c r="GJT5502" s="3"/>
      <c r="GJU5502" s="3"/>
      <c r="GJV5502" s="3"/>
    </row>
    <row r="5503" spans="5000:5014" x14ac:dyDescent="0.3">
      <c r="GJH5503" s="3"/>
      <c r="GJI5503" s="3"/>
      <c r="GJJ5503" s="3"/>
      <c r="GJK5503" s="3"/>
      <c r="GJL5503" s="3"/>
      <c r="GJM5503" s="3"/>
      <c r="GJN5503" s="3"/>
      <c r="GJO5503" s="3"/>
      <c r="GJP5503" s="3"/>
      <c r="GJQ5503" s="3"/>
      <c r="GJR5503" s="3"/>
      <c r="GJS5503" s="3"/>
      <c r="GJT5503" s="3"/>
      <c r="GJU5503" s="3"/>
      <c r="GJV5503" s="3"/>
    </row>
    <row r="5504" spans="5000:5014" x14ac:dyDescent="0.3">
      <c r="GJH5504" s="3"/>
      <c r="GJI5504" s="3"/>
      <c r="GJJ5504" s="3"/>
      <c r="GJK5504" s="3"/>
      <c r="GJL5504" s="3"/>
      <c r="GJM5504" s="3"/>
      <c r="GJN5504" s="3"/>
      <c r="GJO5504" s="3"/>
      <c r="GJP5504" s="3"/>
      <c r="GJQ5504" s="3"/>
      <c r="GJR5504" s="3"/>
      <c r="GJS5504" s="3"/>
      <c r="GJT5504" s="3"/>
      <c r="GJU5504" s="3"/>
      <c r="GJV5504" s="3"/>
    </row>
    <row r="5505" spans="5000:5014" x14ac:dyDescent="0.3">
      <c r="GJH5505" s="3"/>
      <c r="GJI5505" s="3"/>
      <c r="GJJ5505" s="3"/>
      <c r="GJK5505" s="3"/>
      <c r="GJL5505" s="3"/>
      <c r="GJM5505" s="3"/>
      <c r="GJN5505" s="3"/>
      <c r="GJO5505" s="3"/>
      <c r="GJP5505" s="3"/>
      <c r="GJQ5505" s="3"/>
      <c r="GJR5505" s="3"/>
      <c r="GJS5505" s="3"/>
      <c r="GJT5505" s="3"/>
      <c r="GJU5505" s="3"/>
      <c r="GJV5505" s="3"/>
    </row>
    <row r="5506" spans="5000:5014" x14ac:dyDescent="0.3">
      <c r="GJH5506" s="3"/>
      <c r="GJI5506" s="3"/>
      <c r="GJJ5506" s="3"/>
      <c r="GJK5506" s="3"/>
      <c r="GJL5506" s="3"/>
      <c r="GJM5506" s="3"/>
      <c r="GJN5506" s="3"/>
      <c r="GJO5506" s="3"/>
      <c r="GJP5506" s="3"/>
      <c r="GJQ5506" s="3"/>
      <c r="GJR5506" s="3"/>
      <c r="GJS5506" s="3"/>
      <c r="GJT5506" s="3"/>
      <c r="GJU5506" s="3"/>
      <c r="GJV5506" s="3"/>
    </row>
    <row r="5507" spans="5000:5014" x14ac:dyDescent="0.3">
      <c r="GJH5507" s="3"/>
      <c r="GJI5507" s="3"/>
      <c r="GJJ5507" s="3"/>
      <c r="GJK5507" s="3"/>
      <c r="GJL5507" s="3"/>
      <c r="GJM5507" s="3"/>
      <c r="GJN5507" s="3"/>
      <c r="GJO5507" s="3"/>
      <c r="GJP5507" s="3"/>
      <c r="GJQ5507" s="3"/>
      <c r="GJR5507" s="3"/>
      <c r="GJS5507" s="3"/>
      <c r="GJT5507" s="3"/>
      <c r="GJU5507" s="3"/>
      <c r="GJV5507" s="3"/>
    </row>
    <row r="5508" spans="5000:5014" x14ac:dyDescent="0.3">
      <c r="GJH5508" s="3"/>
      <c r="GJI5508" s="3"/>
      <c r="GJJ5508" s="3"/>
      <c r="GJK5508" s="3"/>
      <c r="GJL5508" s="3"/>
      <c r="GJM5508" s="3"/>
      <c r="GJN5508" s="3"/>
      <c r="GJO5508" s="3"/>
      <c r="GJP5508" s="3"/>
      <c r="GJQ5508" s="3"/>
      <c r="GJR5508" s="3"/>
      <c r="GJS5508" s="3"/>
      <c r="GJT5508" s="3"/>
      <c r="GJU5508" s="3"/>
      <c r="GJV5508" s="3"/>
    </row>
    <row r="5509" spans="5000:5014" x14ac:dyDescent="0.3">
      <c r="GJH5509" s="3"/>
      <c r="GJI5509" s="3"/>
      <c r="GJJ5509" s="3"/>
      <c r="GJK5509" s="3"/>
      <c r="GJL5509" s="3"/>
      <c r="GJM5509" s="3"/>
      <c r="GJN5509" s="3"/>
      <c r="GJO5509" s="3"/>
      <c r="GJP5509" s="3"/>
      <c r="GJQ5509" s="3"/>
      <c r="GJR5509" s="3"/>
      <c r="GJS5509" s="3"/>
      <c r="GJT5509" s="3"/>
      <c r="GJU5509" s="3"/>
      <c r="GJV5509" s="3"/>
    </row>
    <row r="5510" spans="5000:5014" x14ac:dyDescent="0.3">
      <c r="GJH5510" s="3"/>
      <c r="GJI5510" s="3"/>
      <c r="GJJ5510" s="3"/>
      <c r="GJK5510" s="3"/>
      <c r="GJL5510" s="3"/>
      <c r="GJM5510" s="3"/>
      <c r="GJN5510" s="3"/>
      <c r="GJO5510" s="3"/>
      <c r="GJP5510" s="3"/>
      <c r="GJQ5510" s="3"/>
      <c r="GJR5510" s="3"/>
      <c r="GJS5510" s="3"/>
      <c r="GJT5510" s="3"/>
      <c r="GJU5510" s="3"/>
      <c r="GJV5510" s="3"/>
    </row>
    <row r="5511" spans="5000:5014" x14ac:dyDescent="0.3">
      <c r="GJH5511" s="3"/>
      <c r="GJI5511" s="3"/>
      <c r="GJJ5511" s="3"/>
      <c r="GJK5511" s="3"/>
      <c r="GJL5511" s="3"/>
      <c r="GJM5511" s="3"/>
      <c r="GJN5511" s="3"/>
      <c r="GJO5511" s="3"/>
      <c r="GJP5511" s="3"/>
      <c r="GJQ5511" s="3"/>
      <c r="GJR5511" s="3"/>
      <c r="GJS5511" s="3"/>
      <c r="GJT5511" s="3"/>
      <c r="GJU5511" s="3"/>
      <c r="GJV5511" s="3"/>
    </row>
    <row r="5512" spans="5000:5014" x14ac:dyDescent="0.3">
      <c r="GJH5512" s="3"/>
      <c r="GJI5512" s="3"/>
      <c r="GJJ5512" s="3"/>
      <c r="GJK5512" s="3"/>
      <c r="GJL5512" s="3"/>
      <c r="GJM5512" s="3"/>
      <c r="GJN5512" s="3"/>
      <c r="GJO5512" s="3"/>
      <c r="GJP5512" s="3"/>
      <c r="GJQ5512" s="3"/>
      <c r="GJR5512" s="3"/>
      <c r="GJS5512" s="3"/>
      <c r="GJT5512" s="3"/>
      <c r="GJU5512" s="3"/>
      <c r="GJV5512" s="3"/>
    </row>
    <row r="5513" spans="5000:5014" x14ac:dyDescent="0.3">
      <c r="GJH5513" s="3"/>
      <c r="GJI5513" s="3"/>
      <c r="GJJ5513" s="3"/>
      <c r="GJK5513" s="3"/>
      <c r="GJL5513" s="3"/>
      <c r="GJM5513" s="3"/>
      <c r="GJN5513" s="3"/>
      <c r="GJO5513" s="3"/>
      <c r="GJP5513" s="3"/>
      <c r="GJQ5513" s="3"/>
      <c r="GJR5513" s="3"/>
      <c r="GJS5513" s="3"/>
      <c r="GJT5513" s="3"/>
      <c r="GJU5513" s="3"/>
      <c r="GJV5513" s="3"/>
    </row>
    <row r="5514" spans="5000:5014" x14ac:dyDescent="0.3">
      <c r="GJH5514" s="3"/>
      <c r="GJI5514" s="3"/>
      <c r="GJJ5514" s="3"/>
      <c r="GJK5514" s="3"/>
      <c r="GJL5514" s="3"/>
      <c r="GJM5514" s="3"/>
      <c r="GJN5514" s="3"/>
      <c r="GJO5514" s="3"/>
      <c r="GJP5514" s="3"/>
      <c r="GJQ5514" s="3"/>
      <c r="GJR5514" s="3"/>
      <c r="GJS5514" s="3"/>
      <c r="GJT5514" s="3"/>
      <c r="GJU5514" s="3"/>
      <c r="GJV5514" s="3"/>
    </row>
    <row r="5515" spans="5000:5014" x14ac:dyDescent="0.3">
      <c r="GJH5515" s="3"/>
      <c r="GJI5515" s="3"/>
      <c r="GJJ5515" s="3"/>
      <c r="GJK5515" s="3"/>
      <c r="GJL5515" s="3"/>
      <c r="GJM5515" s="3"/>
      <c r="GJN5515" s="3"/>
      <c r="GJO5515" s="3"/>
      <c r="GJP5515" s="3"/>
      <c r="GJQ5515" s="3"/>
      <c r="GJR5515" s="3"/>
      <c r="GJS5515" s="3"/>
      <c r="GJT5515" s="3"/>
      <c r="GJU5515" s="3"/>
      <c r="GJV5515" s="3"/>
    </row>
    <row r="5516" spans="5000:5014" x14ac:dyDescent="0.3">
      <c r="GJH5516" s="3"/>
      <c r="GJI5516" s="3"/>
      <c r="GJJ5516" s="3"/>
      <c r="GJK5516" s="3"/>
      <c r="GJL5516" s="3"/>
      <c r="GJM5516" s="3"/>
      <c r="GJN5516" s="3"/>
      <c r="GJO5516" s="3"/>
      <c r="GJP5516" s="3"/>
      <c r="GJQ5516" s="3"/>
      <c r="GJR5516" s="3"/>
      <c r="GJS5516" s="3"/>
      <c r="GJT5516" s="3"/>
      <c r="GJU5516" s="3"/>
      <c r="GJV5516" s="3"/>
    </row>
    <row r="5517" spans="5000:5014" x14ac:dyDescent="0.3">
      <c r="GJH5517" s="3"/>
      <c r="GJI5517" s="3"/>
      <c r="GJJ5517" s="3"/>
      <c r="GJK5517" s="3"/>
      <c r="GJL5517" s="3"/>
      <c r="GJM5517" s="3"/>
      <c r="GJN5517" s="3"/>
      <c r="GJO5517" s="3"/>
      <c r="GJP5517" s="3"/>
      <c r="GJQ5517" s="3"/>
      <c r="GJR5517" s="3"/>
      <c r="GJS5517" s="3"/>
      <c r="GJT5517" s="3"/>
      <c r="GJU5517" s="3"/>
      <c r="GJV5517" s="3"/>
    </row>
    <row r="5518" spans="5000:5014" x14ac:dyDescent="0.3">
      <c r="GJH5518" s="3"/>
      <c r="GJI5518" s="3"/>
      <c r="GJJ5518" s="3"/>
      <c r="GJK5518" s="3"/>
      <c r="GJL5518" s="3"/>
      <c r="GJM5518" s="3"/>
      <c r="GJN5518" s="3"/>
      <c r="GJO5518" s="3"/>
      <c r="GJP5518" s="3"/>
      <c r="GJQ5518" s="3"/>
      <c r="GJR5518" s="3"/>
      <c r="GJS5518" s="3"/>
      <c r="GJT5518" s="3"/>
      <c r="GJU5518" s="3"/>
      <c r="GJV5518" s="3"/>
    </row>
    <row r="5519" spans="5000:5014" x14ac:dyDescent="0.3">
      <c r="GJH5519" s="3"/>
      <c r="GJI5519" s="3"/>
      <c r="GJJ5519" s="3"/>
      <c r="GJK5519" s="3"/>
      <c r="GJL5519" s="3"/>
      <c r="GJM5519" s="3"/>
      <c r="GJN5519" s="3"/>
      <c r="GJO5519" s="3"/>
      <c r="GJP5519" s="3"/>
      <c r="GJQ5519" s="3"/>
      <c r="GJR5519" s="3"/>
      <c r="GJS5519" s="3"/>
      <c r="GJT5519" s="3"/>
      <c r="GJU5519" s="3"/>
      <c r="GJV5519" s="3"/>
    </row>
    <row r="5520" spans="5000:5014" x14ac:dyDescent="0.3">
      <c r="GJH5520" s="3"/>
      <c r="GJI5520" s="3"/>
      <c r="GJJ5520" s="3"/>
      <c r="GJK5520" s="3"/>
      <c r="GJL5520" s="3"/>
      <c r="GJM5520" s="3"/>
      <c r="GJN5520" s="3"/>
      <c r="GJO5520" s="3"/>
      <c r="GJP5520" s="3"/>
      <c r="GJQ5520" s="3"/>
      <c r="GJR5520" s="3"/>
      <c r="GJS5520" s="3"/>
      <c r="GJT5520" s="3"/>
      <c r="GJU5520" s="3"/>
      <c r="GJV5520" s="3"/>
    </row>
    <row r="5521" spans="5000:5014" x14ac:dyDescent="0.3">
      <c r="GJH5521" s="3"/>
      <c r="GJI5521" s="3"/>
      <c r="GJJ5521" s="3"/>
      <c r="GJK5521" s="3"/>
      <c r="GJL5521" s="3"/>
      <c r="GJM5521" s="3"/>
      <c r="GJN5521" s="3"/>
      <c r="GJO5521" s="3"/>
      <c r="GJP5521" s="3"/>
      <c r="GJQ5521" s="3"/>
      <c r="GJR5521" s="3"/>
      <c r="GJS5521" s="3"/>
      <c r="GJT5521" s="3"/>
      <c r="GJU5521" s="3"/>
      <c r="GJV5521" s="3"/>
    </row>
    <row r="5522" spans="5000:5014" x14ac:dyDescent="0.3">
      <c r="GJH5522" s="3"/>
      <c r="GJI5522" s="3"/>
      <c r="GJJ5522" s="3"/>
      <c r="GJK5522" s="3"/>
      <c r="GJL5522" s="3"/>
      <c r="GJM5522" s="3"/>
      <c r="GJN5522" s="3"/>
      <c r="GJO5522" s="3"/>
      <c r="GJP5522" s="3"/>
      <c r="GJQ5522" s="3"/>
      <c r="GJR5522" s="3"/>
      <c r="GJS5522" s="3"/>
      <c r="GJT5522" s="3"/>
      <c r="GJU5522" s="3"/>
      <c r="GJV5522" s="3"/>
    </row>
    <row r="5523" spans="5000:5014" x14ac:dyDescent="0.3">
      <c r="GJH5523" s="3"/>
      <c r="GJI5523" s="3"/>
      <c r="GJJ5523" s="3"/>
      <c r="GJK5523" s="3"/>
      <c r="GJL5523" s="3"/>
      <c r="GJM5523" s="3"/>
      <c r="GJN5523" s="3"/>
      <c r="GJO5523" s="3"/>
      <c r="GJP5523" s="3"/>
      <c r="GJQ5523" s="3"/>
      <c r="GJR5523" s="3"/>
      <c r="GJS5523" s="3"/>
      <c r="GJT5523" s="3"/>
      <c r="GJU5523" s="3"/>
      <c r="GJV5523" s="3"/>
    </row>
    <row r="5524" spans="5000:5014" x14ac:dyDescent="0.3">
      <c r="GJH5524" s="3"/>
      <c r="GJI5524" s="3"/>
      <c r="GJJ5524" s="3"/>
      <c r="GJK5524" s="3"/>
      <c r="GJL5524" s="3"/>
      <c r="GJM5524" s="3"/>
      <c r="GJN5524" s="3"/>
      <c r="GJO5524" s="3"/>
      <c r="GJP5524" s="3"/>
      <c r="GJQ5524" s="3"/>
      <c r="GJR5524" s="3"/>
      <c r="GJS5524" s="3"/>
      <c r="GJT5524" s="3"/>
      <c r="GJU5524" s="3"/>
      <c r="GJV5524" s="3"/>
    </row>
    <row r="5525" spans="5000:5014" x14ac:dyDescent="0.3">
      <c r="GJH5525" s="3"/>
      <c r="GJI5525" s="3"/>
      <c r="GJJ5525" s="3"/>
      <c r="GJK5525" s="3"/>
      <c r="GJL5525" s="3"/>
      <c r="GJM5525" s="3"/>
      <c r="GJN5525" s="3"/>
      <c r="GJO5525" s="3"/>
      <c r="GJP5525" s="3"/>
      <c r="GJQ5525" s="3"/>
      <c r="GJR5525" s="3"/>
      <c r="GJS5525" s="3"/>
      <c r="GJT5525" s="3"/>
      <c r="GJU5525" s="3"/>
      <c r="GJV5525" s="3"/>
    </row>
    <row r="5526" spans="5000:5014" x14ac:dyDescent="0.3">
      <c r="GJH5526" s="3"/>
      <c r="GJI5526" s="3"/>
      <c r="GJJ5526" s="3"/>
      <c r="GJK5526" s="3"/>
      <c r="GJL5526" s="3"/>
      <c r="GJM5526" s="3"/>
      <c r="GJN5526" s="3"/>
      <c r="GJO5526" s="3"/>
      <c r="GJP5526" s="3"/>
      <c r="GJQ5526" s="3"/>
      <c r="GJR5526" s="3"/>
      <c r="GJS5526" s="3"/>
      <c r="GJT5526" s="3"/>
      <c r="GJU5526" s="3"/>
      <c r="GJV5526" s="3"/>
    </row>
    <row r="5527" spans="5000:5014" x14ac:dyDescent="0.3">
      <c r="GJH5527" s="3"/>
      <c r="GJI5527" s="3"/>
      <c r="GJJ5527" s="3"/>
      <c r="GJK5527" s="3"/>
      <c r="GJL5527" s="3"/>
      <c r="GJM5527" s="3"/>
      <c r="GJN5527" s="3"/>
      <c r="GJO5527" s="3"/>
      <c r="GJP5527" s="3"/>
      <c r="GJQ5527" s="3"/>
      <c r="GJR5527" s="3"/>
      <c r="GJS5527" s="3"/>
      <c r="GJT5527" s="3"/>
      <c r="GJU5527" s="3"/>
      <c r="GJV5527" s="3"/>
    </row>
    <row r="5528" spans="5000:5014" x14ac:dyDescent="0.3">
      <c r="GJH5528" s="3"/>
      <c r="GJI5528" s="3"/>
      <c r="GJJ5528" s="3"/>
      <c r="GJK5528" s="3"/>
      <c r="GJL5528" s="3"/>
      <c r="GJM5528" s="3"/>
      <c r="GJN5528" s="3"/>
      <c r="GJO5528" s="3"/>
      <c r="GJP5528" s="3"/>
      <c r="GJQ5528" s="3"/>
      <c r="GJR5528" s="3"/>
      <c r="GJS5528" s="3"/>
      <c r="GJT5528" s="3"/>
      <c r="GJU5528" s="3"/>
      <c r="GJV5528" s="3"/>
    </row>
    <row r="5529" spans="5000:5014" x14ac:dyDescent="0.3">
      <c r="GJH5529" s="3"/>
      <c r="GJI5529" s="3"/>
      <c r="GJJ5529" s="3"/>
      <c r="GJK5529" s="3"/>
      <c r="GJL5529" s="3"/>
      <c r="GJM5529" s="3"/>
      <c r="GJN5529" s="3"/>
      <c r="GJO5529" s="3"/>
      <c r="GJP5529" s="3"/>
      <c r="GJQ5529" s="3"/>
      <c r="GJR5529" s="3"/>
      <c r="GJS5529" s="3"/>
      <c r="GJT5529" s="3"/>
      <c r="GJU5529" s="3"/>
      <c r="GJV5529" s="3"/>
    </row>
    <row r="5530" spans="5000:5014" x14ac:dyDescent="0.3">
      <c r="GJH5530" s="3"/>
      <c r="GJI5530" s="3"/>
      <c r="GJJ5530" s="3"/>
      <c r="GJK5530" s="3"/>
      <c r="GJL5530" s="3"/>
      <c r="GJM5530" s="3"/>
      <c r="GJN5530" s="3"/>
      <c r="GJO5530" s="3"/>
      <c r="GJP5530" s="3"/>
      <c r="GJQ5530" s="3"/>
      <c r="GJR5530" s="3"/>
      <c r="GJS5530" s="3"/>
      <c r="GJT5530" s="3"/>
      <c r="GJU5530" s="3"/>
      <c r="GJV5530" s="3"/>
    </row>
    <row r="5531" spans="5000:5014" x14ac:dyDescent="0.3">
      <c r="GJH5531" s="3"/>
      <c r="GJI5531" s="3"/>
      <c r="GJJ5531" s="3"/>
      <c r="GJK5531" s="3"/>
      <c r="GJL5531" s="3"/>
      <c r="GJM5531" s="3"/>
      <c r="GJN5531" s="3"/>
      <c r="GJO5531" s="3"/>
      <c r="GJP5531" s="3"/>
      <c r="GJQ5531" s="3"/>
      <c r="GJR5531" s="3"/>
      <c r="GJS5531" s="3"/>
      <c r="GJT5531" s="3"/>
      <c r="GJU5531" s="3"/>
      <c r="GJV5531" s="3"/>
    </row>
    <row r="5532" spans="5000:5014" x14ac:dyDescent="0.3">
      <c r="GJH5532" s="3"/>
      <c r="GJI5532" s="3"/>
      <c r="GJJ5532" s="3"/>
      <c r="GJK5532" s="3"/>
      <c r="GJL5532" s="3"/>
      <c r="GJM5532" s="3"/>
      <c r="GJN5532" s="3"/>
      <c r="GJO5532" s="3"/>
      <c r="GJP5532" s="3"/>
      <c r="GJQ5532" s="3"/>
      <c r="GJR5532" s="3"/>
      <c r="GJS5532" s="3"/>
      <c r="GJT5532" s="3"/>
      <c r="GJU5532" s="3"/>
      <c r="GJV5532" s="3"/>
    </row>
    <row r="5533" spans="5000:5014" x14ac:dyDescent="0.3">
      <c r="GJH5533" s="3"/>
      <c r="GJI5533" s="3"/>
      <c r="GJJ5533" s="3"/>
      <c r="GJK5533" s="3"/>
      <c r="GJL5533" s="3"/>
      <c r="GJM5533" s="3"/>
      <c r="GJN5533" s="3"/>
      <c r="GJO5533" s="3"/>
      <c r="GJP5533" s="3"/>
      <c r="GJQ5533" s="3"/>
      <c r="GJR5533" s="3"/>
      <c r="GJS5533" s="3"/>
      <c r="GJT5533" s="3"/>
      <c r="GJU5533" s="3"/>
      <c r="GJV5533" s="3"/>
    </row>
    <row r="5534" spans="5000:5014" x14ac:dyDescent="0.3">
      <c r="GJH5534" s="3"/>
      <c r="GJI5534" s="3"/>
      <c r="GJJ5534" s="3"/>
      <c r="GJK5534" s="3"/>
      <c r="GJL5534" s="3"/>
      <c r="GJM5534" s="3"/>
      <c r="GJN5534" s="3"/>
      <c r="GJO5534" s="3"/>
      <c r="GJP5534" s="3"/>
      <c r="GJQ5534" s="3"/>
      <c r="GJR5534" s="3"/>
      <c r="GJS5534" s="3"/>
      <c r="GJT5534" s="3"/>
      <c r="GJU5534" s="3"/>
      <c r="GJV5534" s="3"/>
    </row>
    <row r="5535" spans="5000:5014" x14ac:dyDescent="0.3">
      <c r="GJH5535" s="3"/>
      <c r="GJI5535" s="3"/>
      <c r="GJJ5535" s="3"/>
      <c r="GJK5535" s="3"/>
      <c r="GJL5535" s="3"/>
      <c r="GJM5535" s="3"/>
      <c r="GJN5535" s="3"/>
      <c r="GJO5535" s="3"/>
      <c r="GJP5535" s="3"/>
      <c r="GJQ5535" s="3"/>
      <c r="GJR5535" s="3"/>
      <c r="GJS5535" s="3"/>
      <c r="GJT5535" s="3"/>
      <c r="GJU5535" s="3"/>
      <c r="GJV5535" s="3"/>
    </row>
    <row r="5536" spans="5000:5014" x14ac:dyDescent="0.3">
      <c r="GJH5536" s="3"/>
      <c r="GJI5536" s="3"/>
      <c r="GJJ5536" s="3"/>
      <c r="GJK5536" s="3"/>
      <c r="GJL5536" s="3"/>
      <c r="GJM5536" s="3"/>
      <c r="GJN5536" s="3"/>
      <c r="GJO5536" s="3"/>
      <c r="GJP5536" s="3"/>
      <c r="GJQ5536" s="3"/>
      <c r="GJR5536" s="3"/>
      <c r="GJS5536" s="3"/>
      <c r="GJT5536" s="3"/>
      <c r="GJU5536" s="3"/>
      <c r="GJV5536" s="3"/>
    </row>
    <row r="5537" spans="5000:5014" x14ac:dyDescent="0.3">
      <c r="GJH5537" s="3"/>
      <c r="GJI5537" s="3"/>
      <c r="GJJ5537" s="3"/>
      <c r="GJK5537" s="3"/>
      <c r="GJL5537" s="3"/>
      <c r="GJM5537" s="3"/>
      <c r="GJN5537" s="3"/>
      <c r="GJO5537" s="3"/>
      <c r="GJP5537" s="3"/>
      <c r="GJQ5537" s="3"/>
      <c r="GJR5537" s="3"/>
      <c r="GJS5537" s="3"/>
      <c r="GJT5537" s="3"/>
      <c r="GJU5537" s="3"/>
      <c r="GJV5537" s="3"/>
    </row>
    <row r="5538" spans="5000:5014" x14ac:dyDescent="0.3">
      <c r="GJH5538" s="3"/>
      <c r="GJI5538" s="3"/>
      <c r="GJJ5538" s="3"/>
      <c r="GJK5538" s="3"/>
      <c r="GJL5538" s="3"/>
      <c r="GJM5538" s="3"/>
      <c r="GJN5538" s="3"/>
      <c r="GJO5538" s="3"/>
      <c r="GJP5538" s="3"/>
      <c r="GJQ5538" s="3"/>
      <c r="GJR5538" s="3"/>
      <c r="GJS5538" s="3"/>
      <c r="GJT5538" s="3"/>
      <c r="GJU5538" s="3"/>
      <c r="GJV5538" s="3"/>
    </row>
    <row r="5539" spans="5000:5014" x14ac:dyDescent="0.3">
      <c r="GJH5539" s="3"/>
      <c r="GJI5539" s="3"/>
      <c r="GJJ5539" s="3"/>
      <c r="GJK5539" s="3"/>
      <c r="GJL5539" s="3"/>
      <c r="GJM5539" s="3"/>
      <c r="GJN5539" s="3"/>
      <c r="GJO5539" s="3"/>
      <c r="GJP5539" s="3"/>
      <c r="GJQ5539" s="3"/>
      <c r="GJR5539" s="3"/>
      <c r="GJS5539" s="3"/>
      <c r="GJT5539" s="3"/>
      <c r="GJU5539" s="3"/>
      <c r="GJV5539" s="3"/>
    </row>
    <row r="5540" spans="5000:5014" x14ac:dyDescent="0.3">
      <c r="GJH5540" s="3"/>
      <c r="GJI5540" s="3"/>
      <c r="GJJ5540" s="3"/>
      <c r="GJK5540" s="3"/>
      <c r="GJL5540" s="3"/>
      <c r="GJM5540" s="3"/>
      <c r="GJN5540" s="3"/>
      <c r="GJO5540" s="3"/>
      <c r="GJP5540" s="3"/>
      <c r="GJQ5540" s="3"/>
      <c r="GJR5540" s="3"/>
      <c r="GJS5540" s="3"/>
      <c r="GJT5540" s="3"/>
      <c r="GJU5540" s="3"/>
      <c r="GJV5540" s="3"/>
    </row>
    <row r="5541" spans="5000:5014" x14ac:dyDescent="0.3">
      <c r="GJH5541" s="3"/>
      <c r="GJI5541" s="3"/>
      <c r="GJJ5541" s="3"/>
      <c r="GJK5541" s="3"/>
      <c r="GJL5541" s="3"/>
      <c r="GJM5541" s="3"/>
      <c r="GJN5541" s="3"/>
      <c r="GJO5541" s="3"/>
      <c r="GJP5541" s="3"/>
      <c r="GJQ5541" s="3"/>
      <c r="GJR5541" s="3"/>
      <c r="GJS5541" s="3"/>
      <c r="GJT5541" s="3"/>
      <c r="GJU5541" s="3"/>
      <c r="GJV5541" s="3"/>
    </row>
    <row r="5542" spans="5000:5014" x14ac:dyDescent="0.3">
      <c r="GJH5542" s="3"/>
      <c r="GJI5542" s="3"/>
      <c r="GJJ5542" s="3"/>
      <c r="GJK5542" s="3"/>
      <c r="GJL5542" s="3"/>
      <c r="GJM5542" s="3"/>
      <c r="GJN5542" s="3"/>
      <c r="GJO5542" s="3"/>
      <c r="GJP5542" s="3"/>
      <c r="GJQ5542" s="3"/>
      <c r="GJR5542" s="3"/>
      <c r="GJS5542" s="3"/>
      <c r="GJT5542" s="3"/>
      <c r="GJU5542" s="3"/>
      <c r="GJV5542" s="3"/>
    </row>
    <row r="5543" spans="5000:5014" x14ac:dyDescent="0.3">
      <c r="GJH5543" s="3"/>
      <c r="GJI5543" s="3"/>
      <c r="GJJ5543" s="3"/>
      <c r="GJK5543" s="3"/>
      <c r="GJL5543" s="3"/>
      <c r="GJM5543" s="3"/>
      <c r="GJN5543" s="3"/>
      <c r="GJO5543" s="3"/>
      <c r="GJP5543" s="3"/>
      <c r="GJQ5543" s="3"/>
      <c r="GJR5543" s="3"/>
      <c r="GJS5543" s="3"/>
      <c r="GJT5543" s="3"/>
      <c r="GJU5543" s="3"/>
      <c r="GJV5543" s="3"/>
    </row>
    <row r="5544" spans="5000:5014" x14ac:dyDescent="0.3">
      <c r="GJH5544" s="3"/>
      <c r="GJI5544" s="3"/>
      <c r="GJJ5544" s="3"/>
      <c r="GJK5544" s="3"/>
      <c r="GJL5544" s="3"/>
      <c r="GJM5544" s="3"/>
      <c r="GJN5544" s="3"/>
      <c r="GJO5544" s="3"/>
      <c r="GJP5544" s="3"/>
      <c r="GJQ5544" s="3"/>
      <c r="GJR5544" s="3"/>
      <c r="GJS5544" s="3"/>
      <c r="GJT5544" s="3"/>
      <c r="GJU5544" s="3"/>
      <c r="GJV5544" s="3"/>
    </row>
    <row r="5545" spans="5000:5014" x14ac:dyDescent="0.3">
      <c r="GJH5545" s="3"/>
      <c r="GJI5545" s="3"/>
      <c r="GJJ5545" s="3"/>
      <c r="GJK5545" s="3"/>
      <c r="GJL5545" s="3"/>
      <c r="GJM5545" s="3"/>
      <c r="GJN5545" s="3"/>
      <c r="GJO5545" s="3"/>
      <c r="GJP5545" s="3"/>
      <c r="GJQ5545" s="3"/>
      <c r="GJR5545" s="3"/>
      <c r="GJS5545" s="3"/>
      <c r="GJT5545" s="3"/>
      <c r="GJU5545" s="3"/>
      <c r="GJV5545" s="3"/>
    </row>
    <row r="5546" spans="5000:5014" x14ac:dyDescent="0.3">
      <c r="GJH5546" s="3"/>
      <c r="GJI5546" s="3"/>
      <c r="GJJ5546" s="3"/>
      <c r="GJK5546" s="3"/>
      <c r="GJL5546" s="3"/>
      <c r="GJM5546" s="3"/>
      <c r="GJN5546" s="3"/>
      <c r="GJO5546" s="3"/>
      <c r="GJP5546" s="3"/>
      <c r="GJQ5546" s="3"/>
      <c r="GJR5546" s="3"/>
      <c r="GJS5546" s="3"/>
      <c r="GJT5546" s="3"/>
      <c r="GJU5546" s="3"/>
      <c r="GJV5546" s="3"/>
    </row>
    <row r="5547" spans="5000:5014" x14ac:dyDescent="0.3">
      <c r="GJH5547" s="3"/>
      <c r="GJI5547" s="3"/>
      <c r="GJJ5547" s="3"/>
      <c r="GJK5547" s="3"/>
      <c r="GJL5547" s="3"/>
      <c r="GJM5547" s="3"/>
      <c r="GJN5547" s="3"/>
      <c r="GJO5547" s="3"/>
      <c r="GJP5547" s="3"/>
      <c r="GJQ5547" s="3"/>
      <c r="GJR5547" s="3"/>
      <c r="GJS5547" s="3"/>
      <c r="GJT5547" s="3"/>
      <c r="GJU5547" s="3"/>
      <c r="GJV5547" s="3"/>
    </row>
    <row r="5548" spans="5000:5014" x14ac:dyDescent="0.3">
      <c r="GJH5548" s="3"/>
      <c r="GJI5548" s="3"/>
      <c r="GJJ5548" s="3"/>
      <c r="GJK5548" s="3"/>
      <c r="GJL5548" s="3"/>
      <c r="GJM5548" s="3"/>
      <c r="GJN5548" s="3"/>
      <c r="GJO5548" s="3"/>
      <c r="GJP5548" s="3"/>
      <c r="GJQ5548" s="3"/>
      <c r="GJR5548" s="3"/>
      <c r="GJS5548" s="3"/>
      <c r="GJT5548" s="3"/>
      <c r="GJU5548" s="3"/>
      <c r="GJV5548" s="3"/>
    </row>
    <row r="5549" spans="5000:5014" x14ac:dyDescent="0.3">
      <c r="GJH5549" s="3"/>
      <c r="GJI5549" s="3"/>
      <c r="GJJ5549" s="3"/>
      <c r="GJK5549" s="3"/>
      <c r="GJL5549" s="3"/>
      <c r="GJM5549" s="3"/>
      <c r="GJN5549" s="3"/>
      <c r="GJO5549" s="3"/>
      <c r="GJP5549" s="3"/>
      <c r="GJQ5549" s="3"/>
      <c r="GJR5549" s="3"/>
      <c r="GJS5549" s="3"/>
      <c r="GJT5549" s="3"/>
      <c r="GJU5549" s="3"/>
      <c r="GJV5549" s="3"/>
    </row>
    <row r="5550" spans="5000:5014" x14ac:dyDescent="0.3">
      <c r="GJH5550" s="3"/>
      <c r="GJI5550" s="3"/>
      <c r="GJJ5550" s="3"/>
      <c r="GJK5550" s="3"/>
      <c r="GJL5550" s="3"/>
      <c r="GJM5550" s="3"/>
      <c r="GJN5550" s="3"/>
      <c r="GJO5550" s="3"/>
      <c r="GJP5550" s="3"/>
      <c r="GJQ5550" s="3"/>
      <c r="GJR5550" s="3"/>
      <c r="GJS5550" s="3"/>
      <c r="GJT5550" s="3"/>
      <c r="GJU5550" s="3"/>
      <c r="GJV5550" s="3"/>
    </row>
    <row r="5551" spans="5000:5014" x14ac:dyDescent="0.3">
      <c r="GJH5551" s="3"/>
      <c r="GJI5551" s="3"/>
      <c r="GJJ5551" s="3"/>
      <c r="GJK5551" s="3"/>
      <c r="GJL5551" s="3"/>
      <c r="GJM5551" s="3"/>
      <c r="GJN5551" s="3"/>
      <c r="GJO5551" s="3"/>
      <c r="GJP5551" s="3"/>
      <c r="GJQ5551" s="3"/>
      <c r="GJR5551" s="3"/>
      <c r="GJS5551" s="3"/>
      <c r="GJT5551" s="3"/>
      <c r="GJU5551" s="3"/>
      <c r="GJV5551" s="3"/>
    </row>
    <row r="5552" spans="5000:5014" x14ac:dyDescent="0.3">
      <c r="GJH5552" s="3"/>
      <c r="GJI5552" s="3"/>
      <c r="GJJ5552" s="3"/>
      <c r="GJK5552" s="3"/>
      <c r="GJL5552" s="3"/>
      <c r="GJM5552" s="3"/>
      <c r="GJN5552" s="3"/>
      <c r="GJO5552" s="3"/>
      <c r="GJP5552" s="3"/>
      <c r="GJQ5552" s="3"/>
      <c r="GJR5552" s="3"/>
      <c r="GJS5552" s="3"/>
      <c r="GJT5552" s="3"/>
      <c r="GJU5552" s="3"/>
      <c r="GJV5552" s="3"/>
    </row>
    <row r="5553" spans="5000:5014" x14ac:dyDescent="0.3">
      <c r="GJH5553" s="3"/>
      <c r="GJI5553" s="3"/>
      <c r="GJJ5553" s="3"/>
      <c r="GJK5553" s="3"/>
      <c r="GJL5553" s="3"/>
      <c r="GJM5553" s="3"/>
      <c r="GJN5553" s="3"/>
      <c r="GJO5553" s="3"/>
      <c r="GJP5553" s="3"/>
      <c r="GJQ5553" s="3"/>
      <c r="GJR5553" s="3"/>
      <c r="GJS5553" s="3"/>
      <c r="GJT5553" s="3"/>
      <c r="GJU5553" s="3"/>
      <c r="GJV5553" s="3"/>
    </row>
    <row r="5554" spans="5000:5014" x14ac:dyDescent="0.3">
      <c r="GJH5554" s="3"/>
      <c r="GJI5554" s="3"/>
      <c r="GJJ5554" s="3"/>
      <c r="GJK5554" s="3"/>
      <c r="GJL5554" s="3"/>
      <c r="GJM5554" s="3"/>
      <c r="GJN5554" s="3"/>
      <c r="GJO5554" s="3"/>
      <c r="GJP5554" s="3"/>
      <c r="GJQ5554" s="3"/>
      <c r="GJR5554" s="3"/>
      <c r="GJS5554" s="3"/>
      <c r="GJT5554" s="3"/>
      <c r="GJU5554" s="3"/>
      <c r="GJV5554" s="3"/>
    </row>
    <row r="5555" spans="5000:5014" x14ac:dyDescent="0.3">
      <c r="GJH5555" s="3"/>
      <c r="GJI5555" s="3"/>
      <c r="GJJ5555" s="3"/>
      <c r="GJK5555" s="3"/>
      <c r="GJL5555" s="3"/>
      <c r="GJM5555" s="3"/>
      <c r="GJN5555" s="3"/>
      <c r="GJO5555" s="3"/>
      <c r="GJP5555" s="3"/>
      <c r="GJQ5555" s="3"/>
      <c r="GJR5555" s="3"/>
      <c r="GJS5555" s="3"/>
      <c r="GJT5555" s="3"/>
      <c r="GJU5555" s="3"/>
      <c r="GJV5555" s="3"/>
    </row>
    <row r="5556" spans="5000:5014" x14ac:dyDescent="0.3">
      <c r="GJH5556" s="3"/>
      <c r="GJI5556" s="3"/>
      <c r="GJJ5556" s="3"/>
      <c r="GJK5556" s="3"/>
      <c r="GJL5556" s="3"/>
      <c r="GJM5556" s="3"/>
      <c r="GJN5556" s="3"/>
      <c r="GJO5556" s="3"/>
      <c r="GJP5556" s="3"/>
      <c r="GJQ5556" s="3"/>
      <c r="GJR5556" s="3"/>
      <c r="GJS5556" s="3"/>
      <c r="GJT5556" s="3"/>
      <c r="GJU5556" s="3"/>
      <c r="GJV5556" s="3"/>
    </row>
    <row r="5557" spans="5000:5014" x14ac:dyDescent="0.3">
      <c r="GJH5557" s="3"/>
      <c r="GJI5557" s="3"/>
      <c r="GJJ5557" s="3"/>
      <c r="GJK5557" s="3"/>
      <c r="GJL5557" s="3"/>
      <c r="GJM5557" s="3"/>
      <c r="GJN5557" s="3"/>
      <c r="GJO5557" s="3"/>
      <c r="GJP5557" s="3"/>
      <c r="GJQ5557" s="3"/>
      <c r="GJR5557" s="3"/>
      <c r="GJS5557" s="3"/>
      <c r="GJT5557" s="3"/>
      <c r="GJU5557" s="3"/>
      <c r="GJV5557" s="3"/>
    </row>
    <row r="5558" spans="5000:5014" x14ac:dyDescent="0.3">
      <c r="GJH5558" s="3"/>
      <c r="GJI5558" s="3"/>
      <c r="GJJ5558" s="3"/>
      <c r="GJK5558" s="3"/>
      <c r="GJL5558" s="3"/>
      <c r="GJM5558" s="3"/>
      <c r="GJN5558" s="3"/>
      <c r="GJO5558" s="3"/>
      <c r="GJP5558" s="3"/>
      <c r="GJQ5558" s="3"/>
      <c r="GJR5558" s="3"/>
      <c r="GJS5558" s="3"/>
      <c r="GJT5558" s="3"/>
      <c r="GJU5558" s="3"/>
      <c r="GJV5558" s="3"/>
    </row>
    <row r="5559" spans="5000:5014" x14ac:dyDescent="0.3">
      <c r="GJH5559" s="3"/>
      <c r="GJI5559" s="3"/>
      <c r="GJJ5559" s="3"/>
      <c r="GJK5559" s="3"/>
      <c r="GJL5559" s="3"/>
      <c r="GJM5559" s="3"/>
      <c r="GJN5559" s="3"/>
      <c r="GJO5559" s="3"/>
      <c r="GJP5559" s="3"/>
      <c r="GJQ5559" s="3"/>
      <c r="GJR5559" s="3"/>
      <c r="GJS5559" s="3"/>
      <c r="GJT5559" s="3"/>
      <c r="GJU5559" s="3"/>
      <c r="GJV5559" s="3"/>
    </row>
    <row r="5560" spans="5000:5014" x14ac:dyDescent="0.3">
      <c r="GJH5560" s="3"/>
      <c r="GJI5560" s="3"/>
      <c r="GJJ5560" s="3"/>
      <c r="GJK5560" s="3"/>
      <c r="GJL5560" s="3"/>
      <c r="GJM5560" s="3"/>
      <c r="GJN5560" s="3"/>
      <c r="GJO5560" s="3"/>
      <c r="GJP5560" s="3"/>
      <c r="GJQ5560" s="3"/>
      <c r="GJR5560" s="3"/>
      <c r="GJS5560" s="3"/>
      <c r="GJT5560" s="3"/>
      <c r="GJU5560" s="3"/>
      <c r="GJV5560" s="3"/>
    </row>
    <row r="5561" spans="5000:5014" x14ac:dyDescent="0.3">
      <c r="GJH5561" s="3"/>
      <c r="GJI5561" s="3"/>
      <c r="GJJ5561" s="3"/>
      <c r="GJK5561" s="3"/>
      <c r="GJL5561" s="3"/>
      <c r="GJM5561" s="3"/>
      <c r="GJN5561" s="3"/>
      <c r="GJO5561" s="3"/>
      <c r="GJP5561" s="3"/>
      <c r="GJQ5561" s="3"/>
      <c r="GJR5561" s="3"/>
      <c r="GJS5561" s="3"/>
      <c r="GJT5561" s="3"/>
      <c r="GJU5561" s="3"/>
      <c r="GJV5561" s="3"/>
    </row>
    <row r="5562" spans="5000:5014" x14ac:dyDescent="0.3">
      <c r="GJH5562" s="3"/>
      <c r="GJI5562" s="3"/>
      <c r="GJJ5562" s="3"/>
      <c r="GJK5562" s="3"/>
      <c r="GJL5562" s="3"/>
      <c r="GJM5562" s="3"/>
      <c r="GJN5562" s="3"/>
      <c r="GJO5562" s="3"/>
      <c r="GJP5562" s="3"/>
      <c r="GJQ5562" s="3"/>
      <c r="GJR5562" s="3"/>
      <c r="GJS5562" s="3"/>
      <c r="GJT5562" s="3"/>
      <c r="GJU5562" s="3"/>
      <c r="GJV5562" s="3"/>
    </row>
    <row r="5563" spans="5000:5014" x14ac:dyDescent="0.3">
      <c r="GJH5563" s="3"/>
      <c r="GJI5563" s="3"/>
      <c r="GJJ5563" s="3"/>
      <c r="GJK5563" s="3"/>
      <c r="GJL5563" s="3"/>
      <c r="GJM5563" s="3"/>
      <c r="GJN5563" s="3"/>
      <c r="GJO5563" s="3"/>
      <c r="GJP5563" s="3"/>
      <c r="GJQ5563" s="3"/>
      <c r="GJR5563" s="3"/>
      <c r="GJS5563" s="3"/>
      <c r="GJT5563" s="3"/>
      <c r="GJU5563" s="3"/>
      <c r="GJV5563" s="3"/>
    </row>
    <row r="5564" spans="5000:5014" x14ac:dyDescent="0.3">
      <c r="GJH5564" s="3"/>
      <c r="GJI5564" s="3"/>
      <c r="GJJ5564" s="3"/>
      <c r="GJK5564" s="3"/>
      <c r="GJL5564" s="3"/>
      <c r="GJM5564" s="3"/>
      <c r="GJN5564" s="3"/>
      <c r="GJO5564" s="3"/>
      <c r="GJP5564" s="3"/>
      <c r="GJQ5564" s="3"/>
      <c r="GJR5564" s="3"/>
      <c r="GJS5564" s="3"/>
      <c r="GJT5564" s="3"/>
      <c r="GJU5564" s="3"/>
      <c r="GJV5564" s="3"/>
    </row>
    <row r="5565" spans="5000:5014" x14ac:dyDescent="0.3">
      <c r="GJH5565" s="3"/>
      <c r="GJI5565" s="3"/>
      <c r="GJJ5565" s="3"/>
      <c r="GJK5565" s="3"/>
      <c r="GJL5565" s="3"/>
      <c r="GJM5565" s="3"/>
      <c r="GJN5565" s="3"/>
      <c r="GJO5565" s="3"/>
      <c r="GJP5565" s="3"/>
      <c r="GJQ5565" s="3"/>
      <c r="GJR5565" s="3"/>
      <c r="GJS5565" s="3"/>
      <c r="GJT5565" s="3"/>
      <c r="GJU5565" s="3"/>
      <c r="GJV5565" s="3"/>
    </row>
    <row r="5566" spans="5000:5014" x14ac:dyDescent="0.3">
      <c r="GJH5566" s="3"/>
      <c r="GJI5566" s="3"/>
      <c r="GJJ5566" s="3"/>
      <c r="GJK5566" s="3"/>
      <c r="GJL5566" s="3"/>
      <c r="GJM5566" s="3"/>
      <c r="GJN5566" s="3"/>
      <c r="GJO5566" s="3"/>
      <c r="GJP5566" s="3"/>
      <c r="GJQ5566" s="3"/>
      <c r="GJR5566" s="3"/>
      <c r="GJS5566" s="3"/>
      <c r="GJT5566" s="3"/>
      <c r="GJU5566" s="3"/>
      <c r="GJV5566" s="3"/>
    </row>
    <row r="5567" spans="5000:5014" x14ac:dyDescent="0.3">
      <c r="GJH5567" s="3"/>
      <c r="GJI5567" s="3"/>
      <c r="GJJ5567" s="3"/>
      <c r="GJK5567" s="3"/>
      <c r="GJL5567" s="3"/>
      <c r="GJM5567" s="3"/>
      <c r="GJN5567" s="3"/>
      <c r="GJO5567" s="3"/>
      <c r="GJP5567" s="3"/>
      <c r="GJQ5567" s="3"/>
      <c r="GJR5567" s="3"/>
      <c r="GJS5567" s="3"/>
      <c r="GJT5567" s="3"/>
      <c r="GJU5567" s="3"/>
      <c r="GJV5567" s="3"/>
    </row>
    <row r="5568" spans="5000:5014" x14ac:dyDescent="0.3">
      <c r="GJH5568" s="3"/>
      <c r="GJI5568" s="3"/>
      <c r="GJJ5568" s="3"/>
      <c r="GJK5568" s="3"/>
      <c r="GJL5568" s="3"/>
      <c r="GJM5568" s="3"/>
      <c r="GJN5568" s="3"/>
      <c r="GJO5568" s="3"/>
      <c r="GJP5568" s="3"/>
      <c r="GJQ5568" s="3"/>
      <c r="GJR5568" s="3"/>
      <c r="GJS5568" s="3"/>
      <c r="GJT5568" s="3"/>
      <c r="GJU5568" s="3"/>
      <c r="GJV5568" s="3"/>
    </row>
    <row r="5569" spans="5000:5014" x14ac:dyDescent="0.3">
      <c r="GJH5569" s="3"/>
      <c r="GJI5569" s="3"/>
      <c r="GJJ5569" s="3"/>
      <c r="GJK5569" s="3"/>
      <c r="GJL5569" s="3"/>
      <c r="GJM5569" s="3"/>
      <c r="GJN5569" s="3"/>
      <c r="GJO5569" s="3"/>
      <c r="GJP5569" s="3"/>
      <c r="GJQ5569" s="3"/>
      <c r="GJR5569" s="3"/>
      <c r="GJS5569" s="3"/>
      <c r="GJT5569" s="3"/>
      <c r="GJU5569" s="3"/>
      <c r="GJV5569" s="3"/>
    </row>
    <row r="5570" spans="5000:5014" x14ac:dyDescent="0.3">
      <c r="GJH5570" s="3"/>
      <c r="GJI5570" s="3"/>
      <c r="GJJ5570" s="3"/>
      <c r="GJK5570" s="3"/>
      <c r="GJL5570" s="3"/>
      <c r="GJM5570" s="3"/>
      <c r="GJN5570" s="3"/>
      <c r="GJO5570" s="3"/>
      <c r="GJP5570" s="3"/>
      <c r="GJQ5570" s="3"/>
      <c r="GJR5570" s="3"/>
      <c r="GJS5570" s="3"/>
      <c r="GJT5570" s="3"/>
      <c r="GJU5570" s="3"/>
      <c r="GJV5570" s="3"/>
    </row>
    <row r="5571" spans="5000:5014" x14ac:dyDescent="0.3">
      <c r="GJH5571" s="3"/>
      <c r="GJI5571" s="3"/>
      <c r="GJJ5571" s="3"/>
      <c r="GJK5571" s="3"/>
      <c r="GJL5571" s="3"/>
      <c r="GJM5571" s="3"/>
      <c r="GJN5571" s="3"/>
      <c r="GJO5571" s="3"/>
      <c r="GJP5571" s="3"/>
      <c r="GJQ5571" s="3"/>
      <c r="GJR5571" s="3"/>
      <c r="GJS5571" s="3"/>
      <c r="GJT5571" s="3"/>
      <c r="GJU5571" s="3"/>
      <c r="GJV5571" s="3"/>
    </row>
    <row r="5572" spans="5000:5014" x14ac:dyDescent="0.3">
      <c r="GJH5572" s="3"/>
      <c r="GJI5572" s="3"/>
      <c r="GJJ5572" s="3"/>
      <c r="GJK5572" s="3"/>
      <c r="GJL5572" s="3"/>
      <c r="GJM5572" s="3"/>
      <c r="GJN5572" s="3"/>
      <c r="GJO5572" s="3"/>
      <c r="GJP5572" s="3"/>
      <c r="GJQ5572" s="3"/>
      <c r="GJR5572" s="3"/>
      <c r="GJS5572" s="3"/>
      <c r="GJT5572" s="3"/>
      <c r="GJU5572" s="3"/>
      <c r="GJV5572" s="3"/>
    </row>
    <row r="5573" spans="5000:5014" x14ac:dyDescent="0.3">
      <c r="GJH5573" s="3"/>
      <c r="GJI5573" s="3"/>
      <c r="GJJ5573" s="3"/>
      <c r="GJK5573" s="3"/>
      <c r="GJL5573" s="3"/>
      <c r="GJM5573" s="3"/>
      <c r="GJN5573" s="3"/>
      <c r="GJO5573" s="3"/>
      <c r="GJP5573" s="3"/>
      <c r="GJQ5573" s="3"/>
      <c r="GJR5573" s="3"/>
      <c r="GJS5573" s="3"/>
      <c r="GJT5573" s="3"/>
      <c r="GJU5573" s="3"/>
      <c r="GJV5573" s="3"/>
    </row>
    <row r="5574" spans="5000:5014" x14ac:dyDescent="0.3">
      <c r="GJH5574" s="3"/>
      <c r="GJI5574" s="3"/>
      <c r="GJJ5574" s="3"/>
      <c r="GJK5574" s="3"/>
      <c r="GJL5574" s="3"/>
      <c r="GJM5574" s="3"/>
      <c r="GJN5574" s="3"/>
      <c r="GJO5574" s="3"/>
      <c r="GJP5574" s="3"/>
      <c r="GJQ5574" s="3"/>
      <c r="GJR5574" s="3"/>
      <c r="GJS5574" s="3"/>
      <c r="GJT5574" s="3"/>
      <c r="GJU5574" s="3"/>
      <c r="GJV5574" s="3"/>
    </row>
    <row r="5575" spans="5000:5014" x14ac:dyDescent="0.3">
      <c r="GJH5575" s="3"/>
      <c r="GJI5575" s="3"/>
      <c r="GJJ5575" s="3"/>
      <c r="GJK5575" s="3"/>
      <c r="GJL5575" s="3"/>
      <c r="GJM5575" s="3"/>
      <c r="GJN5575" s="3"/>
      <c r="GJO5575" s="3"/>
      <c r="GJP5575" s="3"/>
      <c r="GJQ5575" s="3"/>
      <c r="GJR5575" s="3"/>
      <c r="GJS5575" s="3"/>
      <c r="GJT5575" s="3"/>
      <c r="GJU5575" s="3"/>
      <c r="GJV5575" s="3"/>
    </row>
    <row r="5576" spans="5000:5014" x14ac:dyDescent="0.3">
      <c r="GJH5576" s="3"/>
      <c r="GJI5576" s="3"/>
      <c r="GJJ5576" s="3"/>
      <c r="GJK5576" s="3"/>
      <c r="GJL5576" s="3"/>
      <c r="GJM5576" s="3"/>
      <c r="GJN5576" s="3"/>
      <c r="GJO5576" s="3"/>
      <c r="GJP5576" s="3"/>
      <c r="GJQ5576" s="3"/>
      <c r="GJR5576" s="3"/>
      <c r="GJS5576" s="3"/>
      <c r="GJT5576" s="3"/>
      <c r="GJU5576" s="3"/>
      <c r="GJV5576" s="3"/>
    </row>
    <row r="5577" spans="5000:5014" x14ac:dyDescent="0.3">
      <c r="GJH5577" s="3"/>
      <c r="GJI5577" s="3"/>
      <c r="GJJ5577" s="3"/>
      <c r="GJK5577" s="3"/>
      <c r="GJL5577" s="3"/>
      <c r="GJM5577" s="3"/>
      <c r="GJN5577" s="3"/>
      <c r="GJO5577" s="3"/>
      <c r="GJP5577" s="3"/>
      <c r="GJQ5577" s="3"/>
      <c r="GJR5577" s="3"/>
      <c r="GJS5577" s="3"/>
      <c r="GJT5577" s="3"/>
      <c r="GJU5577" s="3"/>
      <c r="GJV5577" s="3"/>
    </row>
    <row r="5578" spans="5000:5014" x14ac:dyDescent="0.3">
      <c r="GJH5578" s="3"/>
      <c r="GJI5578" s="3"/>
      <c r="GJJ5578" s="3"/>
      <c r="GJK5578" s="3"/>
      <c r="GJL5578" s="3"/>
      <c r="GJM5578" s="3"/>
      <c r="GJN5578" s="3"/>
      <c r="GJO5578" s="3"/>
      <c r="GJP5578" s="3"/>
      <c r="GJQ5578" s="3"/>
      <c r="GJR5578" s="3"/>
      <c r="GJS5578" s="3"/>
      <c r="GJT5578" s="3"/>
      <c r="GJU5578" s="3"/>
      <c r="GJV5578" s="3"/>
    </row>
    <row r="5579" spans="5000:5014" x14ac:dyDescent="0.3">
      <c r="GJH5579" s="3"/>
      <c r="GJI5579" s="3"/>
      <c r="GJJ5579" s="3"/>
      <c r="GJK5579" s="3"/>
      <c r="GJL5579" s="3"/>
      <c r="GJM5579" s="3"/>
      <c r="GJN5579" s="3"/>
      <c r="GJO5579" s="3"/>
      <c r="GJP5579" s="3"/>
      <c r="GJQ5579" s="3"/>
      <c r="GJR5579" s="3"/>
      <c r="GJS5579" s="3"/>
      <c r="GJT5579" s="3"/>
      <c r="GJU5579" s="3"/>
      <c r="GJV5579" s="3"/>
    </row>
    <row r="5580" spans="5000:5014" x14ac:dyDescent="0.3">
      <c r="GJH5580" s="3"/>
      <c r="GJI5580" s="3"/>
      <c r="GJJ5580" s="3"/>
      <c r="GJK5580" s="3"/>
      <c r="GJL5580" s="3"/>
      <c r="GJM5580" s="3"/>
      <c r="GJN5580" s="3"/>
      <c r="GJO5580" s="3"/>
      <c r="GJP5580" s="3"/>
      <c r="GJQ5580" s="3"/>
      <c r="GJR5580" s="3"/>
      <c r="GJS5580" s="3"/>
      <c r="GJT5580" s="3"/>
      <c r="GJU5580" s="3"/>
      <c r="GJV5580" s="3"/>
    </row>
    <row r="5581" spans="5000:5014" x14ac:dyDescent="0.3">
      <c r="GJH5581" s="3"/>
      <c r="GJI5581" s="3"/>
      <c r="GJJ5581" s="3"/>
      <c r="GJK5581" s="3"/>
      <c r="GJL5581" s="3"/>
      <c r="GJM5581" s="3"/>
      <c r="GJN5581" s="3"/>
      <c r="GJO5581" s="3"/>
      <c r="GJP5581" s="3"/>
      <c r="GJQ5581" s="3"/>
      <c r="GJR5581" s="3"/>
      <c r="GJS5581" s="3"/>
      <c r="GJT5581" s="3"/>
      <c r="GJU5581" s="3"/>
      <c r="GJV5581" s="3"/>
    </row>
    <row r="5582" spans="5000:5014" x14ac:dyDescent="0.3">
      <c r="GJH5582" s="3"/>
      <c r="GJI5582" s="3"/>
      <c r="GJJ5582" s="3"/>
      <c r="GJK5582" s="3"/>
      <c r="GJL5582" s="3"/>
      <c r="GJM5582" s="3"/>
      <c r="GJN5582" s="3"/>
      <c r="GJO5582" s="3"/>
      <c r="GJP5582" s="3"/>
      <c r="GJQ5582" s="3"/>
      <c r="GJR5582" s="3"/>
      <c r="GJS5582" s="3"/>
      <c r="GJT5582" s="3"/>
      <c r="GJU5582" s="3"/>
      <c r="GJV5582" s="3"/>
    </row>
    <row r="5583" spans="5000:5014" x14ac:dyDescent="0.3">
      <c r="GJH5583" s="3"/>
      <c r="GJI5583" s="3"/>
      <c r="GJJ5583" s="3"/>
      <c r="GJK5583" s="3"/>
      <c r="GJL5583" s="3"/>
      <c r="GJM5583" s="3"/>
      <c r="GJN5583" s="3"/>
      <c r="GJO5583" s="3"/>
      <c r="GJP5583" s="3"/>
      <c r="GJQ5583" s="3"/>
      <c r="GJR5583" s="3"/>
      <c r="GJS5583" s="3"/>
      <c r="GJT5583" s="3"/>
      <c r="GJU5583" s="3"/>
      <c r="GJV5583" s="3"/>
    </row>
    <row r="5584" spans="5000:5014" x14ac:dyDescent="0.3">
      <c r="GJH5584" s="3"/>
      <c r="GJI5584" s="3"/>
      <c r="GJJ5584" s="3"/>
      <c r="GJK5584" s="3"/>
      <c r="GJL5584" s="3"/>
      <c r="GJM5584" s="3"/>
      <c r="GJN5584" s="3"/>
      <c r="GJO5584" s="3"/>
      <c r="GJP5584" s="3"/>
      <c r="GJQ5584" s="3"/>
      <c r="GJR5584" s="3"/>
      <c r="GJS5584" s="3"/>
      <c r="GJT5584" s="3"/>
      <c r="GJU5584" s="3"/>
      <c r="GJV5584" s="3"/>
    </row>
    <row r="5585" spans="5000:5014" x14ac:dyDescent="0.3">
      <c r="GJH5585" s="3"/>
      <c r="GJI5585" s="3"/>
      <c r="GJJ5585" s="3"/>
      <c r="GJK5585" s="3"/>
      <c r="GJL5585" s="3"/>
      <c r="GJM5585" s="3"/>
      <c r="GJN5585" s="3"/>
      <c r="GJO5585" s="3"/>
      <c r="GJP5585" s="3"/>
      <c r="GJQ5585" s="3"/>
      <c r="GJR5585" s="3"/>
      <c r="GJS5585" s="3"/>
      <c r="GJT5585" s="3"/>
      <c r="GJU5585" s="3"/>
      <c r="GJV5585" s="3"/>
    </row>
    <row r="5586" spans="5000:5014" x14ac:dyDescent="0.3">
      <c r="GJH5586" s="3"/>
      <c r="GJI5586" s="3"/>
      <c r="GJJ5586" s="3"/>
      <c r="GJK5586" s="3"/>
      <c r="GJL5586" s="3"/>
      <c r="GJM5586" s="3"/>
      <c r="GJN5586" s="3"/>
      <c r="GJO5586" s="3"/>
      <c r="GJP5586" s="3"/>
      <c r="GJQ5586" s="3"/>
      <c r="GJR5586" s="3"/>
      <c r="GJS5586" s="3"/>
      <c r="GJT5586" s="3"/>
      <c r="GJU5586" s="3"/>
      <c r="GJV5586" s="3"/>
    </row>
    <row r="5587" spans="5000:5014" x14ac:dyDescent="0.3">
      <c r="GJH5587" s="3"/>
      <c r="GJI5587" s="3"/>
      <c r="GJJ5587" s="3"/>
      <c r="GJK5587" s="3"/>
      <c r="GJL5587" s="3"/>
      <c r="GJM5587" s="3"/>
      <c r="GJN5587" s="3"/>
      <c r="GJO5587" s="3"/>
      <c r="GJP5587" s="3"/>
      <c r="GJQ5587" s="3"/>
      <c r="GJR5587" s="3"/>
      <c r="GJS5587" s="3"/>
      <c r="GJT5587" s="3"/>
      <c r="GJU5587" s="3"/>
      <c r="GJV5587" s="3"/>
    </row>
    <row r="5588" spans="5000:5014" x14ac:dyDescent="0.3">
      <c r="GJH5588" s="3"/>
      <c r="GJI5588" s="3"/>
      <c r="GJJ5588" s="3"/>
      <c r="GJK5588" s="3"/>
      <c r="GJL5588" s="3"/>
      <c r="GJM5588" s="3"/>
      <c r="GJN5588" s="3"/>
      <c r="GJO5588" s="3"/>
      <c r="GJP5588" s="3"/>
      <c r="GJQ5588" s="3"/>
      <c r="GJR5588" s="3"/>
      <c r="GJS5588" s="3"/>
      <c r="GJT5588" s="3"/>
      <c r="GJU5588" s="3"/>
      <c r="GJV5588" s="3"/>
    </row>
    <row r="5589" spans="5000:5014" x14ac:dyDescent="0.3">
      <c r="GJH5589" s="3"/>
      <c r="GJI5589" s="3"/>
      <c r="GJJ5589" s="3"/>
      <c r="GJK5589" s="3"/>
      <c r="GJL5589" s="3"/>
      <c r="GJM5589" s="3"/>
      <c r="GJN5589" s="3"/>
      <c r="GJO5589" s="3"/>
      <c r="GJP5589" s="3"/>
      <c r="GJQ5589" s="3"/>
      <c r="GJR5589" s="3"/>
      <c r="GJS5589" s="3"/>
      <c r="GJT5589" s="3"/>
      <c r="GJU5589" s="3"/>
      <c r="GJV5589" s="3"/>
    </row>
    <row r="5590" spans="5000:5014" x14ac:dyDescent="0.3">
      <c r="GJH5590" s="3"/>
      <c r="GJI5590" s="3"/>
      <c r="GJJ5590" s="3"/>
      <c r="GJK5590" s="3"/>
      <c r="GJL5590" s="3"/>
      <c r="GJM5590" s="3"/>
      <c r="GJN5590" s="3"/>
      <c r="GJO5590" s="3"/>
      <c r="GJP5590" s="3"/>
      <c r="GJQ5590" s="3"/>
      <c r="GJR5590" s="3"/>
      <c r="GJS5590" s="3"/>
      <c r="GJT5590" s="3"/>
      <c r="GJU5590" s="3"/>
      <c r="GJV5590" s="3"/>
    </row>
    <row r="5591" spans="5000:5014" x14ac:dyDescent="0.3">
      <c r="GJH5591" s="3"/>
      <c r="GJI5591" s="3"/>
      <c r="GJJ5591" s="3"/>
      <c r="GJK5591" s="3"/>
      <c r="GJL5591" s="3"/>
      <c r="GJM5591" s="3"/>
      <c r="GJN5591" s="3"/>
      <c r="GJO5591" s="3"/>
      <c r="GJP5591" s="3"/>
      <c r="GJQ5591" s="3"/>
      <c r="GJR5591" s="3"/>
      <c r="GJS5591" s="3"/>
      <c r="GJT5591" s="3"/>
      <c r="GJU5591" s="3"/>
      <c r="GJV5591" s="3"/>
    </row>
    <row r="5592" spans="5000:5014" x14ac:dyDescent="0.3">
      <c r="GJH5592" s="3"/>
      <c r="GJI5592" s="3"/>
      <c r="GJJ5592" s="3"/>
      <c r="GJK5592" s="3"/>
      <c r="GJL5592" s="3"/>
      <c r="GJM5592" s="3"/>
      <c r="GJN5592" s="3"/>
      <c r="GJO5592" s="3"/>
      <c r="GJP5592" s="3"/>
      <c r="GJQ5592" s="3"/>
      <c r="GJR5592" s="3"/>
      <c r="GJS5592" s="3"/>
      <c r="GJT5592" s="3"/>
      <c r="GJU5592" s="3"/>
      <c r="GJV5592" s="3"/>
    </row>
    <row r="5593" spans="5000:5014" x14ac:dyDescent="0.3">
      <c r="GJH5593" s="3"/>
      <c r="GJI5593" s="3"/>
      <c r="GJJ5593" s="3"/>
      <c r="GJK5593" s="3"/>
      <c r="GJL5593" s="3"/>
      <c r="GJM5593" s="3"/>
      <c r="GJN5593" s="3"/>
      <c r="GJO5593" s="3"/>
      <c r="GJP5593" s="3"/>
      <c r="GJQ5593" s="3"/>
      <c r="GJR5593" s="3"/>
      <c r="GJS5593" s="3"/>
      <c r="GJT5593" s="3"/>
      <c r="GJU5593" s="3"/>
      <c r="GJV5593" s="3"/>
    </row>
    <row r="5594" spans="5000:5014" x14ac:dyDescent="0.3">
      <c r="GJH5594" s="3"/>
      <c r="GJI5594" s="3"/>
      <c r="GJJ5594" s="3"/>
      <c r="GJK5594" s="3"/>
      <c r="GJL5594" s="3"/>
      <c r="GJM5594" s="3"/>
      <c r="GJN5594" s="3"/>
      <c r="GJO5594" s="3"/>
      <c r="GJP5594" s="3"/>
      <c r="GJQ5594" s="3"/>
      <c r="GJR5594" s="3"/>
      <c r="GJS5594" s="3"/>
      <c r="GJT5594" s="3"/>
      <c r="GJU5594" s="3"/>
      <c r="GJV5594" s="3"/>
    </row>
    <row r="5595" spans="5000:5014" x14ac:dyDescent="0.3">
      <c r="GJH5595" s="3"/>
      <c r="GJI5595" s="3"/>
      <c r="GJJ5595" s="3"/>
      <c r="GJK5595" s="3"/>
      <c r="GJL5595" s="3"/>
      <c r="GJM5595" s="3"/>
      <c r="GJN5595" s="3"/>
      <c r="GJO5595" s="3"/>
      <c r="GJP5595" s="3"/>
      <c r="GJQ5595" s="3"/>
      <c r="GJR5595" s="3"/>
      <c r="GJS5595" s="3"/>
      <c r="GJT5595" s="3"/>
      <c r="GJU5595" s="3"/>
      <c r="GJV5595" s="3"/>
    </row>
    <row r="5596" spans="5000:5014" x14ac:dyDescent="0.3">
      <c r="GJH5596" s="3"/>
      <c r="GJI5596" s="3"/>
      <c r="GJJ5596" s="3"/>
      <c r="GJK5596" s="3"/>
      <c r="GJL5596" s="3"/>
      <c r="GJM5596" s="3"/>
      <c r="GJN5596" s="3"/>
      <c r="GJO5596" s="3"/>
      <c r="GJP5596" s="3"/>
      <c r="GJQ5596" s="3"/>
      <c r="GJR5596" s="3"/>
      <c r="GJS5596" s="3"/>
      <c r="GJT5596" s="3"/>
      <c r="GJU5596" s="3"/>
      <c r="GJV5596" s="3"/>
    </row>
    <row r="5597" spans="5000:5014" x14ac:dyDescent="0.3">
      <c r="GJH5597" s="3"/>
      <c r="GJI5597" s="3"/>
      <c r="GJJ5597" s="3"/>
      <c r="GJK5597" s="3"/>
      <c r="GJL5597" s="3"/>
      <c r="GJM5597" s="3"/>
      <c r="GJN5597" s="3"/>
      <c r="GJO5597" s="3"/>
      <c r="GJP5597" s="3"/>
      <c r="GJQ5597" s="3"/>
      <c r="GJR5597" s="3"/>
      <c r="GJS5597" s="3"/>
      <c r="GJT5597" s="3"/>
      <c r="GJU5597" s="3"/>
      <c r="GJV5597" s="3"/>
    </row>
    <row r="5598" spans="5000:5014" x14ac:dyDescent="0.3">
      <c r="GJH5598" s="3"/>
      <c r="GJI5598" s="3"/>
      <c r="GJJ5598" s="3"/>
      <c r="GJK5598" s="3"/>
      <c r="GJL5598" s="3"/>
      <c r="GJM5598" s="3"/>
      <c r="GJN5598" s="3"/>
      <c r="GJO5598" s="3"/>
      <c r="GJP5598" s="3"/>
      <c r="GJQ5598" s="3"/>
      <c r="GJR5598" s="3"/>
      <c r="GJS5598" s="3"/>
      <c r="GJT5598" s="3"/>
      <c r="GJU5598" s="3"/>
      <c r="GJV5598" s="3"/>
    </row>
    <row r="5599" spans="5000:5014" x14ac:dyDescent="0.3">
      <c r="GJH5599" s="3"/>
      <c r="GJI5599" s="3"/>
      <c r="GJJ5599" s="3"/>
      <c r="GJK5599" s="3"/>
      <c r="GJL5599" s="3"/>
      <c r="GJM5599" s="3"/>
      <c r="GJN5599" s="3"/>
      <c r="GJO5599" s="3"/>
      <c r="GJP5599" s="3"/>
      <c r="GJQ5599" s="3"/>
      <c r="GJR5599" s="3"/>
      <c r="GJS5599" s="3"/>
      <c r="GJT5599" s="3"/>
      <c r="GJU5599" s="3"/>
      <c r="GJV5599" s="3"/>
    </row>
    <row r="5600" spans="5000:5014" x14ac:dyDescent="0.3">
      <c r="GJH5600" s="3"/>
      <c r="GJI5600" s="3"/>
      <c r="GJJ5600" s="3"/>
      <c r="GJK5600" s="3"/>
      <c r="GJL5600" s="3"/>
      <c r="GJM5600" s="3"/>
      <c r="GJN5600" s="3"/>
      <c r="GJO5600" s="3"/>
      <c r="GJP5600" s="3"/>
      <c r="GJQ5600" s="3"/>
      <c r="GJR5600" s="3"/>
      <c r="GJS5600" s="3"/>
      <c r="GJT5600" s="3"/>
      <c r="GJU5600" s="3"/>
      <c r="GJV5600" s="3"/>
    </row>
    <row r="5601" spans="5000:5014" x14ac:dyDescent="0.3">
      <c r="GJH5601" s="3"/>
      <c r="GJI5601" s="3"/>
      <c r="GJJ5601" s="3"/>
      <c r="GJK5601" s="3"/>
      <c r="GJL5601" s="3"/>
      <c r="GJM5601" s="3"/>
      <c r="GJN5601" s="3"/>
      <c r="GJO5601" s="3"/>
      <c r="GJP5601" s="3"/>
      <c r="GJQ5601" s="3"/>
      <c r="GJR5601" s="3"/>
      <c r="GJS5601" s="3"/>
      <c r="GJT5601" s="3"/>
      <c r="GJU5601" s="3"/>
      <c r="GJV5601" s="3"/>
    </row>
    <row r="5602" spans="5000:5014" x14ac:dyDescent="0.3">
      <c r="GJH5602" s="3"/>
      <c r="GJI5602" s="3"/>
      <c r="GJJ5602" s="3"/>
      <c r="GJK5602" s="3"/>
      <c r="GJL5602" s="3"/>
      <c r="GJM5602" s="3"/>
      <c r="GJN5602" s="3"/>
      <c r="GJO5602" s="3"/>
      <c r="GJP5602" s="3"/>
      <c r="GJQ5602" s="3"/>
      <c r="GJR5602" s="3"/>
      <c r="GJS5602" s="3"/>
      <c r="GJT5602" s="3"/>
      <c r="GJU5602" s="3"/>
      <c r="GJV5602" s="3"/>
    </row>
    <row r="5603" spans="5000:5014" x14ac:dyDescent="0.3">
      <c r="GJH5603" s="3"/>
      <c r="GJI5603" s="3"/>
      <c r="GJJ5603" s="3"/>
      <c r="GJK5603" s="3"/>
      <c r="GJL5603" s="3"/>
      <c r="GJM5603" s="3"/>
      <c r="GJN5603" s="3"/>
      <c r="GJO5603" s="3"/>
      <c r="GJP5603" s="3"/>
      <c r="GJQ5603" s="3"/>
      <c r="GJR5603" s="3"/>
      <c r="GJS5603" s="3"/>
      <c r="GJT5603" s="3"/>
      <c r="GJU5603" s="3"/>
      <c r="GJV5603" s="3"/>
    </row>
    <row r="5604" spans="5000:5014" x14ac:dyDescent="0.3">
      <c r="GJH5604" s="3"/>
      <c r="GJI5604" s="3"/>
      <c r="GJJ5604" s="3"/>
      <c r="GJK5604" s="3"/>
      <c r="GJL5604" s="3"/>
      <c r="GJM5604" s="3"/>
      <c r="GJN5604" s="3"/>
      <c r="GJO5604" s="3"/>
      <c r="GJP5604" s="3"/>
      <c r="GJQ5604" s="3"/>
      <c r="GJR5604" s="3"/>
      <c r="GJS5604" s="3"/>
      <c r="GJT5604" s="3"/>
      <c r="GJU5604" s="3"/>
      <c r="GJV5604" s="3"/>
    </row>
    <row r="5605" spans="5000:5014" x14ac:dyDescent="0.3">
      <c r="GJH5605" s="3"/>
      <c r="GJI5605" s="3"/>
      <c r="GJJ5605" s="3"/>
      <c r="GJK5605" s="3"/>
      <c r="GJL5605" s="3"/>
      <c r="GJM5605" s="3"/>
      <c r="GJN5605" s="3"/>
      <c r="GJO5605" s="3"/>
      <c r="GJP5605" s="3"/>
      <c r="GJQ5605" s="3"/>
      <c r="GJR5605" s="3"/>
      <c r="GJS5605" s="3"/>
      <c r="GJT5605" s="3"/>
      <c r="GJU5605" s="3"/>
      <c r="GJV5605" s="3"/>
    </row>
    <row r="5606" spans="5000:5014" x14ac:dyDescent="0.3">
      <c r="GJH5606" s="3"/>
      <c r="GJI5606" s="3"/>
      <c r="GJJ5606" s="3"/>
      <c r="GJK5606" s="3"/>
      <c r="GJL5606" s="3"/>
      <c r="GJM5606" s="3"/>
      <c r="GJN5606" s="3"/>
      <c r="GJO5606" s="3"/>
      <c r="GJP5606" s="3"/>
      <c r="GJQ5606" s="3"/>
      <c r="GJR5606" s="3"/>
      <c r="GJS5606" s="3"/>
      <c r="GJT5606" s="3"/>
      <c r="GJU5606" s="3"/>
      <c r="GJV5606" s="3"/>
    </row>
    <row r="5607" spans="5000:5014" x14ac:dyDescent="0.3">
      <c r="GJH5607" s="3"/>
      <c r="GJI5607" s="3"/>
      <c r="GJJ5607" s="3"/>
      <c r="GJK5607" s="3"/>
      <c r="GJL5607" s="3"/>
      <c r="GJM5607" s="3"/>
      <c r="GJN5607" s="3"/>
      <c r="GJO5607" s="3"/>
      <c r="GJP5607" s="3"/>
      <c r="GJQ5607" s="3"/>
      <c r="GJR5607" s="3"/>
      <c r="GJS5607" s="3"/>
      <c r="GJT5607" s="3"/>
      <c r="GJU5607" s="3"/>
      <c r="GJV5607" s="3"/>
    </row>
    <row r="5608" spans="5000:5014" x14ac:dyDescent="0.3">
      <c r="GJH5608" s="3"/>
      <c r="GJI5608" s="3"/>
      <c r="GJJ5608" s="3"/>
      <c r="GJK5608" s="3"/>
      <c r="GJL5608" s="3"/>
      <c r="GJM5608" s="3"/>
      <c r="GJN5608" s="3"/>
      <c r="GJO5608" s="3"/>
      <c r="GJP5608" s="3"/>
      <c r="GJQ5608" s="3"/>
      <c r="GJR5608" s="3"/>
      <c r="GJS5608" s="3"/>
      <c r="GJT5608" s="3"/>
      <c r="GJU5608" s="3"/>
      <c r="GJV5608" s="3"/>
    </row>
    <row r="5609" spans="5000:5014" x14ac:dyDescent="0.3">
      <c r="GJH5609" s="3"/>
      <c r="GJI5609" s="3"/>
      <c r="GJJ5609" s="3"/>
      <c r="GJK5609" s="3"/>
      <c r="GJL5609" s="3"/>
      <c r="GJM5609" s="3"/>
      <c r="GJN5609" s="3"/>
      <c r="GJO5609" s="3"/>
      <c r="GJP5609" s="3"/>
      <c r="GJQ5609" s="3"/>
      <c r="GJR5609" s="3"/>
      <c r="GJS5609" s="3"/>
      <c r="GJT5609" s="3"/>
      <c r="GJU5609" s="3"/>
      <c r="GJV5609" s="3"/>
    </row>
    <row r="5610" spans="5000:5014" x14ac:dyDescent="0.3">
      <c r="GJH5610" s="3"/>
      <c r="GJI5610" s="3"/>
      <c r="GJJ5610" s="3"/>
      <c r="GJK5610" s="3"/>
      <c r="GJL5610" s="3"/>
      <c r="GJM5610" s="3"/>
      <c r="GJN5610" s="3"/>
      <c r="GJO5610" s="3"/>
      <c r="GJP5610" s="3"/>
      <c r="GJQ5610" s="3"/>
      <c r="GJR5610" s="3"/>
      <c r="GJS5610" s="3"/>
      <c r="GJT5610" s="3"/>
      <c r="GJU5610" s="3"/>
      <c r="GJV5610" s="3"/>
    </row>
    <row r="5611" spans="5000:5014" x14ac:dyDescent="0.3">
      <c r="GJH5611" s="3"/>
      <c r="GJI5611" s="3"/>
      <c r="GJJ5611" s="3"/>
      <c r="GJK5611" s="3"/>
      <c r="GJL5611" s="3"/>
      <c r="GJM5611" s="3"/>
      <c r="GJN5611" s="3"/>
      <c r="GJO5611" s="3"/>
      <c r="GJP5611" s="3"/>
      <c r="GJQ5611" s="3"/>
      <c r="GJR5611" s="3"/>
      <c r="GJS5611" s="3"/>
      <c r="GJT5611" s="3"/>
      <c r="GJU5611" s="3"/>
      <c r="GJV5611" s="3"/>
    </row>
    <row r="5612" spans="5000:5014" x14ac:dyDescent="0.3">
      <c r="GJH5612" s="3"/>
      <c r="GJI5612" s="3"/>
      <c r="GJJ5612" s="3"/>
      <c r="GJK5612" s="3"/>
      <c r="GJL5612" s="3"/>
      <c r="GJM5612" s="3"/>
      <c r="GJN5612" s="3"/>
      <c r="GJO5612" s="3"/>
      <c r="GJP5612" s="3"/>
      <c r="GJQ5612" s="3"/>
      <c r="GJR5612" s="3"/>
      <c r="GJS5612" s="3"/>
      <c r="GJT5612" s="3"/>
      <c r="GJU5612" s="3"/>
      <c r="GJV5612" s="3"/>
    </row>
    <row r="5613" spans="5000:5014" x14ac:dyDescent="0.3">
      <c r="GJH5613" s="3"/>
      <c r="GJI5613" s="3"/>
      <c r="GJJ5613" s="3"/>
      <c r="GJK5613" s="3"/>
      <c r="GJL5613" s="3"/>
      <c r="GJM5613" s="3"/>
      <c r="GJN5613" s="3"/>
      <c r="GJO5613" s="3"/>
      <c r="GJP5613" s="3"/>
      <c r="GJQ5613" s="3"/>
      <c r="GJR5613" s="3"/>
      <c r="GJS5613" s="3"/>
      <c r="GJT5613" s="3"/>
      <c r="GJU5613" s="3"/>
      <c r="GJV5613" s="3"/>
    </row>
    <row r="5614" spans="5000:5014" x14ac:dyDescent="0.3">
      <c r="GJH5614" s="3"/>
      <c r="GJI5614" s="3"/>
      <c r="GJJ5614" s="3"/>
      <c r="GJK5614" s="3"/>
      <c r="GJL5614" s="3"/>
      <c r="GJM5614" s="3"/>
      <c r="GJN5614" s="3"/>
      <c r="GJO5614" s="3"/>
      <c r="GJP5614" s="3"/>
      <c r="GJQ5614" s="3"/>
      <c r="GJR5614" s="3"/>
      <c r="GJS5614" s="3"/>
      <c r="GJT5614" s="3"/>
      <c r="GJU5614" s="3"/>
      <c r="GJV5614" s="3"/>
    </row>
    <row r="5615" spans="5000:5014" x14ac:dyDescent="0.3">
      <c r="GJH5615" s="3"/>
      <c r="GJI5615" s="3"/>
      <c r="GJJ5615" s="3"/>
      <c r="GJK5615" s="3"/>
      <c r="GJL5615" s="3"/>
      <c r="GJM5615" s="3"/>
      <c r="GJN5615" s="3"/>
      <c r="GJO5615" s="3"/>
      <c r="GJP5615" s="3"/>
      <c r="GJQ5615" s="3"/>
      <c r="GJR5615" s="3"/>
      <c r="GJS5615" s="3"/>
      <c r="GJT5615" s="3"/>
      <c r="GJU5615" s="3"/>
      <c r="GJV5615" s="3"/>
    </row>
    <row r="5616" spans="5000:5014" x14ac:dyDescent="0.3">
      <c r="GJH5616" s="3"/>
      <c r="GJI5616" s="3"/>
      <c r="GJJ5616" s="3"/>
      <c r="GJK5616" s="3"/>
      <c r="GJL5616" s="3"/>
      <c r="GJM5616" s="3"/>
      <c r="GJN5616" s="3"/>
      <c r="GJO5616" s="3"/>
      <c r="GJP5616" s="3"/>
      <c r="GJQ5616" s="3"/>
      <c r="GJR5616" s="3"/>
      <c r="GJS5616" s="3"/>
      <c r="GJT5616" s="3"/>
      <c r="GJU5616" s="3"/>
      <c r="GJV5616" s="3"/>
    </row>
    <row r="5617" spans="5000:5014" x14ac:dyDescent="0.3">
      <c r="GJH5617" s="3"/>
      <c r="GJI5617" s="3"/>
      <c r="GJJ5617" s="3"/>
      <c r="GJK5617" s="3"/>
      <c r="GJL5617" s="3"/>
      <c r="GJM5617" s="3"/>
      <c r="GJN5617" s="3"/>
      <c r="GJO5617" s="3"/>
      <c r="GJP5617" s="3"/>
      <c r="GJQ5617" s="3"/>
      <c r="GJR5617" s="3"/>
      <c r="GJS5617" s="3"/>
      <c r="GJT5617" s="3"/>
      <c r="GJU5617" s="3"/>
      <c r="GJV5617" s="3"/>
    </row>
    <row r="5618" spans="5000:5014" x14ac:dyDescent="0.3">
      <c r="GJH5618" s="3"/>
      <c r="GJI5618" s="3"/>
      <c r="GJJ5618" s="3"/>
      <c r="GJK5618" s="3"/>
      <c r="GJL5618" s="3"/>
      <c r="GJM5618" s="3"/>
      <c r="GJN5618" s="3"/>
      <c r="GJO5618" s="3"/>
      <c r="GJP5618" s="3"/>
      <c r="GJQ5618" s="3"/>
      <c r="GJR5618" s="3"/>
      <c r="GJS5618" s="3"/>
      <c r="GJT5618" s="3"/>
      <c r="GJU5618" s="3"/>
      <c r="GJV5618" s="3"/>
    </row>
    <row r="5619" spans="5000:5014" x14ac:dyDescent="0.3">
      <c r="GJH5619" s="3"/>
      <c r="GJI5619" s="3"/>
      <c r="GJJ5619" s="3"/>
      <c r="GJK5619" s="3"/>
      <c r="GJL5619" s="3"/>
      <c r="GJM5619" s="3"/>
      <c r="GJN5619" s="3"/>
      <c r="GJO5619" s="3"/>
      <c r="GJP5619" s="3"/>
      <c r="GJQ5619" s="3"/>
      <c r="GJR5619" s="3"/>
      <c r="GJS5619" s="3"/>
      <c r="GJT5619" s="3"/>
      <c r="GJU5619" s="3"/>
      <c r="GJV5619" s="3"/>
    </row>
    <row r="5620" spans="5000:5014" x14ac:dyDescent="0.3">
      <c r="GJH5620" s="3"/>
      <c r="GJI5620" s="3"/>
      <c r="GJJ5620" s="3"/>
      <c r="GJK5620" s="3"/>
      <c r="GJL5620" s="3"/>
      <c r="GJM5620" s="3"/>
      <c r="GJN5620" s="3"/>
      <c r="GJO5620" s="3"/>
      <c r="GJP5620" s="3"/>
      <c r="GJQ5620" s="3"/>
      <c r="GJR5620" s="3"/>
      <c r="GJS5620" s="3"/>
      <c r="GJT5620" s="3"/>
      <c r="GJU5620" s="3"/>
      <c r="GJV5620" s="3"/>
    </row>
    <row r="5621" spans="5000:5014" x14ac:dyDescent="0.3">
      <c r="GJH5621" s="3"/>
      <c r="GJI5621" s="3"/>
      <c r="GJJ5621" s="3"/>
      <c r="GJK5621" s="3"/>
      <c r="GJL5621" s="3"/>
      <c r="GJM5621" s="3"/>
      <c r="GJN5621" s="3"/>
      <c r="GJO5621" s="3"/>
      <c r="GJP5621" s="3"/>
      <c r="GJQ5621" s="3"/>
      <c r="GJR5621" s="3"/>
      <c r="GJS5621" s="3"/>
      <c r="GJT5621" s="3"/>
      <c r="GJU5621" s="3"/>
      <c r="GJV5621" s="3"/>
    </row>
    <row r="5622" spans="5000:5014" x14ac:dyDescent="0.3">
      <c r="GJH5622" s="3"/>
      <c r="GJI5622" s="3"/>
      <c r="GJJ5622" s="3"/>
      <c r="GJK5622" s="3"/>
      <c r="GJL5622" s="3"/>
      <c r="GJM5622" s="3"/>
      <c r="GJN5622" s="3"/>
      <c r="GJO5622" s="3"/>
      <c r="GJP5622" s="3"/>
      <c r="GJQ5622" s="3"/>
      <c r="GJR5622" s="3"/>
      <c r="GJS5622" s="3"/>
      <c r="GJT5622" s="3"/>
      <c r="GJU5622" s="3"/>
      <c r="GJV5622" s="3"/>
    </row>
    <row r="5623" spans="5000:5014" x14ac:dyDescent="0.3">
      <c r="GJH5623" s="3"/>
      <c r="GJI5623" s="3"/>
      <c r="GJJ5623" s="3"/>
      <c r="GJK5623" s="3"/>
      <c r="GJL5623" s="3"/>
      <c r="GJM5623" s="3"/>
      <c r="GJN5623" s="3"/>
      <c r="GJO5623" s="3"/>
      <c r="GJP5623" s="3"/>
      <c r="GJQ5623" s="3"/>
      <c r="GJR5623" s="3"/>
      <c r="GJS5623" s="3"/>
      <c r="GJT5623" s="3"/>
      <c r="GJU5623" s="3"/>
      <c r="GJV5623" s="3"/>
    </row>
    <row r="5624" spans="5000:5014" x14ac:dyDescent="0.3">
      <c r="GJH5624" s="3"/>
      <c r="GJI5624" s="3"/>
      <c r="GJJ5624" s="3"/>
      <c r="GJK5624" s="3"/>
      <c r="GJL5624" s="3"/>
      <c r="GJM5624" s="3"/>
      <c r="GJN5624" s="3"/>
      <c r="GJO5624" s="3"/>
      <c r="GJP5624" s="3"/>
      <c r="GJQ5624" s="3"/>
      <c r="GJR5624" s="3"/>
      <c r="GJS5624" s="3"/>
      <c r="GJT5624" s="3"/>
      <c r="GJU5624" s="3"/>
      <c r="GJV5624" s="3"/>
    </row>
    <row r="5625" spans="5000:5014" x14ac:dyDescent="0.3">
      <c r="GJH5625" s="3"/>
      <c r="GJI5625" s="3"/>
      <c r="GJJ5625" s="3"/>
      <c r="GJK5625" s="3"/>
      <c r="GJL5625" s="3"/>
      <c r="GJM5625" s="3"/>
      <c r="GJN5625" s="3"/>
      <c r="GJO5625" s="3"/>
      <c r="GJP5625" s="3"/>
      <c r="GJQ5625" s="3"/>
      <c r="GJR5625" s="3"/>
      <c r="GJS5625" s="3"/>
      <c r="GJT5625" s="3"/>
      <c r="GJU5625" s="3"/>
      <c r="GJV5625" s="3"/>
    </row>
    <row r="5626" spans="5000:5014" x14ac:dyDescent="0.3">
      <c r="GJH5626" s="3"/>
      <c r="GJI5626" s="3"/>
      <c r="GJJ5626" s="3"/>
      <c r="GJK5626" s="3"/>
      <c r="GJL5626" s="3"/>
      <c r="GJM5626" s="3"/>
      <c r="GJN5626" s="3"/>
      <c r="GJO5626" s="3"/>
      <c r="GJP5626" s="3"/>
      <c r="GJQ5626" s="3"/>
      <c r="GJR5626" s="3"/>
      <c r="GJS5626" s="3"/>
      <c r="GJT5626" s="3"/>
      <c r="GJU5626" s="3"/>
      <c r="GJV5626" s="3"/>
    </row>
    <row r="5627" spans="5000:5014" x14ac:dyDescent="0.3">
      <c r="GJH5627" s="3"/>
      <c r="GJI5627" s="3"/>
      <c r="GJJ5627" s="3"/>
      <c r="GJK5627" s="3"/>
      <c r="GJL5627" s="3"/>
      <c r="GJM5627" s="3"/>
      <c r="GJN5627" s="3"/>
      <c r="GJO5627" s="3"/>
      <c r="GJP5627" s="3"/>
      <c r="GJQ5627" s="3"/>
      <c r="GJR5627" s="3"/>
      <c r="GJS5627" s="3"/>
      <c r="GJT5627" s="3"/>
      <c r="GJU5627" s="3"/>
      <c r="GJV5627" s="3"/>
    </row>
    <row r="5628" spans="5000:5014" x14ac:dyDescent="0.3">
      <c r="GJH5628" s="3"/>
      <c r="GJI5628" s="3"/>
      <c r="GJJ5628" s="3"/>
      <c r="GJK5628" s="3"/>
      <c r="GJL5628" s="3"/>
      <c r="GJM5628" s="3"/>
      <c r="GJN5628" s="3"/>
      <c r="GJO5628" s="3"/>
      <c r="GJP5628" s="3"/>
      <c r="GJQ5628" s="3"/>
      <c r="GJR5628" s="3"/>
      <c r="GJS5628" s="3"/>
      <c r="GJT5628" s="3"/>
      <c r="GJU5628" s="3"/>
      <c r="GJV5628" s="3"/>
    </row>
    <row r="5629" spans="5000:5014" x14ac:dyDescent="0.3">
      <c r="GJH5629" s="3"/>
      <c r="GJI5629" s="3"/>
      <c r="GJJ5629" s="3"/>
      <c r="GJK5629" s="3"/>
      <c r="GJL5629" s="3"/>
      <c r="GJM5629" s="3"/>
      <c r="GJN5629" s="3"/>
      <c r="GJO5629" s="3"/>
      <c r="GJP5629" s="3"/>
      <c r="GJQ5629" s="3"/>
      <c r="GJR5629" s="3"/>
      <c r="GJS5629" s="3"/>
      <c r="GJT5629" s="3"/>
      <c r="GJU5629" s="3"/>
      <c r="GJV5629" s="3"/>
    </row>
    <row r="5630" spans="5000:5014" x14ac:dyDescent="0.3">
      <c r="GJH5630" s="3"/>
      <c r="GJI5630" s="3"/>
      <c r="GJJ5630" s="3"/>
      <c r="GJK5630" s="3"/>
      <c r="GJL5630" s="3"/>
      <c r="GJM5630" s="3"/>
      <c r="GJN5630" s="3"/>
      <c r="GJO5630" s="3"/>
      <c r="GJP5630" s="3"/>
      <c r="GJQ5630" s="3"/>
      <c r="GJR5630" s="3"/>
      <c r="GJS5630" s="3"/>
      <c r="GJT5630" s="3"/>
      <c r="GJU5630" s="3"/>
      <c r="GJV5630" s="3"/>
    </row>
    <row r="5631" spans="5000:5014" x14ac:dyDescent="0.3">
      <c r="GJH5631" s="3"/>
      <c r="GJI5631" s="3"/>
      <c r="GJJ5631" s="3"/>
      <c r="GJK5631" s="3"/>
      <c r="GJL5631" s="3"/>
      <c r="GJM5631" s="3"/>
      <c r="GJN5631" s="3"/>
      <c r="GJO5631" s="3"/>
      <c r="GJP5631" s="3"/>
      <c r="GJQ5631" s="3"/>
      <c r="GJR5631" s="3"/>
      <c r="GJS5631" s="3"/>
      <c r="GJT5631" s="3"/>
      <c r="GJU5631" s="3"/>
      <c r="GJV5631" s="3"/>
    </row>
    <row r="5632" spans="5000:5014" x14ac:dyDescent="0.3">
      <c r="GJH5632" s="3"/>
      <c r="GJI5632" s="3"/>
      <c r="GJJ5632" s="3"/>
      <c r="GJK5632" s="3"/>
      <c r="GJL5632" s="3"/>
      <c r="GJM5632" s="3"/>
      <c r="GJN5632" s="3"/>
      <c r="GJO5632" s="3"/>
      <c r="GJP5632" s="3"/>
      <c r="GJQ5632" s="3"/>
      <c r="GJR5632" s="3"/>
      <c r="GJS5632" s="3"/>
      <c r="GJT5632" s="3"/>
      <c r="GJU5632" s="3"/>
      <c r="GJV5632" s="3"/>
    </row>
    <row r="5633" spans="5000:5014" x14ac:dyDescent="0.3">
      <c r="GJH5633" s="3"/>
      <c r="GJI5633" s="3"/>
      <c r="GJJ5633" s="3"/>
      <c r="GJK5633" s="3"/>
      <c r="GJL5633" s="3"/>
      <c r="GJM5633" s="3"/>
      <c r="GJN5633" s="3"/>
      <c r="GJO5633" s="3"/>
      <c r="GJP5633" s="3"/>
      <c r="GJQ5633" s="3"/>
      <c r="GJR5633" s="3"/>
      <c r="GJS5633" s="3"/>
      <c r="GJT5633" s="3"/>
      <c r="GJU5633" s="3"/>
      <c r="GJV5633" s="3"/>
    </row>
    <row r="5634" spans="5000:5014" x14ac:dyDescent="0.3">
      <c r="GJH5634" s="3"/>
      <c r="GJI5634" s="3"/>
      <c r="GJJ5634" s="3"/>
      <c r="GJK5634" s="3"/>
      <c r="GJL5634" s="3"/>
      <c r="GJM5634" s="3"/>
      <c r="GJN5634" s="3"/>
      <c r="GJO5634" s="3"/>
      <c r="GJP5634" s="3"/>
      <c r="GJQ5634" s="3"/>
      <c r="GJR5634" s="3"/>
      <c r="GJS5634" s="3"/>
      <c r="GJT5634" s="3"/>
      <c r="GJU5634" s="3"/>
      <c r="GJV5634" s="3"/>
    </row>
    <row r="5635" spans="5000:5014" x14ac:dyDescent="0.3">
      <c r="GJH5635" s="3"/>
      <c r="GJI5635" s="3"/>
      <c r="GJJ5635" s="3"/>
      <c r="GJK5635" s="3"/>
      <c r="GJL5635" s="3"/>
      <c r="GJM5635" s="3"/>
      <c r="GJN5635" s="3"/>
      <c r="GJO5635" s="3"/>
      <c r="GJP5635" s="3"/>
      <c r="GJQ5635" s="3"/>
      <c r="GJR5635" s="3"/>
      <c r="GJS5635" s="3"/>
      <c r="GJT5635" s="3"/>
      <c r="GJU5635" s="3"/>
      <c r="GJV5635" s="3"/>
    </row>
    <row r="5636" spans="5000:5014" x14ac:dyDescent="0.3">
      <c r="GJH5636" s="3"/>
      <c r="GJI5636" s="3"/>
      <c r="GJJ5636" s="3"/>
      <c r="GJK5636" s="3"/>
      <c r="GJL5636" s="3"/>
      <c r="GJM5636" s="3"/>
      <c r="GJN5636" s="3"/>
      <c r="GJO5636" s="3"/>
      <c r="GJP5636" s="3"/>
      <c r="GJQ5636" s="3"/>
      <c r="GJR5636" s="3"/>
      <c r="GJS5636" s="3"/>
      <c r="GJT5636" s="3"/>
      <c r="GJU5636" s="3"/>
      <c r="GJV5636" s="3"/>
    </row>
    <row r="5637" spans="5000:5014" x14ac:dyDescent="0.3">
      <c r="GJH5637" s="3"/>
      <c r="GJI5637" s="3"/>
      <c r="GJJ5637" s="3"/>
      <c r="GJK5637" s="3"/>
      <c r="GJL5637" s="3"/>
      <c r="GJM5637" s="3"/>
      <c r="GJN5637" s="3"/>
      <c r="GJO5637" s="3"/>
      <c r="GJP5637" s="3"/>
      <c r="GJQ5637" s="3"/>
      <c r="GJR5637" s="3"/>
      <c r="GJS5637" s="3"/>
      <c r="GJT5637" s="3"/>
      <c r="GJU5637" s="3"/>
      <c r="GJV5637" s="3"/>
    </row>
    <row r="5638" spans="5000:5014" x14ac:dyDescent="0.3">
      <c r="GJH5638" s="3"/>
      <c r="GJI5638" s="3"/>
      <c r="GJJ5638" s="3"/>
      <c r="GJK5638" s="3"/>
      <c r="GJL5638" s="3"/>
      <c r="GJM5638" s="3"/>
      <c r="GJN5638" s="3"/>
      <c r="GJO5638" s="3"/>
      <c r="GJP5638" s="3"/>
      <c r="GJQ5638" s="3"/>
      <c r="GJR5638" s="3"/>
      <c r="GJS5638" s="3"/>
      <c r="GJT5638" s="3"/>
      <c r="GJU5638" s="3"/>
      <c r="GJV5638" s="3"/>
    </row>
    <row r="5639" spans="5000:5014" x14ac:dyDescent="0.3">
      <c r="GJH5639" s="3"/>
      <c r="GJI5639" s="3"/>
      <c r="GJJ5639" s="3"/>
      <c r="GJK5639" s="3"/>
      <c r="GJL5639" s="3"/>
      <c r="GJM5639" s="3"/>
      <c r="GJN5639" s="3"/>
      <c r="GJO5639" s="3"/>
      <c r="GJP5639" s="3"/>
      <c r="GJQ5639" s="3"/>
      <c r="GJR5639" s="3"/>
      <c r="GJS5639" s="3"/>
      <c r="GJT5639" s="3"/>
      <c r="GJU5639" s="3"/>
      <c r="GJV5639" s="3"/>
    </row>
    <row r="5640" spans="5000:5014" x14ac:dyDescent="0.3">
      <c r="GJH5640" s="3"/>
      <c r="GJI5640" s="3"/>
      <c r="GJJ5640" s="3"/>
      <c r="GJK5640" s="3"/>
      <c r="GJL5640" s="3"/>
      <c r="GJM5640" s="3"/>
      <c r="GJN5640" s="3"/>
      <c r="GJO5640" s="3"/>
      <c r="GJP5640" s="3"/>
      <c r="GJQ5640" s="3"/>
      <c r="GJR5640" s="3"/>
      <c r="GJS5640" s="3"/>
      <c r="GJT5640" s="3"/>
      <c r="GJU5640" s="3"/>
      <c r="GJV5640" s="3"/>
    </row>
    <row r="5641" spans="5000:5014" x14ac:dyDescent="0.3">
      <c r="GJH5641" s="3"/>
      <c r="GJI5641" s="3"/>
      <c r="GJJ5641" s="3"/>
      <c r="GJK5641" s="3"/>
      <c r="GJL5641" s="3"/>
      <c r="GJM5641" s="3"/>
      <c r="GJN5641" s="3"/>
      <c r="GJO5641" s="3"/>
      <c r="GJP5641" s="3"/>
      <c r="GJQ5641" s="3"/>
      <c r="GJR5641" s="3"/>
      <c r="GJS5641" s="3"/>
      <c r="GJT5641" s="3"/>
      <c r="GJU5641" s="3"/>
      <c r="GJV5641" s="3"/>
    </row>
    <row r="5642" spans="5000:5014" x14ac:dyDescent="0.3">
      <c r="GJH5642" s="3"/>
      <c r="GJI5642" s="3"/>
      <c r="GJJ5642" s="3"/>
      <c r="GJK5642" s="3"/>
      <c r="GJL5642" s="3"/>
      <c r="GJM5642" s="3"/>
      <c r="GJN5642" s="3"/>
      <c r="GJO5642" s="3"/>
      <c r="GJP5642" s="3"/>
      <c r="GJQ5642" s="3"/>
      <c r="GJR5642" s="3"/>
      <c r="GJS5642" s="3"/>
      <c r="GJT5642" s="3"/>
      <c r="GJU5642" s="3"/>
      <c r="GJV5642" s="3"/>
    </row>
    <row r="5643" spans="5000:5014" x14ac:dyDescent="0.3">
      <c r="GJH5643" s="3"/>
      <c r="GJI5643" s="3"/>
      <c r="GJJ5643" s="3"/>
      <c r="GJK5643" s="3"/>
      <c r="GJL5643" s="3"/>
      <c r="GJM5643" s="3"/>
      <c r="GJN5643" s="3"/>
      <c r="GJO5643" s="3"/>
      <c r="GJP5643" s="3"/>
      <c r="GJQ5643" s="3"/>
      <c r="GJR5643" s="3"/>
      <c r="GJS5643" s="3"/>
      <c r="GJT5643" s="3"/>
      <c r="GJU5643" s="3"/>
      <c r="GJV5643" s="3"/>
    </row>
    <row r="5644" spans="5000:5014" x14ac:dyDescent="0.3">
      <c r="GJH5644" s="3"/>
      <c r="GJI5644" s="3"/>
      <c r="GJJ5644" s="3"/>
      <c r="GJK5644" s="3"/>
      <c r="GJL5644" s="3"/>
      <c r="GJM5644" s="3"/>
      <c r="GJN5644" s="3"/>
      <c r="GJO5644" s="3"/>
      <c r="GJP5644" s="3"/>
      <c r="GJQ5644" s="3"/>
      <c r="GJR5644" s="3"/>
      <c r="GJS5644" s="3"/>
      <c r="GJT5644" s="3"/>
      <c r="GJU5644" s="3"/>
      <c r="GJV5644" s="3"/>
    </row>
    <row r="5645" spans="5000:5014" x14ac:dyDescent="0.3">
      <c r="GJH5645" s="3"/>
      <c r="GJI5645" s="3"/>
      <c r="GJJ5645" s="3"/>
      <c r="GJK5645" s="3"/>
      <c r="GJL5645" s="3"/>
      <c r="GJM5645" s="3"/>
      <c r="GJN5645" s="3"/>
      <c r="GJO5645" s="3"/>
      <c r="GJP5645" s="3"/>
      <c r="GJQ5645" s="3"/>
      <c r="GJR5645" s="3"/>
      <c r="GJS5645" s="3"/>
      <c r="GJT5645" s="3"/>
      <c r="GJU5645" s="3"/>
      <c r="GJV5645" s="3"/>
    </row>
    <row r="5646" spans="5000:5014" x14ac:dyDescent="0.3">
      <c r="GJH5646" s="3"/>
      <c r="GJI5646" s="3"/>
      <c r="GJJ5646" s="3"/>
      <c r="GJK5646" s="3"/>
      <c r="GJL5646" s="3"/>
      <c r="GJM5646" s="3"/>
      <c r="GJN5646" s="3"/>
      <c r="GJO5646" s="3"/>
      <c r="GJP5646" s="3"/>
      <c r="GJQ5646" s="3"/>
      <c r="GJR5646" s="3"/>
      <c r="GJS5646" s="3"/>
      <c r="GJT5646" s="3"/>
      <c r="GJU5646" s="3"/>
      <c r="GJV5646" s="3"/>
    </row>
    <row r="5647" spans="5000:5014" x14ac:dyDescent="0.3">
      <c r="GJH5647" s="3"/>
      <c r="GJI5647" s="3"/>
      <c r="GJJ5647" s="3"/>
      <c r="GJK5647" s="3"/>
      <c r="GJL5647" s="3"/>
      <c r="GJM5647" s="3"/>
      <c r="GJN5647" s="3"/>
      <c r="GJO5647" s="3"/>
      <c r="GJP5647" s="3"/>
      <c r="GJQ5647" s="3"/>
      <c r="GJR5647" s="3"/>
      <c r="GJS5647" s="3"/>
      <c r="GJT5647" s="3"/>
      <c r="GJU5647" s="3"/>
      <c r="GJV5647" s="3"/>
    </row>
    <row r="5648" spans="5000:5014" x14ac:dyDescent="0.3">
      <c r="GJH5648" s="3"/>
      <c r="GJI5648" s="3"/>
      <c r="GJJ5648" s="3"/>
      <c r="GJK5648" s="3"/>
      <c r="GJL5648" s="3"/>
      <c r="GJM5648" s="3"/>
      <c r="GJN5648" s="3"/>
      <c r="GJO5648" s="3"/>
      <c r="GJP5648" s="3"/>
      <c r="GJQ5648" s="3"/>
      <c r="GJR5648" s="3"/>
      <c r="GJS5648" s="3"/>
      <c r="GJT5648" s="3"/>
      <c r="GJU5648" s="3"/>
      <c r="GJV5648" s="3"/>
    </row>
    <row r="5649" spans="5000:5014" x14ac:dyDescent="0.3">
      <c r="GJH5649" s="3"/>
      <c r="GJI5649" s="3"/>
      <c r="GJJ5649" s="3"/>
      <c r="GJK5649" s="3"/>
      <c r="GJL5649" s="3"/>
      <c r="GJM5649" s="3"/>
      <c r="GJN5649" s="3"/>
      <c r="GJO5649" s="3"/>
      <c r="GJP5649" s="3"/>
      <c r="GJQ5649" s="3"/>
      <c r="GJR5649" s="3"/>
      <c r="GJS5649" s="3"/>
      <c r="GJT5649" s="3"/>
      <c r="GJU5649" s="3"/>
      <c r="GJV5649" s="3"/>
    </row>
    <row r="5650" spans="5000:5014" x14ac:dyDescent="0.3">
      <c r="GJH5650" s="3"/>
      <c r="GJI5650" s="3"/>
      <c r="GJJ5650" s="3"/>
      <c r="GJK5650" s="3"/>
      <c r="GJL5650" s="3"/>
      <c r="GJM5650" s="3"/>
      <c r="GJN5650" s="3"/>
      <c r="GJO5650" s="3"/>
      <c r="GJP5650" s="3"/>
      <c r="GJQ5650" s="3"/>
      <c r="GJR5650" s="3"/>
      <c r="GJS5650" s="3"/>
      <c r="GJT5650" s="3"/>
      <c r="GJU5650" s="3"/>
      <c r="GJV5650" s="3"/>
    </row>
    <row r="5651" spans="5000:5014" x14ac:dyDescent="0.3">
      <c r="GJH5651" s="3"/>
      <c r="GJI5651" s="3"/>
      <c r="GJJ5651" s="3"/>
      <c r="GJK5651" s="3"/>
      <c r="GJL5651" s="3"/>
      <c r="GJM5651" s="3"/>
      <c r="GJN5651" s="3"/>
      <c r="GJO5651" s="3"/>
      <c r="GJP5651" s="3"/>
      <c r="GJQ5651" s="3"/>
      <c r="GJR5651" s="3"/>
      <c r="GJS5651" s="3"/>
      <c r="GJT5651" s="3"/>
      <c r="GJU5651" s="3"/>
      <c r="GJV5651" s="3"/>
    </row>
    <row r="5652" spans="5000:5014" x14ac:dyDescent="0.3">
      <c r="GJH5652" s="3"/>
      <c r="GJI5652" s="3"/>
      <c r="GJJ5652" s="3"/>
      <c r="GJK5652" s="3"/>
      <c r="GJL5652" s="3"/>
      <c r="GJM5652" s="3"/>
      <c r="GJN5652" s="3"/>
      <c r="GJO5652" s="3"/>
      <c r="GJP5652" s="3"/>
      <c r="GJQ5652" s="3"/>
      <c r="GJR5652" s="3"/>
      <c r="GJS5652" s="3"/>
      <c r="GJT5652" s="3"/>
      <c r="GJU5652" s="3"/>
      <c r="GJV5652" s="3"/>
    </row>
    <row r="5653" spans="5000:5014" x14ac:dyDescent="0.3">
      <c r="GJH5653" s="3"/>
      <c r="GJI5653" s="3"/>
      <c r="GJJ5653" s="3"/>
      <c r="GJK5653" s="3"/>
      <c r="GJL5653" s="3"/>
      <c r="GJM5653" s="3"/>
      <c r="GJN5653" s="3"/>
      <c r="GJO5653" s="3"/>
      <c r="GJP5653" s="3"/>
      <c r="GJQ5653" s="3"/>
      <c r="GJR5653" s="3"/>
      <c r="GJS5653" s="3"/>
      <c r="GJT5653" s="3"/>
      <c r="GJU5653" s="3"/>
      <c r="GJV5653" s="3"/>
    </row>
    <row r="5654" spans="5000:5014" x14ac:dyDescent="0.3">
      <c r="GJH5654" s="3"/>
      <c r="GJI5654" s="3"/>
      <c r="GJJ5654" s="3"/>
      <c r="GJK5654" s="3"/>
      <c r="GJL5654" s="3"/>
      <c r="GJM5654" s="3"/>
      <c r="GJN5654" s="3"/>
      <c r="GJO5654" s="3"/>
      <c r="GJP5654" s="3"/>
      <c r="GJQ5654" s="3"/>
      <c r="GJR5654" s="3"/>
      <c r="GJS5654" s="3"/>
      <c r="GJT5654" s="3"/>
      <c r="GJU5654" s="3"/>
      <c r="GJV5654" s="3"/>
    </row>
    <row r="5655" spans="5000:5014" x14ac:dyDescent="0.3">
      <c r="GJH5655" s="3"/>
      <c r="GJI5655" s="3"/>
      <c r="GJJ5655" s="3"/>
      <c r="GJK5655" s="3"/>
      <c r="GJL5655" s="3"/>
      <c r="GJM5655" s="3"/>
      <c r="GJN5655" s="3"/>
      <c r="GJO5655" s="3"/>
      <c r="GJP5655" s="3"/>
      <c r="GJQ5655" s="3"/>
      <c r="GJR5655" s="3"/>
      <c r="GJS5655" s="3"/>
      <c r="GJT5655" s="3"/>
      <c r="GJU5655" s="3"/>
      <c r="GJV5655" s="3"/>
    </row>
    <row r="5656" spans="5000:5014" x14ac:dyDescent="0.3">
      <c r="GJH5656" s="3"/>
      <c r="GJI5656" s="3"/>
      <c r="GJJ5656" s="3"/>
      <c r="GJK5656" s="3"/>
      <c r="GJL5656" s="3"/>
      <c r="GJM5656" s="3"/>
      <c r="GJN5656" s="3"/>
      <c r="GJO5656" s="3"/>
      <c r="GJP5656" s="3"/>
      <c r="GJQ5656" s="3"/>
      <c r="GJR5656" s="3"/>
      <c r="GJS5656" s="3"/>
      <c r="GJT5656" s="3"/>
      <c r="GJU5656" s="3"/>
      <c r="GJV5656" s="3"/>
    </row>
    <row r="5657" spans="5000:5014" x14ac:dyDescent="0.3">
      <c r="GJH5657" s="3"/>
      <c r="GJI5657" s="3"/>
      <c r="GJJ5657" s="3"/>
      <c r="GJK5657" s="3"/>
      <c r="GJL5657" s="3"/>
      <c r="GJM5657" s="3"/>
      <c r="GJN5657" s="3"/>
      <c r="GJO5657" s="3"/>
      <c r="GJP5657" s="3"/>
      <c r="GJQ5657" s="3"/>
      <c r="GJR5657" s="3"/>
      <c r="GJS5657" s="3"/>
      <c r="GJT5657" s="3"/>
      <c r="GJU5657" s="3"/>
      <c r="GJV5657" s="3"/>
    </row>
    <row r="5658" spans="5000:5014" x14ac:dyDescent="0.3">
      <c r="GJH5658" s="3"/>
      <c r="GJI5658" s="3"/>
      <c r="GJJ5658" s="3"/>
      <c r="GJK5658" s="3"/>
      <c r="GJL5658" s="3"/>
      <c r="GJM5658" s="3"/>
      <c r="GJN5658" s="3"/>
      <c r="GJO5658" s="3"/>
      <c r="GJP5658" s="3"/>
      <c r="GJQ5658" s="3"/>
      <c r="GJR5658" s="3"/>
      <c r="GJS5658" s="3"/>
      <c r="GJT5658" s="3"/>
      <c r="GJU5658" s="3"/>
      <c r="GJV5658" s="3"/>
    </row>
    <row r="5659" spans="5000:5014" x14ac:dyDescent="0.3">
      <c r="GJH5659" s="3"/>
      <c r="GJI5659" s="3"/>
      <c r="GJJ5659" s="3"/>
      <c r="GJK5659" s="3"/>
      <c r="GJL5659" s="3"/>
      <c r="GJM5659" s="3"/>
      <c r="GJN5659" s="3"/>
      <c r="GJO5659" s="3"/>
      <c r="GJP5659" s="3"/>
      <c r="GJQ5659" s="3"/>
      <c r="GJR5659" s="3"/>
      <c r="GJS5659" s="3"/>
      <c r="GJT5659" s="3"/>
      <c r="GJU5659" s="3"/>
      <c r="GJV5659" s="3"/>
    </row>
    <row r="5660" spans="5000:5014" x14ac:dyDescent="0.3">
      <c r="GJH5660" s="3"/>
      <c r="GJI5660" s="3"/>
      <c r="GJJ5660" s="3"/>
      <c r="GJK5660" s="3"/>
      <c r="GJL5660" s="3"/>
      <c r="GJM5660" s="3"/>
      <c r="GJN5660" s="3"/>
      <c r="GJO5660" s="3"/>
      <c r="GJP5660" s="3"/>
      <c r="GJQ5660" s="3"/>
      <c r="GJR5660" s="3"/>
      <c r="GJS5660" s="3"/>
      <c r="GJT5660" s="3"/>
      <c r="GJU5660" s="3"/>
      <c r="GJV5660" s="3"/>
    </row>
    <row r="5661" spans="5000:5014" x14ac:dyDescent="0.3">
      <c r="GJH5661" s="3"/>
      <c r="GJI5661" s="3"/>
      <c r="GJJ5661" s="3"/>
      <c r="GJK5661" s="3"/>
      <c r="GJL5661" s="3"/>
      <c r="GJM5661" s="3"/>
      <c r="GJN5661" s="3"/>
      <c r="GJO5661" s="3"/>
      <c r="GJP5661" s="3"/>
      <c r="GJQ5661" s="3"/>
      <c r="GJR5661" s="3"/>
      <c r="GJS5661" s="3"/>
      <c r="GJT5661" s="3"/>
      <c r="GJU5661" s="3"/>
      <c r="GJV5661" s="3"/>
    </row>
    <row r="5662" spans="5000:5014" x14ac:dyDescent="0.3">
      <c r="GJH5662" s="3"/>
      <c r="GJI5662" s="3"/>
      <c r="GJJ5662" s="3"/>
      <c r="GJK5662" s="3"/>
      <c r="GJL5662" s="3"/>
      <c r="GJM5662" s="3"/>
      <c r="GJN5662" s="3"/>
      <c r="GJO5662" s="3"/>
      <c r="GJP5662" s="3"/>
      <c r="GJQ5662" s="3"/>
      <c r="GJR5662" s="3"/>
      <c r="GJS5662" s="3"/>
      <c r="GJT5662" s="3"/>
      <c r="GJU5662" s="3"/>
      <c r="GJV5662" s="3"/>
    </row>
    <row r="5663" spans="5000:5014" x14ac:dyDescent="0.3">
      <c r="GJH5663" s="3"/>
      <c r="GJI5663" s="3"/>
      <c r="GJJ5663" s="3"/>
      <c r="GJK5663" s="3"/>
      <c r="GJL5663" s="3"/>
      <c r="GJM5663" s="3"/>
      <c r="GJN5663" s="3"/>
      <c r="GJO5663" s="3"/>
      <c r="GJP5663" s="3"/>
      <c r="GJQ5663" s="3"/>
      <c r="GJR5663" s="3"/>
      <c r="GJS5663" s="3"/>
      <c r="GJT5663" s="3"/>
      <c r="GJU5663" s="3"/>
      <c r="GJV5663" s="3"/>
    </row>
    <row r="5664" spans="5000:5014" x14ac:dyDescent="0.3">
      <c r="GJH5664" s="3"/>
      <c r="GJI5664" s="3"/>
      <c r="GJJ5664" s="3"/>
      <c r="GJK5664" s="3"/>
      <c r="GJL5664" s="3"/>
      <c r="GJM5664" s="3"/>
      <c r="GJN5664" s="3"/>
      <c r="GJO5664" s="3"/>
      <c r="GJP5664" s="3"/>
      <c r="GJQ5664" s="3"/>
      <c r="GJR5664" s="3"/>
      <c r="GJS5664" s="3"/>
      <c r="GJT5664" s="3"/>
      <c r="GJU5664" s="3"/>
      <c r="GJV5664" s="3"/>
    </row>
    <row r="5665" spans="5000:5014" x14ac:dyDescent="0.3">
      <c r="GJH5665" s="3"/>
      <c r="GJI5665" s="3"/>
      <c r="GJJ5665" s="3"/>
      <c r="GJK5665" s="3"/>
      <c r="GJL5665" s="3"/>
      <c r="GJM5665" s="3"/>
      <c r="GJN5665" s="3"/>
      <c r="GJO5665" s="3"/>
      <c r="GJP5665" s="3"/>
      <c r="GJQ5665" s="3"/>
      <c r="GJR5665" s="3"/>
      <c r="GJS5665" s="3"/>
      <c r="GJT5665" s="3"/>
      <c r="GJU5665" s="3"/>
      <c r="GJV5665" s="3"/>
    </row>
    <row r="5666" spans="5000:5014" x14ac:dyDescent="0.3">
      <c r="GJH5666" s="3"/>
      <c r="GJI5666" s="3"/>
      <c r="GJJ5666" s="3"/>
      <c r="GJK5666" s="3"/>
      <c r="GJL5666" s="3"/>
      <c r="GJM5666" s="3"/>
      <c r="GJN5666" s="3"/>
      <c r="GJO5666" s="3"/>
      <c r="GJP5666" s="3"/>
      <c r="GJQ5666" s="3"/>
      <c r="GJR5666" s="3"/>
      <c r="GJS5666" s="3"/>
      <c r="GJT5666" s="3"/>
      <c r="GJU5666" s="3"/>
      <c r="GJV5666" s="3"/>
    </row>
    <row r="5667" spans="5000:5014" x14ac:dyDescent="0.3">
      <c r="GJH5667" s="3"/>
      <c r="GJI5667" s="3"/>
      <c r="GJJ5667" s="3"/>
      <c r="GJK5667" s="3"/>
      <c r="GJL5667" s="3"/>
      <c r="GJM5667" s="3"/>
      <c r="GJN5667" s="3"/>
      <c r="GJO5667" s="3"/>
      <c r="GJP5667" s="3"/>
      <c r="GJQ5667" s="3"/>
      <c r="GJR5667" s="3"/>
      <c r="GJS5667" s="3"/>
      <c r="GJT5667" s="3"/>
      <c r="GJU5667" s="3"/>
      <c r="GJV5667" s="3"/>
    </row>
    <row r="5668" spans="5000:5014" x14ac:dyDescent="0.3">
      <c r="GJH5668" s="3"/>
      <c r="GJI5668" s="3"/>
      <c r="GJJ5668" s="3"/>
      <c r="GJK5668" s="3"/>
      <c r="GJL5668" s="3"/>
      <c r="GJM5668" s="3"/>
      <c r="GJN5668" s="3"/>
      <c r="GJO5668" s="3"/>
      <c r="GJP5668" s="3"/>
      <c r="GJQ5668" s="3"/>
      <c r="GJR5668" s="3"/>
      <c r="GJS5668" s="3"/>
      <c r="GJT5668" s="3"/>
      <c r="GJU5668" s="3"/>
      <c r="GJV5668" s="3"/>
    </row>
    <row r="5669" spans="5000:5014" x14ac:dyDescent="0.3">
      <c r="GJH5669" s="3"/>
      <c r="GJI5669" s="3"/>
      <c r="GJJ5669" s="3"/>
      <c r="GJK5669" s="3"/>
      <c r="GJL5669" s="3"/>
      <c r="GJM5669" s="3"/>
      <c r="GJN5669" s="3"/>
      <c r="GJO5669" s="3"/>
      <c r="GJP5669" s="3"/>
      <c r="GJQ5669" s="3"/>
      <c r="GJR5669" s="3"/>
      <c r="GJS5669" s="3"/>
      <c r="GJT5669" s="3"/>
      <c r="GJU5669" s="3"/>
      <c r="GJV5669" s="3"/>
    </row>
    <row r="5670" spans="5000:5014" x14ac:dyDescent="0.3">
      <c r="GJH5670" s="3"/>
      <c r="GJI5670" s="3"/>
      <c r="GJJ5670" s="3"/>
      <c r="GJK5670" s="3"/>
      <c r="GJL5670" s="3"/>
      <c r="GJM5670" s="3"/>
      <c r="GJN5670" s="3"/>
      <c r="GJO5670" s="3"/>
      <c r="GJP5670" s="3"/>
      <c r="GJQ5670" s="3"/>
      <c r="GJR5670" s="3"/>
      <c r="GJS5670" s="3"/>
      <c r="GJT5670" s="3"/>
      <c r="GJU5670" s="3"/>
      <c r="GJV5670" s="3"/>
    </row>
    <row r="5671" spans="5000:5014" x14ac:dyDescent="0.3">
      <c r="GJH5671" s="3"/>
      <c r="GJI5671" s="3"/>
      <c r="GJJ5671" s="3"/>
      <c r="GJK5671" s="3"/>
      <c r="GJL5671" s="3"/>
      <c r="GJM5671" s="3"/>
      <c r="GJN5671" s="3"/>
      <c r="GJO5671" s="3"/>
      <c r="GJP5671" s="3"/>
      <c r="GJQ5671" s="3"/>
      <c r="GJR5671" s="3"/>
      <c r="GJS5671" s="3"/>
      <c r="GJT5671" s="3"/>
      <c r="GJU5671" s="3"/>
      <c r="GJV5671" s="3"/>
    </row>
    <row r="5672" spans="5000:5014" x14ac:dyDescent="0.3">
      <c r="GJH5672" s="3"/>
      <c r="GJI5672" s="3"/>
      <c r="GJJ5672" s="3"/>
      <c r="GJK5672" s="3"/>
      <c r="GJL5672" s="3"/>
      <c r="GJM5672" s="3"/>
      <c r="GJN5672" s="3"/>
      <c r="GJO5672" s="3"/>
      <c r="GJP5672" s="3"/>
      <c r="GJQ5672" s="3"/>
      <c r="GJR5672" s="3"/>
      <c r="GJS5672" s="3"/>
      <c r="GJT5672" s="3"/>
      <c r="GJU5672" s="3"/>
      <c r="GJV5672" s="3"/>
    </row>
    <row r="5673" spans="5000:5014" x14ac:dyDescent="0.3">
      <c r="GJH5673" s="3"/>
      <c r="GJI5673" s="3"/>
      <c r="GJJ5673" s="3"/>
      <c r="GJK5673" s="3"/>
      <c r="GJL5673" s="3"/>
      <c r="GJM5673" s="3"/>
      <c r="GJN5673" s="3"/>
      <c r="GJO5673" s="3"/>
      <c r="GJP5673" s="3"/>
      <c r="GJQ5673" s="3"/>
      <c r="GJR5673" s="3"/>
      <c r="GJS5673" s="3"/>
      <c r="GJT5673" s="3"/>
      <c r="GJU5673" s="3"/>
      <c r="GJV5673" s="3"/>
    </row>
    <row r="5674" spans="5000:5014" x14ac:dyDescent="0.3">
      <c r="GJH5674" s="3"/>
      <c r="GJI5674" s="3"/>
      <c r="GJJ5674" s="3"/>
      <c r="GJK5674" s="3"/>
      <c r="GJL5674" s="3"/>
      <c r="GJM5674" s="3"/>
      <c r="GJN5674" s="3"/>
      <c r="GJO5674" s="3"/>
      <c r="GJP5674" s="3"/>
      <c r="GJQ5674" s="3"/>
      <c r="GJR5674" s="3"/>
      <c r="GJS5674" s="3"/>
      <c r="GJT5674" s="3"/>
      <c r="GJU5674" s="3"/>
      <c r="GJV5674" s="3"/>
    </row>
    <row r="5675" spans="5000:5014" x14ac:dyDescent="0.3">
      <c r="GJH5675" s="3"/>
      <c r="GJI5675" s="3"/>
      <c r="GJJ5675" s="3"/>
      <c r="GJK5675" s="3"/>
      <c r="GJL5675" s="3"/>
      <c r="GJM5675" s="3"/>
      <c r="GJN5675" s="3"/>
      <c r="GJO5675" s="3"/>
      <c r="GJP5675" s="3"/>
      <c r="GJQ5675" s="3"/>
      <c r="GJR5675" s="3"/>
      <c r="GJS5675" s="3"/>
      <c r="GJT5675" s="3"/>
      <c r="GJU5675" s="3"/>
      <c r="GJV5675" s="3"/>
    </row>
    <row r="5676" spans="5000:5014" x14ac:dyDescent="0.3">
      <c r="GJH5676" s="3"/>
      <c r="GJI5676" s="3"/>
      <c r="GJJ5676" s="3"/>
      <c r="GJK5676" s="3"/>
      <c r="GJL5676" s="3"/>
      <c r="GJM5676" s="3"/>
      <c r="GJN5676" s="3"/>
      <c r="GJO5676" s="3"/>
      <c r="GJP5676" s="3"/>
      <c r="GJQ5676" s="3"/>
      <c r="GJR5676" s="3"/>
      <c r="GJS5676" s="3"/>
      <c r="GJT5676" s="3"/>
      <c r="GJU5676" s="3"/>
      <c r="GJV5676" s="3"/>
    </row>
    <row r="5677" spans="5000:5014" x14ac:dyDescent="0.3">
      <c r="GJH5677" s="3"/>
      <c r="GJI5677" s="3"/>
      <c r="GJJ5677" s="3"/>
      <c r="GJK5677" s="3"/>
      <c r="GJL5677" s="3"/>
      <c r="GJM5677" s="3"/>
      <c r="GJN5677" s="3"/>
      <c r="GJO5677" s="3"/>
      <c r="GJP5677" s="3"/>
      <c r="GJQ5677" s="3"/>
      <c r="GJR5677" s="3"/>
      <c r="GJS5677" s="3"/>
      <c r="GJT5677" s="3"/>
      <c r="GJU5677" s="3"/>
      <c r="GJV5677" s="3"/>
    </row>
    <row r="5678" spans="5000:5014" x14ac:dyDescent="0.3">
      <c r="GJH5678" s="3"/>
      <c r="GJI5678" s="3"/>
      <c r="GJJ5678" s="3"/>
      <c r="GJK5678" s="3"/>
      <c r="GJL5678" s="3"/>
      <c r="GJM5678" s="3"/>
      <c r="GJN5678" s="3"/>
      <c r="GJO5678" s="3"/>
      <c r="GJP5678" s="3"/>
      <c r="GJQ5678" s="3"/>
      <c r="GJR5678" s="3"/>
      <c r="GJS5678" s="3"/>
      <c r="GJT5678" s="3"/>
      <c r="GJU5678" s="3"/>
      <c r="GJV5678" s="3"/>
    </row>
    <row r="5679" spans="5000:5014" x14ac:dyDescent="0.3">
      <c r="GJH5679" s="3"/>
      <c r="GJI5679" s="3"/>
      <c r="GJJ5679" s="3"/>
      <c r="GJK5679" s="3"/>
      <c r="GJL5679" s="3"/>
      <c r="GJM5679" s="3"/>
      <c r="GJN5679" s="3"/>
      <c r="GJO5679" s="3"/>
      <c r="GJP5679" s="3"/>
      <c r="GJQ5679" s="3"/>
      <c r="GJR5679" s="3"/>
      <c r="GJS5679" s="3"/>
      <c r="GJT5679" s="3"/>
      <c r="GJU5679" s="3"/>
      <c r="GJV5679" s="3"/>
    </row>
    <row r="5680" spans="5000:5014" x14ac:dyDescent="0.3">
      <c r="GJH5680" s="3"/>
      <c r="GJI5680" s="3"/>
      <c r="GJJ5680" s="3"/>
      <c r="GJK5680" s="3"/>
      <c r="GJL5680" s="3"/>
      <c r="GJM5680" s="3"/>
      <c r="GJN5680" s="3"/>
      <c r="GJO5680" s="3"/>
      <c r="GJP5680" s="3"/>
      <c r="GJQ5680" s="3"/>
      <c r="GJR5680" s="3"/>
      <c r="GJS5680" s="3"/>
      <c r="GJT5680" s="3"/>
      <c r="GJU5680" s="3"/>
      <c r="GJV5680" s="3"/>
    </row>
    <row r="5681" spans="5000:5014" x14ac:dyDescent="0.3">
      <c r="GJH5681" s="3"/>
      <c r="GJI5681" s="3"/>
      <c r="GJJ5681" s="3"/>
      <c r="GJK5681" s="3"/>
      <c r="GJL5681" s="3"/>
      <c r="GJM5681" s="3"/>
      <c r="GJN5681" s="3"/>
      <c r="GJO5681" s="3"/>
      <c r="GJP5681" s="3"/>
      <c r="GJQ5681" s="3"/>
      <c r="GJR5681" s="3"/>
      <c r="GJS5681" s="3"/>
      <c r="GJT5681" s="3"/>
      <c r="GJU5681" s="3"/>
      <c r="GJV5681" s="3"/>
    </row>
    <row r="5682" spans="5000:5014" x14ac:dyDescent="0.3">
      <c r="GJH5682" s="3"/>
      <c r="GJI5682" s="3"/>
      <c r="GJJ5682" s="3"/>
      <c r="GJK5682" s="3"/>
      <c r="GJL5682" s="3"/>
      <c r="GJM5682" s="3"/>
      <c r="GJN5682" s="3"/>
      <c r="GJO5682" s="3"/>
      <c r="GJP5682" s="3"/>
      <c r="GJQ5682" s="3"/>
      <c r="GJR5682" s="3"/>
      <c r="GJS5682" s="3"/>
      <c r="GJT5682" s="3"/>
      <c r="GJU5682" s="3"/>
      <c r="GJV5682" s="3"/>
    </row>
    <row r="5683" spans="5000:5014" x14ac:dyDescent="0.3">
      <c r="GJH5683" s="3"/>
      <c r="GJI5683" s="3"/>
      <c r="GJJ5683" s="3"/>
      <c r="GJK5683" s="3"/>
      <c r="GJL5683" s="3"/>
      <c r="GJM5683" s="3"/>
      <c r="GJN5683" s="3"/>
      <c r="GJO5683" s="3"/>
      <c r="GJP5683" s="3"/>
      <c r="GJQ5683" s="3"/>
      <c r="GJR5683" s="3"/>
      <c r="GJS5683" s="3"/>
      <c r="GJT5683" s="3"/>
      <c r="GJU5683" s="3"/>
      <c r="GJV5683" s="3"/>
    </row>
    <row r="5684" spans="5000:5014" x14ac:dyDescent="0.3">
      <c r="GJH5684" s="3"/>
      <c r="GJI5684" s="3"/>
      <c r="GJJ5684" s="3"/>
      <c r="GJK5684" s="3"/>
      <c r="GJL5684" s="3"/>
      <c r="GJM5684" s="3"/>
      <c r="GJN5684" s="3"/>
      <c r="GJO5684" s="3"/>
      <c r="GJP5684" s="3"/>
      <c r="GJQ5684" s="3"/>
      <c r="GJR5684" s="3"/>
      <c r="GJS5684" s="3"/>
      <c r="GJT5684" s="3"/>
      <c r="GJU5684" s="3"/>
      <c r="GJV5684" s="3"/>
    </row>
    <row r="5685" spans="5000:5014" x14ac:dyDescent="0.3">
      <c r="GJH5685" s="3"/>
      <c r="GJI5685" s="3"/>
      <c r="GJJ5685" s="3"/>
      <c r="GJK5685" s="3"/>
      <c r="GJL5685" s="3"/>
      <c r="GJM5685" s="3"/>
      <c r="GJN5685" s="3"/>
      <c r="GJO5685" s="3"/>
      <c r="GJP5685" s="3"/>
      <c r="GJQ5685" s="3"/>
      <c r="GJR5685" s="3"/>
      <c r="GJS5685" s="3"/>
      <c r="GJT5685" s="3"/>
      <c r="GJU5685" s="3"/>
      <c r="GJV5685" s="3"/>
    </row>
    <row r="5686" spans="5000:5014" x14ac:dyDescent="0.3">
      <c r="GJH5686" s="3"/>
      <c r="GJI5686" s="3"/>
      <c r="GJJ5686" s="3"/>
      <c r="GJK5686" s="3"/>
      <c r="GJL5686" s="3"/>
      <c r="GJM5686" s="3"/>
      <c r="GJN5686" s="3"/>
      <c r="GJO5686" s="3"/>
      <c r="GJP5686" s="3"/>
      <c r="GJQ5686" s="3"/>
      <c r="GJR5686" s="3"/>
      <c r="GJS5686" s="3"/>
      <c r="GJT5686" s="3"/>
      <c r="GJU5686" s="3"/>
      <c r="GJV5686" s="3"/>
    </row>
    <row r="5687" spans="5000:5014" x14ac:dyDescent="0.3">
      <c r="GJH5687" s="3"/>
      <c r="GJI5687" s="3"/>
      <c r="GJJ5687" s="3"/>
      <c r="GJK5687" s="3"/>
      <c r="GJL5687" s="3"/>
      <c r="GJM5687" s="3"/>
      <c r="GJN5687" s="3"/>
      <c r="GJO5687" s="3"/>
      <c r="GJP5687" s="3"/>
      <c r="GJQ5687" s="3"/>
      <c r="GJR5687" s="3"/>
      <c r="GJS5687" s="3"/>
      <c r="GJT5687" s="3"/>
      <c r="GJU5687" s="3"/>
      <c r="GJV5687" s="3"/>
    </row>
    <row r="5688" spans="5000:5014" x14ac:dyDescent="0.3">
      <c r="GJH5688" s="3"/>
      <c r="GJI5688" s="3"/>
      <c r="GJJ5688" s="3"/>
      <c r="GJK5688" s="3"/>
      <c r="GJL5688" s="3"/>
      <c r="GJM5688" s="3"/>
      <c r="GJN5688" s="3"/>
      <c r="GJO5688" s="3"/>
      <c r="GJP5688" s="3"/>
      <c r="GJQ5688" s="3"/>
      <c r="GJR5688" s="3"/>
      <c r="GJS5688" s="3"/>
      <c r="GJT5688" s="3"/>
      <c r="GJU5688" s="3"/>
      <c r="GJV5688" s="3"/>
    </row>
    <row r="5689" spans="5000:5014" x14ac:dyDescent="0.3">
      <c r="GJH5689" s="3"/>
      <c r="GJI5689" s="3"/>
      <c r="GJJ5689" s="3"/>
      <c r="GJK5689" s="3"/>
      <c r="GJL5689" s="3"/>
      <c r="GJM5689" s="3"/>
      <c r="GJN5689" s="3"/>
      <c r="GJO5689" s="3"/>
      <c r="GJP5689" s="3"/>
      <c r="GJQ5689" s="3"/>
      <c r="GJR5689" s="3"/>
      <c r="GJS5689" s="3"/>
      <c r="GJT5689" s="3"/>
      <c r="GJU5689" s="3"/>
      <c r="GJV5689" s="3"/>
    </row>
    <row r="5690" spans="5000:5014" x14ac:dyDescent="0.3">
      <c r="GJH5690" s="3"/>
      <c r="GJI5690" s="3"/>
      <c r="GJJ5690" s="3"/>
      <c r="GJK5690" s="3"/>
      <c r="GJL5690" s="3"/>
      <c r="GJM5690" s="3"/>
      <c r="GJN5690" s="3"/>
      <c r="GJO5690" s="3"/>
      <c r="GJP5690" s="3"/>
      <c r="GJQ5690" s="3"/>
      <c r="GJR5690" s="3"/>
      <c r="GJS5690" s="3"/>
      <c r="GJT5690" s="3"/>
      <c r="GJU5690" s="3"/>
      <c r="GJV5690" s="3"/>
    </row>
    <row r="5691" spans="5000:5014" x14ac:dyDescent="0.3">
      <c r="GJH5691" s="3"/>
      <c r="GJI5691" s="3"/>
      <c r="GJJ5691" s="3"/>
      <c r="GJK5691" s="3"/>
      <c r="GJL5691" s="3"/>
      <c r="GJM5691" s="3"/>
      <c r="GJN5691" s="3"/>
      <c r="GJO5691" s="3"/>
      <c r="GJP5691" s="3"/>
      <c r="GJQ5691" s="3"/>
      <c r="GJR5691" s="3"/>
      <c r="GJS5691" s="3"/>
      <c r="GJT5691" s="3"/>
      <c r="GJU5691" s="3"/>
      <c r="GJV5691" s="3"/>
    </row>
    <row r="5692" spans="5000:5014" x14ac:dyDescent="0.3">
      <c r="GJH5692" s="3"/>
      <c r="GJI5692" s="3"/>
      <c r="GJJ5692" s="3"/>
      <c r="GJK5692" s="3"/>
      <c r="GJL5692" s="3"/>
      <c r="GJM5692" s="3"/>
      <c r="GJN5692" s="3"/>
      <c r="GJO5692" s="3"/>
      <c r="GJP5692" s="3"/>
      <c r="GJQ5692" s="3"/>
      <c r="GJR5692" s="3"/>
      <c r="GJS5692" s="3"/>
      <c r="GJT5692" s="3"/>
      <c r="GJU5692" s="3"/>
      <c r="GJV5692" s="3"/>
    </row>
    <row r="5693" spans="5000:5014" x14ac:dyDescent="0.3">
      <c r="GJH5693" s="3"/>
      <c r="GJI5693" s="3"/>
      <c r="GJJ5693" s="3"/>
      <c r="GJK5693" s="3"/>
      <c r="GJL5693" s="3"/>
      <c r="GJM5693" s="3"/>
      <c r="GJN5693" s="3"/>
      <c r="GJO5693" s="3"/>
      <c r="GJP5693" s="3"/>
      <c r="GJQ5693" s="3"/>
      <c r="GJR5693" s="3"/>
      <c r="GJS5693" s="3"/>
      <c r="GJT5693" s="3"/>
      <c r="GJU5693" s="3"/>
      <c r="GJV5693" s="3"/>
    </row>
    <row r="5694" spans="5000:5014" x14ac:dyDescent="0.3">
      <c r="GJH5694" s="3"/>
      <c r="GJI5694" s="3"/>
      <c r="GJJ5694" s="3"/>
      <c r="GJK5694" s="3"/>
      <c r="GJL5694" s="3"/>
      <c r="GJM5694" s="3"/>
      <c r="GJN5694" s="3"/>
      <c r="GJO5694" s="3"/>
      <c r="GJP5694" s="3"/>
      <c r="GJQ5694" s="3"/>
      <c r="GJR5694" s="3"/>
      <c r="GJS5694" s="3"/>
      <c r="GJT5694" s="3"/>
      <c r="GJU5694" s="3"/>
      <c r="GJV5694" s="3"/>
    </row>
    <row r="5695" spans="5000:5014" x14ac:dyDescent="0.3">
      <c r="GJH5695" s="3"/>
      <c r="GJI5695" s="3"/>
      <c r="GJJ5695" s="3"/>
      <c r="GJK5695" s="3"/>
      <c r="GJL5695" s="3"/>
      <c r="GJM5695" s="3"/>
      <c r="GJN5695" s="3"/>
      <c r="GJO5695" s="3"/>
      <c r="GJP5695" s="3"/>
      <c r="GJQ5695" s="3"/>
      <c r="GJR5695" s="3"/>
      <c r="GJS5695" s="3"/>
      <c r="GJT5695" s="3"/>
      <c r="GJU5695" s="3"/>
      <c r="GJV5695" s="3"/>
    </row>
    <row r="5696" spans="5000:5014" x14ac:dyDescent="0.3">
      <c r="GJH5696" s="3"/>
      <c r="GJI5696" s="3"/>
      <c r="GJJ5696" s="3"/>
      <c r="GJK5696" s="3"/>
      <c r="GJL5696" s="3"/>
      <c r="GJM5696" s="3"/>
      <c r="GJN5696" s="3"/>
      <c r="GJO5696" s="3"/>
      <c r="GJP5696" s="3"/>
      <c r="GJQ5696" s="3"/>
      <c r="GJR5696" s="3"/>
      <c r="GJS5696" s="3"/>
      <c r="GJT5696" s="3"/>
      <c r="GJU5696" s="3"/>
      <c r="GJV5696" s="3"/>
    </row>
    <row r="5697" spans="5000:5014" x14ac:dyDescent="0.3">
      <c r="GJH5697" s="3"/>
      <c r="GJI5697" s="3"/>
      <c r="GJJ5697" s="3"/>
      <c r="GJK5697" s="3"/>
      <c r="GJL5697" s="3"/>
      <c r="GJM5697" s="3"/>
      <c r="GJN5697" s="3"/>
      <c r="GJO5697" s="3"/>
      <c r="GJP5697" s="3"/>
      <c r="GJQ5697" s="3"/>
      <c r="GJR5697" s="3"/>
      <c r="GJS5697" s="3"/>
      <c r="GJT5697" s="3"/>
      <c r="GJU5697" s="3"/>
      <c r="GJV5697" s="3"/>
    </row>
    <row r="5698" spans="5000:5014" x14ac:dyDescent="0.3">
      <c r="GJH5698" s="3"/>
      <c r="GJI5698" s="3"/>
      <c r="GJJ5698" s="3"/>
      <c r="GJK5698" s="3"/>
      <c r="GJL5698" s="3"/>
      <c r="GJM5698" s="3"/>
      <c r="GJN5698" s="3"/>
      <c r="GJO5698" s="3"/>
      <c r="GJP5698" s="3"/>
      <c r="GJQ5698" s="3"/>
      <c r="GJR5698" s="3"/>
      <c r="GJS5698" s="3"/>
      <c r="GJT5698" s="3"/>
      <c r="GJU5698" s="3"/>
      <c r="GJV5698" s="3"/>
    </row>
    <row r="5699" spans="5000:5014" x14ac:dyDescent="0.3">
      <c r="GJH5699" s="3"/>
      <c r="GJI5699" s="3"/>
      <c r="GJJ5699" s="3"/>
      <c r="GJK5699" s="3"/>
      <c r="GJL5699" s="3"/>
      <c r="GJM5699" s="3"/>
      <c r="GJN5699" s="3"/>
      <c r="GJO5699" s="3"/>
      <c r="GJP5699" s="3"/>
      <c r="GJQ5699" s="3"/>
      <c r="GJR5699" s="3"/>
      <c r="GJS5699" s="3"/>
      <c r="GJT5699" s="3"/>
      <c r="GJU5699" s="3"/>
      <c r="GJV5699" s="3"/>
    </row>
    <row r="5700" spans="5000:5014" x14ac:dyDescent="0.3">
      <c r="GJH5700" s="3"/>
      <c r="GJI5700" s="3"/>
      <c r="GJJ5700" s="3"/>
      <c r="GJK5700" s="3"/>
      <c r="GJL5700" s="3"/>
      <c r="GJM5700" s="3"/>
      <c r="GJN5700" s="3"/>
      <c r="GJO5700" s="3"/>
      <c r="GJP5700" s="3"/>
      <c r="GJQ5700" s="3"/>
      <c r="GJR5700" s="3"/>
      <c r="GJS5700" s="3"/>
      <c r="GJT5700" s="3"/>
      <c r="GJU5700" s="3"/>
      <c r="GJV5700" s="3"/>
    </row>
    <row r="5701" spans="5000:5014" x14ac:dyDescent="0.3">
      <c r="GJH5701" s="3"/>
      <c r="GJI5701" s="3"/>
      <c r="GJJ5701" s="3"/>
      <c r="GJK5701" s="3"/>
      <c r="GJL5701" s="3"/>
      <c r="GJM5701" s="3"/>
      <c r="GJN5701" s="3"/>
      <c r="GJO5701" s="3"/>
      <c r="GJP5701" s="3"/>
      <c r="GJQ5701" s="3"/>
      <c r="GJR5701" s="3"/>
      <c r="GJS5701" s="3"/>
      <c r="GJT5701" s="3"/>
      <c r="GJU5701" s="3"/>
      <c r="GJV5701" s="3"/>
    </row>
    <row r="5702" spans="5000:5014" x14ac:dyDescent="0.3">
      <c r="GJH5702" s="3"/>
      <c r="GJI5702" s="3"/>
      <c r="GJJ5702" s="3"/>
      <c r="GJK5702" s="3"/>
      <c r="GJL5702" s="3"/>
      <c r="GJM5702" s="3"/>
      <c r="GJN5702" s="3"/>
      <c r="GJO5702" s="3"/>
      <c r="GJP5702" s="3"/>
      <c r="GJQ5702" s="3"/>
      <c r="GJR5702" s="3"/>
      <c r="GJS5702" s="3"/>
      <c r="GJT5702" s="3"/>
      <c r="GJU5702" s="3"/>
      <c r="GJV5702" s="3"/>
    </row>
    <row r="5703" spans="5000:5014" x14ac:dyDescent="0.3">
      <c r="GJH5703" s="3"/>
      <c r="GJI5703" s="3"/>
      <c r="GJJ5703" s="3"/>
      <c r="GJK5703" s="3"/>
      <c r="GJL5703" s="3"/>
      <c r="GJM5703" s="3"/>
      <c r="GJN5703" s="3"/>
      <c r="GJO5703" s="3"/>
      <c r="GJP5703" s="3"/>
      <c r="GJQ5703" s="3"/>
      <c r="GJR5703" s="3"/>
      <c r="GJS5703" s="3"/>
      <c r="GJT5703" s="3"/>
      <c r="GJU5703" s="3"/>
      <c r="GJV5703" s="3"/>
    </row>
    <row r="5704" spans="5000:5014" x14ac:dyDescent="0.3">
      <c r="GJH5704" s="3"/>
      <c r="GJI5704" s="3"/>
      <c r="GJJ5704" s="3"/>
      <c r="GJK5704" s="3"/>
      <c r="GJL5704" s="3"/>
      <c r="GJM5704" s="3"/>
      <c r="GJN5704" s="3"/>
      <c r="GJO5704" s="3"/>
      <c r="GJP5704" s="3"/>
      <c r="GJQ5704" s="3"/>
      <c r="GJR5704" s="3"/>
      <c r="GJS5704" s="3"/>
      <c r="GJT5704" s="3"/>
      <c r="GJU5704" s="3"/>
      <c r="GJV5704" s="3"/>
    </row>
    <row r="5705" spans="5000:5014" x14ac:dyDescent="0.3">
      <c r="GJH5705" s="3"/>
      <c r="GJI5705" s="3"/>
      <c r="GJJ5705" s="3"/>
      <c r="GJK5705" s="3"/>
      <c r="GJL5705" s="3"/>
      <c r="GJM5705" s="3"/>
      <c r="GJN5705" s="3"/>
      <c r="GJO5705" s="3"/>
      <c r="GJP5705" s="3"/>
      <c r="GJQ5705" s="3"/>
      <c r="GJR5705" s="3"/>
      <c r="GJS5705" s="3"/>
      <c r="GJT5705" s="3"/>
      <c r="GJU5705" s="3"/>
      <c r="GJV5705" s="3"/>
    </row>
    <row r="5706" spans="5000:5014" x14ac:dyDescent="0.3">
      <c r="GJH5706" s="3"/>
      <c r="GJI5706" s="3"/>
      <c r="GJJ5706" s="3"/>
      <c r="GJK5706" s="3"/>
      <c r="GJL5706" s="3"/>
      <c r="GJM5706" s="3"/>
      <c r="GJN5706" s="3"/>
      <c r="GJO5706" s="3"/>
      <c r="GJP5706" s="3"/>
      <c r="GJQ5706" s="3"/>
      <c r="GJR5706" s="3"/>
      <c r="GJS5706" s="3"/>
      <c r="GJT5706" s="3"/>
      <c r="GJU5706" s="3"/>
      <c r="GJV5706" s="3"/>
    </row>
    <row r="5707" spans="5000:5014" x14ac:dyDescent="0.3">
      <c r="GJH5707" s="3"/>
      <c r="GJI5707" s="3"/>
      <c r="GJJ5707" s="3"/>
      <c r="GJK5707" s="3"/>
      <c r="GJL5707" s="3"/>
      <c r="GJM5707" s="3"/>
      <c r="GJN5707" s="3"/>
      <c r="GJO5707" s="3"/>
      <c r="GJP5707" s="3"/>
      <c r="GJQ5707" s="3"/>
      <c r="GJR5707" s="3"/>
      <c r="GJS5707" s="3"/>
      <c r="GJT5707" s="3"/>
      <c r="GJU5707" s="3"/>
      <c r="GJV5707" s="3"/>
    </row>
    <row r="5708" spans="5000:5014" x14ac:dyDescent="0.3">
      <c r="GJH5708" s="3"/>
      <c r="GJI5708" s="3"/>
      <c r="GJJ5708" s="3"/>
      <c r="GJK5708" s="3"/>
      <c r="GJL5708" s="3"/>
      <c r="GJM5708" s="3"/>
      <c r="GJN5708" s="3"/>
      <c r="GJO5708" s="3"/>
      <c r="GJP5708" s="3"/>
      <c r="GJQ5708" s="3"/>
      <c r="GJR5708" s="3"/>
      <c r="GJS5708" s="3"/>
      <c r="GJT5708" s="3"/>
      <c r="GJU5708" s="3"/>
      <c r="GJV5708" s="3"/>
    </row>
    <row r="5709" spans="5000:5014" x14ac:dyDescent="0.3">
      <c r="GJH5709" s="3"/>
      <c r="GJI5709" s="3"/>
      <c r="GJJ5709" s="3"/>
      <c r="GJK5709" s="3"/>
      <c r="GJL5709" s="3"/>
      <c r="GJM5709" s="3"/>
      <c r="GJN5709" s="3"/>
      <c r="GJO5709" s="3"/>
      <c r="GJP5709" s="3"/>
      <c r="GJQ5709" s="3"/>
      <c r="GJR5709" s="3"/>
      <c r="GJS5709" s="3"/>
      <c r="GJT5709" s="3"/>
      <c r="GJU5709" s="3"/>
      <c r="GJV5709" s="3"/>
    </row>
    <row r="5710" spans="5000:5014" x14ac:dyDescent="0.3">
      <c r="GJH5710" s="3"/>
      <c r="GJI5710" s="3"/>
      <c r="GJJ5710" s="3"/>
      <c r="GJK5710" s="3"/>
      <c r="GJL5710" s="3"/>
      <c r="GJM5710" s="3"/>
      <c r="GJN5710" s="3"/>
      <c r="GJO5710" s="3"/>
      <c r="GJP5710" s="3"/>
      <c r="GJQ5710" s="3"/>
      <c r="GJR5710" s="3"/>
      <c r="GJS5710" s="3"/>
      <c r="GJT5710" s="3"/>
      <c r="GJU5710" s="3"/>
      <c r="GJV5710" s="3"/>
    </row>
    <row r="5711" spans="5000:5014" x14ac:dyDescent="0.3">
      <c r="GJH5711" s="3"/>
      <c r="GJI5711" s="3"/>
      <c r="GJJ5711" s="3"/>
      <c r="GJK5711" s="3"/>
      <c r="GJL5711" s="3"/>
      <c r="GJM5711" s="3"/>
      <c r="GJN5711" s="3"/>
      <c r="GJO5711" s="3"/>
      <c r="GJP5711" s="3"/>
      <c r="GJQ5711" s="3"/>
      <c r="GJR5711" s="3"/>
      <c r="GJS5711" s="3"/>
      <c r="GJT5711" s="3"/>
      <c r="GJU5711" s="3"/>
      <c r="GJV5711" s="3"/>
    </row>
    <row r="5712" spans="5000:5014" x14ac:dyDescent="0.3">
      <c r="GJH5712" s="3"/>
      <c r="GJI5712" s="3"/>
      <c r="GJJ5712" s="3"/>
      <c r="GJK5712" s="3"/>
      <c r="GJL5712" s="3"/>
      <c r="GJM5712" s="3"/>
      <c r="GJN5712" s="3"/>
      <c r="GJO5712" s="3"/>
      <c r="GJP5712" s="3"/>
      <c r="GJQ5712" s="3"/>
      <c r="GJR5712" s="3"/>
      <c r="GJS5712" s="3"/>
      <c r="GJT5712" s="3"/>
      <c r="GJU5712" s="3"/>
      <c r="GJV5712" s="3"/>
    </row>
    <row r="5713" spans="5000:5014" x14ac:dyDescent="0.3">
      <c r="GJH5713" s="3"/>
      <c r="GJI5713" s="3"/>
      <c r="GJJ5713" s="3"/>
      <c r="GJK5713" s="3"/>
      <c r="GJL5713" s="3"/>
      <c r="GJM5713" s="3"/>
      <c r="GJN5713" s="3"/>
      <c r="GJO5713" s="3"/>
      <c r="GJP5713" s="3"/>
      <c r="GJQ5713" s="3"/>
      <c r="GJR5713" s="3"/>
      <c r="GJS5713" s="3"/>
      <c r="GJT5713" s="3"/>
      <c r="GJU5713" s="3"/>
      <c r="GJV5713" s="3"/>
    </row>
    <row r="5714" spans="5000:5014" x14ac:dyDescent="0.3">
      <c r="GJH5714" s="3"/>
      <c r="GJI5714" s="3"/>
      <c r="GJJ5714" s="3"/>
      <c r="GJK5714" s="3"/>
      <c r="GJL5714" s="3"/>
      <c r="GJM5714" s="3"/>
      <c r="GJN5714" s="3"/>
      <c r="GJO5714" s="3"/>
      <c r="GJP5714" s="3"/>
      <c r="GJQ5714" s="3"/>
      <c r="GJR5714" s="3"/>
      <c r="GJS5714" s="3"/>
      <c r="GJT5714" s="3"/>
      <c r="GJU5714" s="3"/>
      <c r="GJV5714" s="3"/>
    </row>
    <row r="5715" spans="5000:5014" x14ac:dyDescent="0.3">
      <c r="GJH5715" s="3"/>
      <c r="GJI5715" s="3"/>
      <c r="GJJ5715" s="3"/>
      <c r="GJK5715" s="3"/>
      <c r="GJL5715" s="3"/>
      <c r="GJM5715" s="3"/>
      <c r="GJN5715" s="3"/>
      <c r="GJO5715" s="3"/>
      <c r="GJP5715" s="3"/>
      <c r="GJQ5715" s="3"/>
      <c r="GJR5715" s="3"/>
      <c r="GJS5715" s="3"/>
      <c r="GJT5715" s="3"/>
      <c r="GJU5715" s="3"/>
      <c r="GJV5715" s="3"/>
    </row>
    <row r="5716" spans="5000:5014" x14ac:dyDescent="0.3">
      <c r="GJH5716" s="3"/>
      <c r="GJI5716" s="3"/>
      <c r="GJJ5716" s="3"/>
      <c r="GJK5716" s="3"/>
      <c r="GJL5716" s="3"/>
      <c r="GJM5716" s="3"/>
      <c r="GJN5716" s="3"/>
      <c r="GJO5716" s="3"/>
      <c r="GJP5716" s="3"/>
      <c r="GJQ5716" s="3"/>
      <c r="GJR5716" s="3"/>
      <c r="GJS5716" s="3"/>
      <c r="GJT5716" s="3"/>
      <c r="GJU5716" s="3"/>
      <c r="GJV5716" s="3"/>
    </row>
    <row r="5717" spans="5000:5014" x14ac:dyDescent="0.3">
      <c r="GJH5717" s="3"/>
      <c r="GJI5717" s="3"/>
      <c r="GJJ5717" s="3"/>
      <c r="GJK5717" s="3"/>
      <c r="GJL5717" s="3"/>
      <c r="GJM5717" s="3"/>
      <c r="GJN5717" s="3"/>
      <c r="GJO5717" s="3"/>
      <c r="GJP5717" s="3"/>
      <c r="GJQ5717" s="3"/>
      <c r="GJR5717" s="3"/>
      <c r="GJS5717" s="3"/>
      <c r="GJT5717" s="3"/>
      <c r="GJU5717" s="3"/>
      <c r="GJV5717" s="3"/>
    </row>
    <row r="5718" spans="5000:5014" x14ac:dyDescent="0.3">
      <c r="GJH5718" s="3"/>
      <c r="GJI5718" s="3"/>
      <c r="GJJ5718" s="3"/>
      <c r="GJK5718" s="3"/>
      <c r="GJL5718" s="3"/>
      <c r="GJM5718" s="3"/>
      <c r="GJN5718" s="3"/>
      <c r="GJO5718" s="3"/>
      <c r="GJP5718" s="3"/>
      <c r="GJQ5718" s="3"/>
      <c r="GJR5718" s="3"/>
      <c r="GJS5718" s="3"/>
      <c r="GJT5718" s="3"/>
      <c r="GJU5718" s="3"/>
      <c r="GJV5718" s="3"/>
    </row>
    <row r="5719" spans="5000:5014" x14ac:dyDescent="0.3">
      <c r="GJH5719" s="3"/>
      <c r="GJI5719" s="3"/>
      <c r="GJJ5719" s="3"/>
      <c r="GJK5719" s="3"/>
      <c r="GJL5719" s="3"/>
      <c r="GJM5719" s="3"/>
      <c r="GJN5719" s="3"/>
      <c r="GJO5719" s="3"/>
      <c r="GJP5719" s="3"/>
      <c r="GJQ5719" s="3"/>
      <c r="GJR5719" s="3"/>
      <c r="GJS5719" s="3"/>
      <c r="GJT5719" s="3"/>
      <c r="GJU5719" s="3"/>
      <c r="GJV5719" s="3"/>
    </row>
    <row r="5720" spans="5000:5014" x14ac:dyDescent="0.3">
      <c r="GJH5720" s="3"/>
      <c r="GJI5720" s="3"/>
      <c r="GJJ5720" s="3"/>
      <c r="GJK5720" s="3"/>
      <c r="GJL5720" s="3"/>
      <c r="GJM5720" s="3"/>
      <c r="GJN5720" s="3"/>
      <c r="GJO5720" s="3"/>
      <c r="GJP5720" s="3"/>
      <c r="GJQ5720" s="3"/>
      <c r="GJR5720" s="3"/>
      <c r="GJS5720" s="3"/>
      <c r="GJT5720" s="3"/>
      <c r="GJU5720" s="3"/>
      <c r="GJV5720" s="3"/>
    </row>
    <row r="5721" spans="5000:5014" x14ac:dyDescent="0.3">
      <c r="GJH5721" s="3"/>
      <c r="GJI5721" s="3"/>
      <c r="GJJ5721" s="3"/>
      <c r="GJK5721" s="3"/>
      <c r="GJL5721" s="3"/>
      <c r="GJM5721" s="3"/>
      <c r="GJN5721" s="3"/>
      <c r="GJO5721" s="3"/>
      <c r="GJP5721" s="3"/>
      <c r="GJQ5721" s="3"/>
      <c r="GJR5721" s="3"/>
      <c r="GJS5721" s="3"/>
      <c r="GJT5721" s="3"/>
      <c r="GJU5721" s="3"/>
      <c r="GJV5721" s="3"/>
    </row>
    <row r="5722" spans="5000:5014" x14ac:dyDescent="0.3">
      <c r="GJH5722" s="3"/>
      <c r="GJI5722" s="3"/>
      <c r="GJJ5722" s="3"/>
      <c r="GJK5722" s="3"/>
      <c r="GJL5722" s="3"/>
      <c r="GJM5722" s="3"/>
      <c r="GJN5722" s="3"/>
      <c r="GJO5722" s="3"/>
      <c r="GJP5722" s="3"/>
      <c r="GJQ5722" s="3"/>
      <c r="GJR5722" s="3"/>
      <c r="GJS5722" s="3"/>
      <c r="GJT5722" s="3"/>
      <c r="GJU5722" s="3"/>
      <c r="GJV5722" s="3"/>
    </row>
    <row r="5723" spans="5000:5014" x14ac:dyDescent="0.3">
      <c r="GJH5723" s="3"/>
      <c r="GJI5723" s="3"/>
      <c r="GJJ5723" s="3"/>
      <c r="GJK5723" s="3"/>
      <c r="GJL5723" s="3"/>
      <c r="GJM5723" s="3"/>
      <c r="GJN5723" s="3"/>
      <c r="GJO5723" s="3"/>
      <c r="GJP5723" s="3"/>
      <c r="GJQ5723" s="3"/>
      <c r="GJR5723" s="3"/>
      <c r="GJS5723" s="3"/>
      <c r="GJT5723" s="3"/>
      <c r="GJU5723" s="3"/>
      <c r="GJV5723" s="3"/>
    </row>
    <row r="5724" spans="5000:5014" x14ac:dyDescent="0.3">
      <c r="GJH5724" s="3"/>
      <c r="GJI5724" s="3"/>
      <c r="GJJ5724" s="3"/>
      <c r="GJK5724" s="3"/>
      <c r="GJL5724" s="3"/>
      <c r="GJM5724" s="3"/>
      <c r="GJN5724" s="3"/>
      <c r="GJO5724" s="3"/>
      <c r="GJP5724" s="3"/>
      <c r="GJQ5724" s="3"/>
      <c r="GJR5724" s="3"/>
      <c r="GJS5724" s="3"/>
      <c r="GJT5724" s="3"/>
      <c r="GJU5724" s="3"/>
      <c r="GJV5724" s="3"/>
    </row>
    <row r="5725" spans="5000:5014" x14ac:dyDescent="0.3">
      <c r="GJH5725" s="3"/>
      <c r="GJI5725" s="3"/>
      <c r="GJJ5725" s="3"/>
      <c r="GJK5725" s="3"/>
      <c r="GJL5725" s="3"/>
      <c r="GJM5725" s="3"/>
      <c r="GJN5725" s="3"/>
      <c r="GJO5725" s="3"/>
      <c r="GJP5725" s="3"/>
      <c r="GJQ5725" s="3"/>
      <c r="GJR5725" s="3"/>
      <c r="GJS5725" s="3"/>
      <c r="GJT5725" s="3"/>
      <c r="GJU5725" s="3"/>
      <c r="GJV5725" s="3"/>
    </row>
    <row r="5726" spans="5000:5014" x14ac:dyDescent="0.3">
      <c r="GJH5726" s="3"/>
      <c r="GJI5726" s="3"/>
      <c r="GJJ5726" s="3"/>
      <c r="GJK5726" s="3"/>
      <c r="GJL5726" s="3"/>
      <c r="GJM5726" s="3"/>
      <c r="GJN5726" s="3"/>
      <c r="GJO5726" s="3"/>
      <c r="GJP5726" s="3"/>
      <c r="GJQ5726" s="3"/>
      <c r="GJR5726" s="3"/>
      <c r="GJS5726" s="3"/>
      <c r="GJT5726" s="3"/>
      <c r="GJU5726" s="3"/>
      <c r="GJV5726" s="3"/>
    </row>
    <row r="5727" spans="5000:5014" x14ac:dyDescent="0.3">
      <c r="GJH5727" s="3"/>
      <c r="GJI5727" s="3"/>
      <c r="GJJ5727" s="3"/>
      <c r="GJK5727" s="3"/>
      <c r="GJL5727" s="3"/>
      <c r="GJM5727" s="3"/>
      <c r="GJN5727" s="3"/>
      <c r="GJO5727" s="3"/>
      <c r="GJP5727" s="3"/>
      <c r="GJQ5727" s="3"/>
      <c r="GJR5727" s="3"/>
      <c r="GJS5727" s="3"/>
      <c r="GJT5727" s="3"/>
      <c r="GJU5727" s="3"/>
      <c r="GJV5727" s="3"/>
    </row>
    <row r="5728" spans="5000:5014" x14ac:dyDescent="0.3">
      <c r="GJH5728" s="3"/>
      <c r="GJI5728" s="3"/>
      <c r="GJJ5728" s="3"/>
      <c r="GJK5728" s="3"/>
      <c r="GJL5728" s="3"/>
      <c r="GJM5728" s="3"/>
      <c r="GJN5728" s="3"/>
      <c r="GJO5728" s="3"/>
      <c r="GJP5728" s="3"/>
      <c r="GJQ5728" s="3"/>
      <c r="GJR5728" s="3"/>
      <c r="GJS5728" s="3"/>
      <c r="GJT5728" s="3"/>
      <c r="GJU5728" s="3"/>
      <c r="GJV5728" s="3"/>
    </row>
    <row r="5729" spans="5000:5014" x14ac:dyDescent="0.3">
      <c r="GJH5729" s="3"/>
      <c r="GJI5729" s="3"/>
      <c r="GJJ5729" s="3"/>
      <c r="GJK5729" s="3"/>
      <c r="GJL5729" s="3"/>
      <c r="GJM5729" s="3"/>
      <c r="GJN5729" s="3"/>
      <c r="GJO5729" s="3"/>
      <c r="GJP5729" s="3"/>
      <c r="GJQ5729" s="3"/>
      <c r="GJR5729" s="3"/>
      <c r="GJS5729" s="3"/>
      <c r="GJT5729" s="3"/>
      <c r="GJU5729" s="3"/>
      <c r="GJV5729" s="3"/>
    </row>
    <row r="5730" spans="5000:5014" x14ac:dyDescent="0.3">
      <c r="GJH5730" s="3"/>
      <c r="GJI5730" s="3"/>
      <c r="GJJ5730" s="3"/>
      <c r="GJK5730" s="3"/>
      <c r="GJL5730" s="3"/>
      <c r="GJM5730" s="3"/>
      <c r="GJN5730" s="3"/>
      <c r="GJO5730" s="3"/>
      <c r="GJP5730" s="3"/>
      <c r="GJQ5730" s="3"/>
      <c r="GJR5730" s="3"/>
      <c r="GJS5730" s="3"/>
      <c r="GJT5730" s="3"/>
      <c r="GJU5730" s="3"/>
      <c r="GJV5730" s="3"/>
    </row>
    <row r="5731" spans="5000:5014" x14ac:dyDescent="0.3">
      <c r="GJH5731" s="3"/>
      <c r="GJI5731" s="3"/>
      <c r="GJJ5731" s="3"/>
      <c r="GJK5731" s="3"/>
      <c r="GJL5731" s="3"/>
      <c r="GJM5731" s="3"/>
      <c r="GJN5731" s="3"/>
      <c r="GJO5731" s="3"/>
      <c r="GJP5731" s="3"/>
      <c r="GJQ5731" s="3"/>
      <c r="GJR5731" s="3"/>
      <c r="GJS5731" s="3"/>
      <c r="GJT5731" s="3"/>
      <c r="GJU5731" s="3"/>
      <c r="GJV5731" s="3"/>
    </row>
    <row r="5732" spans="5000:5014" x14ac:dyDescent="0.3">
      <c r="GJH5732" s="3"/>
      <c r="GJI5732" s="3"/>
      <c r="GJJ5732" s="3"/>
      <c r="GJK5732" s="3"/>
      <c r="GJL5732" s="3"/>
      <c r="GJM5732" s="3"/>
      <c r="GJN5732" s="3"/>
      <c r="GJO5732" s="3"/>
      <c r="GJP5732" s="3"/>
      <c r="GJQ5732" s="3"/>
      <c r="GJR5732" s="3"/>
      <c r="GJS5732" s="3"/>
      <c r="GJT5732" s="3"/>
      <c r="GJU5732" s="3"/>
      <c r="GJV5732" s="3"/>
    </row>
    <row r="5733" spans="5000:5014" x14ac:dyDescent="0.3">
      <c r="GJH5733" s="3"/>
      <c r="GJI5733" s="3"/>
      <c r="GJJ5733" s="3"/>
      <c r="GJK5733" s="3"/>
      <c r="GJL5733" s="3"/>
      <c r="GJM5733" s="3"/>
      <c r="GJN5733" s="3"/>
      <c r="GJO5733" s="3"/>
      <c r="GJP5733" s="3"/>
      <c r="GJQ5733" s="3"/>
      <c r="GJR5733" s="3"/>
      <c r="GJS5733" s="3"/>
      <c r="GJT5733" s="3"/>
      <c r="GJU5733" s="3"/>
      <c r="GJV5733" s="3"/>
    </row>
    <row r="5734" spans="5000:5014" x14ac:dyDescent="0.3">
      <c r="GJH5734" s="3"/>
      <c r="GJI5734" s="3"/>
      <c r="GJJ5734" s="3"/>
      <c r="GJK5734" s="3"/>
      <c r="GJL5734" s="3"/>
      <c r="GJM5734" s="3"/>
      <c r="GJN5734" s="3"/>
      <c r="GJO5734" s="3"/>
      <c r="GJP5734" s="3"/>
      <c r="GJQ5734" s="3"/>
      <c r="GJR5734" s="3"/>
      <c r="GJS5734" s="3"/>
      <c r="GJT5734" s="3"/>
      <c r="GJU5734" s="3"/>
      <c r="GJV5734" s="3"/>
    </row>
    <row r="5735" spans="5000:5014" x14ac:dyDescent="0.3">
      <c r="GJH5735" s="3"/>
      <c r="GJI5735" s="3"/>
      <c r="GJJ5735" s="3"/>
      <c r="GJK5735" s="3"/>
      <c r="GJL5735" s="3"/>
      <c r="GJM5735" s="3"/>
      <c r="GJN5735" s="3"/>
      <c r="GJO5735" s="3"/>
      <c r="GJP5735" s="3"/>
      <c r="GJQ5735" s="3"/>
      <c r="GJR5735" s="3"/>
      <c r="GJS5735" s="3"/>
      <c r="GJT5735" s="3"/>
      <c r="GJU5735" s="3"/>
      <c r="GJV5735" s="3"/>
    </row>
    <row r="5736" spans="5000:5014" x14ac:dyDescent="0.3">
      <c r="GJH5736" s="3"/>
      <c r="GJI5736" s="3"/>
      <c r="GJJ5736" s="3"/>
      <c r="GJK5736" s="3"/>
      <c r="GJL5736" s="3"/>
      <c r="GJM5736" s="3"/>
      <c r="GJN5736" s="3"/>
      <c r="GJO5736" s="3"/>
      <c r="GJP5736" s="3"/>
      <c r="GJQ5736" s="3"/>
      <c r="GJR5736" s="3"/>
      <c r="GJS5736" s="3"/>
      <c r="GJT5736" s="3"/>
      <c r="GJU5736" s="3"/>
      <c r="GJV5736" s="3"/>
    </row>
    <row r="5737" spans="5000:5014" x14ac:dyDescent="0.3">
      <c r="GJH5737" s="3"/>
      <c r="GJI5737" s="3"/>
      <c r="GJJ5737" s="3"/>
      <c r="GJK5737" s="3"/>
      <c r="GJL5737" s="3"/>
      <c r="GJM5737" s="3"/>
      <c r="GJN5737" s="3"/>
      <c r="GJO5737" s="3"/>
      <c r="GJP5737" s="3"/>
      <c r="GJQ5737" s="3"/>
      <c r="GJR5737" s="3"/>
      <c r="GJS5737" s="3"/>
      <c r="GJT5737" s="3"/>
      <c r="GJU5737" s="3"/>
      <c r="GJV5737" s="3"/>
    </row>
    <row r="5738" spans="5000:5014" x14ac:dyDescent="0.3">
      <c r="GJH5738" s="3"/>
      <c r="GJI5738" s="3"/>
      <c r="GJJ5738" s="3"/>
      <c r="GJK5738" s="3"/>
      <c r="GJL5738" s="3"/>
      <c r="GJM5738" s="3"/>
      <c r="GJN5738" s="3"/>
      <c r="GJO5738" s="3"/>
      <c r="GJP5738" s="3"/>
      <c r="GJQ5738" s="3"/>
      <c r="GJR5738" s="3"/>
      <c r="GJS5738" s="3"/>
      <c r="GJT5738" s="3"/>
      <c r="GJU5738" s="3"/>
      <c r="GJV5738" s="3"/>
    </row>
    <row r="5739" spans="5000:5014" x14ac:dyDescent="0.3">
      <c r="GJH5739" s="3"/>
      <c r="GJI5739" s="3"/>
      <c r="GJJ5739" s="3"/>
      <c r="GJK5739" s="3"/>
      <c r="GJL5739" s="3"/>
      <c r="GJM5739" s="3"/>
      <c r="GJN5739" s="3"/>
      <c r="GJO5739" s="3"/>
      <c r="GJP5739" s="3"/>
      <c r="GJQ5739" s="3"/>
      <c r="GJR5739" s="3"/>
      <c r="GJS5739" s="3"/>
      <c r="GJT5739" s="3"/>
      <c r="GJU5739" s="3"/>
      <c r="GJV5739" s="3"/>
    </row>
    <row r="5740" spans="5000:5014" x14ac:dyDescent="0.3">
      <c r="GJH5740" s="3"/>
      <c r="GJI5740" s="3"/>
      <c r="GJJ5740" s="3"/>
      <c r="GJK5740" s="3"/>
      <c r="GJL5740" s="3"/>
      <c r="GJM5740" s="3"/>
      <c r="GJN5740" s="3"/>
      <c r="GJO5740" s="3"/>
      <c r="GJP5740" s="3"/>
      <c r="GJQ5740" s="3"/>
      <c r="GJR5740" s="3"/>
      <c r="GJS5740" s="3"/>
      <c r="GJT5740" s="3"/>
      <c r="GJU5740" s="3"/>
      <c r="GJV5740" s="3"/>
    </row>
    <row r="5741" spans="5000:5014" x14ac:dyDescent="0.3">
      <c r="GJH5741" s="3"/>
      <c r="GJI5741" s="3"/>
      <c r="GJJ5741" s="3"/>
      <c r="GJK5741" s="3"/>
      <c r="GJL5741" s="3"/>
      <c r="GJM5741" s="3"/>
      <c r="GJN5741" s="3"/>
      <c r="GJO5741" s="3"/>
      <c r="GJP5741" s="3"/>
      <c r="GJQ5741" s="3"/>
      <c r="GJR5741" s="3"/>
      <c r="GJS5741" s="3"/>
      <c r="GJT5741" s="3"/>
      <c r="GJU5741" s="3"/>
      <c r="GJV5741" s="3"/>
    </row>
    <row r="5742" spans="5000:5014" x14ac:dyDescent="0.3">
      <c r="GJH5742" s="3"/>
      <c r="GJI5742" s="3"/>
      <c r="GJJ5742" s="3"/>
      <c r="GJK5742" s="3"/>
      <c r="GJL5742" s="3"/>
      <c r="GJM5742" s="3"/>
      <c r="GJN5742" s="3"/>
      <c r="GJO5742" s="3"/>
      <c r="GJP5742" s="3"/>
      <c r="GJQ5742" s="3"/>
      <c r="GJR5742" s="3"/>
      <c r="GJS5742" s="3"/>
      <c r="GJT5742" s="3"/>
      <c r="GJU5742" s="3"/>
      <c r="GJV5742" s="3"/>
    </row>
    <row r="5743" spans="5000:5014" x14ac:dyDescent="0.3">
      <c r="GJH5743" s="3"/>
      <c r="GJI5743" s="3"/>
      <c r="GJJ5743" s="3"/>
      <c r="GJK5743" s="3"/>
      <c r="GJL5743" s="3"/>
      <c r="GJM5743" s="3"/>
      <c r="GJN5743" s="3"/>
      <c r="GJO5743" s="3"/>
      <c r="GJP5743" s="3"/>
      <c r="GJQ5743" s="3"/>
      <c r="GJR5743" s="3"/>
      <c r="GJS5743" s="3"/>
      <c r="GJT5743" s="3"/>
      <c r="GJU5743" s="3"/>
      <c r="GJV5743" s="3"/>
    </row>
    <row r="5744" spans="5000:5014" x14ac:dyDescent="0.3">
      <c r="GJH5744" s="3"/>
      <c r="GJI5744" s="3"/>
      <c r="GJJ5744" s="3"/>
      <c r="GJK5744" s="3"/>
      <c r="GJL5744" s="3"/>
      <c r="GJM5744" s="3"/>
      <c r="GJN5744" s="3"/>
      <c r="GJO5744" s="3"/>
      <c r="GJP5744" s="3"/>
      <c r="GJQ5744" s="3"/>
      <c r="GJR5744" s="3"/>
      <c r="GJS5744" s="3"/>
      <c r="GJT5744" s="3"/>
      <c r="GJU5744" s="3"/>
      <c r="GJV5744" s="3"/>
    </row>
    <row r="5745" spans="5000:5014" x14ac:dyDescent="0.3">
      <c r="GJH5745" s="3"/>
      <c r="GJI5745" s="3"/>
      <c r="GJJ5745" s="3"/>
      <c r="GJK5745" s="3"/>
      <c r="GJL5745" s="3"/>
      <c r="GJM5745" s="3"/>
      <c r="GJN5745" s="3"/>
      <c r="GJO5745" s="3"/>
      <c r="GJP5745" s="3"/>
      <c r="GJQ5745" s="3"/>
      <c r="GJR5745" s="3"/>
      <c r="GJS5745" s="3"/>
      <c r="GJT5745" s="3"/>
      <c r="GJU5745" s="3"/>
      <c r="GJV5745" s="3"/>
    </row>
    <row r="5746" spans="5000:5014" x14ac:dyDescent="0.3">
      <c r="GJH5746" s="3"/>
      <c r="GJI5746" s="3"/>
      <c r="GJJ5746" s="3"/>
      <c r="GJK5746" s="3"/>
      <c r="GJL5746" s="3"/>
      <c r="GJM5746" s="3"/>
      <c r="GJN5746" s="3"/>
      <c r="GJO5746" s="3"/>
      <c r="GJP5746" s="3"/>
      <c r="GJQ5746" s="3"/>
      <c r="GJR5746" s="3"/>
      <c r="GJS5746" s="3"/>
      <c r="GJT5746" s="3"/>
      <c r="GJU5746" s="3"/>
      <c r="GJV5746" s="3"/>
    </row>
    <row r="5747" spans="5000:5014" x14ac:dyDescent="0.3">
      <c r="GJH5747" s="3"/>
      <c r="GJI5747" s="3"/>
      <c r="GJJ5747" s="3"/>
      <c r="GJK5747" s="3"/>
      <c r="GJL5747" s="3"/>
      <c r="GJM5747" s="3"/>
      <c r="GJN5747" s="3"/>
      <c r="GJO5747" s="3"/>
      <c r="GJP5747" s="3"/>
      <c r="GJQ5747" s="3"/>
      <c r="GJR5747" s="3"/>
      <c r="GJS5747" s="3"/>
      <c r="GJT5747" s="3"/>
      <c r="GJU5747" s="3"/>
      <c r="GJV5747" s="3"/>
    </row>
    <row r="5748" spans="5000:5014" x14ac:dyDescent="0.3">
      <c r="GJH5748" s="3"/>
      <c r="GJI5748" s="3"/>
      <c r="GJJ5748" s="3"/>
      <c r="GJK5748" s="3"/>
      <c r="GJL5748" s="3"/>
      <c r="GJM5748" s="3"/>
      <c r="GJN5748" s="3"/>
      <c r="GJO5748" s="3"/>
      <c r="GJP5748" s="3"/>
      <c r="GJQ5748" s="3"/>
      <c r="GJR5748" s="3"/>
      <c r="GJS5748" s="3"/>
      <c r="GJT5748" s="3"/>
      <c r="GJU5748" s="3"/>
      <c r="GJV5748" s="3"/>
    </row>
    <row r="5749" spans="5000:5014" x14ac:dyDescent="0.3">
      <c r="GJH5749" s="3"/>
      <c r="GJI5749" s="3"/>
      <c r="GJJ5749" s="3"/>
      <c r="GJK5749" s="3"/>
      <c r="GJL5749" s="3"/>
      <c r="GJM5749" s="3"/>
      <c r="GJN5749" s="3"/>
      <c r="GJO5749" s="3"/>
      <c r="GJP5749" s="3"/>
      <c r="GJQ5749" s="3"/>
      <c r="GJR5749" s="3"/>
      <c r="GJS5749" s="3"/>
      <c r="GJT5749" s="3"/>
      <c r="GJU5749" s="3"/>
      <c r="GJV5749" s="3"/>
    </row>
    <row r="5750" spans="5000:5014" x14ac:dyDescent="0.3">
      <c r="GJH5750" s="3"/>
      <c r="GJI5750" s="3"/>
      <c r="GJJ5750" s="3"/>
      <c r="GJK5750" s="3"/>
      <c r="GJL5750" s="3"/>
      <c r="GJM5750" s="3"/>
      <c r="GJN5750" s="3"/>
      <c r="GJO5750" s="3"/>
      <c r="GJP5750" s="3"/>
      <c r="GJQ5750" s="3"/>
      <c r="GJR5750" s="3"/>
      <c r="GJS5750" s="3"/>
      <c r="GJT5750" s="3"/>
      <c r="GJU5750" s="3"/>
      <c r="GJV5750" s="3"/>
    </row>
    <row r="5751" spans="5000:5014" x14ac:dyDescent="0.3">
      <c r="GJH5751" s="3"/>
      <c r="GJI5751" s="3"/>
      <c r="GJJ5751" s="3"/>
      <c r="GJK5751" s="3"/>
      <c r="GJL5751" s="3"/>
      <c r="GJM5751" s="3"/>
      <c r="GJN5751" s="3"/>
      <c r="GJO5751" s="3"/>
      <c r="GJP5751" s="3"/>
      <c r="GJQ5751" s="3"/>
      <c r="GJR5751" s="3"/>
      <c r="GJS5751" s="3"/>
      <c r="GJT5751" s="3"/>
      <c r="GJU5751" s="3"/>
      <c r="GJV5751" s="3"/>
    </row>
    <row r="5752" spans="5000:5014" x14ac:dyDescent="0.3">
      <c r="GJH5752" s="3"/>
      <c r="GJI5752" s="3"/>
      <c r="GJJ5752" s="3"/>
      <c r="GJK5752" s="3"/>
      <c r="GJL5752" s="3"/>
      <c r="GJM5752" s="3"/>
      <c r="GJN5752" s="3"/>
      <c r="GJO5752" s="3"/>
      <c r="GJP5752" s="3"/>
      <c r="GJQ5752" s="3"/>
      <c r="GJR5752" s="3"/>
      <c r="GJS5752" s="3"/>
      <c r="GJT5752" s="3"/>
      <c r="GJU5752" s="3"/>
      <c r="GJV5752" s="3"/>
    </row>
    <row r="5753" spans="5000:5014" x14ac:dyDescent="0.3">
      <c r="GJH5753" s="3"/>
      <c r="GJI5753" s="3"/>
      <c r="GJJ5753" s="3"/>
      <c r="GJK5753" s="3"/>
      <c r="GJL5753" s="3"/>
      <c r="GJM5753" s="3"/>
      <c r="GJN5753" s="3"/>
      <c r="GJO5753" s="3"/>
      <c r="GJP5753" s="3"/>
      <c r="GJQ5753" s="3"/>
      <c r="GJR5753" s="3"/>
      <c r="GJS5753" s="3"/>
      <c r="GJT5753" s="3"/>
      <c r="GJU5753" s="3"/>
      <c r="GJV5753" s="3"/>
    </row>
    <row r="5754" spans="5000:5014" x14ac:dyDescent="0.3">
      <c r="GJH5754" s="3"/>
      <c r="GJI5754" s="3"/>
      <c r="GJJ5754" s="3"/>
      <c r="GJK5754" s="3"/>
      <c r="GJL5754" s="3"/>
      <c r="GJM5754" s="3"/>
      <c r="GJN5754" s="3"/>
      <c r="GJO5754" s="3"/>
      <c r="GJP5754" s="3"/>
      <c r="GJQ5754" s="3"/>
      <c r="GJR5754" s="3"/>
      <c r="GJS5754" s="3"/>
      <c r="GJT5754" s="3"/>
      <c r="GJU5754" s="3"/>
      <c r="GJV5754" s="3"/>
    </row>
    <row r="5755" spans="5000:5014" x14ac:dyDescent="0.3">
      <c r="GJH5755" s="3"/>
      <c r="GJI5755" s="3"/>
      <c r="GJJ5755" s="3"/>
      <c r="GJK5755" s="3"/>
      <c r="GJL5755" s="3"/>
      <c r="GJM5755" s="3"/>
      <c r="GJN5755" s="3"/>
      <c r="GJO5755" s="3"/>
      <c r="GJP5755" s="3"/>
      <c r="GJQ5755" s="3"/>
      <c r="GJR5755" s="3"/>
      <c r="GJS5755" s="3"/>
      <c r="GJT5755" s="3"/>
      <c r="GJU5755" s="3"/>
      <c r="GJV5755" s="3"/>
    </row>
    <row r="5756" spans="5000:5014" x14ac:dyDescent="0.3">
      <c r="GJH5756" s="3"/>
      <c r="GJI5756" s="3"/>
      <c r="GJJ5756" s="3"/>
      <c r="GJK5756" s="3"/>
      <c r="GJL5756" s="3"/>
      <c r="GJM5756" s="3"/>
      <c r="GJN5756" s="3"/>
      <c r="GJO5756" s="3"/>
      <c r="GJP5756" s="3"/>
      <c r="GJQ5756" s="3"/>
      <c r="GJR5756" s="3"/>
      <c r="GJS5756" s="3"/>
      <c r="GJT5756" s="3"/>
      <c r="GJU5756" s="3"/>
      <c r="GJV5756" s="3"/>
    </row>
    <row r="5757" spans="5000:5014" x14ac:dyDescent="0.3">
      <c r="GJH5757" s="3"/>
      <c r="GJI5757" s="3"/>
      <c r="GJJ5757" s="3"/>
      <c r="GJK5757" s="3"/>
      <c r="GJL5757" s="3"/>
      <c r="GJM5757" s="3"/>
      <c r="GJN5757" s="3"/>
      <c r="GJO5757" s="3"/>
      <c r="GJP5757" s="3"/>
      <c r="GJQ5757" s="3"/>
      <c r="GJR5757" s="3"/>
      <c r="GJS5757" s="3"/>
      <c r="GJT5757" s="3"/>
      <c r="GJU5757" s="3"/>
      <c r="GJV5757" s="3"/>
    </row>
    <row r="5758" spans="5000:5014" x14ac:dyDescent="0.3">
      <c r="GJH5758" s="3"/>
      <c r="GJI5758" s="3"/>
      <c r="GJJ5758" s="3"/>
      <c r="GJK5758" s="3"/>
      <c r="GJL5758" s="3"/>
      <c r="GJM5758" s="3"/>
      <c r="GJN5758" s="3"/>
      <c r="GJO5758" s="3"/>
      <c r="GJP5758" s="3"/>
      <c r="GJQ5758" s="3"/>
      <c r="GJR5758" s="3"/>
      <c r="GJS5758" s="3"/>
      <c r="GJT5758" s="3"/>
      <c r="GJU5758" s="3"/>
      <c r="GJV5758" s="3"/>
    </row>
    <row r="5759" spans="5000:5014" x14ac:dyDescent="0.3">
      <c r="GJH5759" s="3"/>
      <c r="GJI5759" s="3"/>
      <c r="GJJ5759" s="3"/>
      <c r="GJK5759" s="3"/>
      <c r="GJL5759" s="3"/>
      <c r="GJM5759" s="3"/>
      <c r="GJN5759" s="3"/>
      <c r="GJO5759" s="3"/>
      <c r="GJP5759" s="3"/>
      <c r="GJQ5759" s="3"/>
      <c r="GJR5759" s="3"/>
      <c r="GJS5759" s="3"/>
      <c r="GJT5759" s="3"/>
      <c r="GJU5759" s="3"/>
      <c r="GJV5759" s="3"/>
    </row>
    <row r="5760" spans="5000:5014" x14ac:dyDescent="0.3">
      <c r="GJH5760" s="3"/>
      <c r="GJI5760" s="3"/>
      <c r="GJJ5760" s="3"/>
      <c r="GJK5760" s="3"/>
      <c r="GJL5760" s="3"/>
      <c r="GJM5760" s="3"/>
      <c r="GJN5760" s="3"/>
      <c r="GJO5760" s="3"/>
      <c r="GJP5760" s="3"/>
      <c r="GJQ5760" s="3"/>
      <c r="GJR5760" s="3"/>
      <c r="GJS5760" s="3"/>
      <c r="GJT5760" s="3"/>
      <c r="GJU5760" s="3"/>
      <c r="GJV5760" s="3"/>
    </row>
    <row r="5761" spans="5000:5014" x14ac:dyDescent="0.3">
      <c r="GJH5761" s="3"/>
      <c r="GJI5761" s="3"/>
      <c r="GJJ5761" s="3"/>
      <c r="GJK5761" s="3"/>
      <c r="GJL5761" s="3"/>
      <c r="GJM5761" s="3"/>
      <c r="GJN5761" s="3"/>
      <c r="GJO5761" s="3"/>
      <c r="GJP5761" s="3"/>
      <c r="GJQ5761" s="3"/>
      <c r="GJR5761" s="3"/>
      <c r="GJS5761" s="3"/>
      <c r="GJT5761" s="3"/>
      <c r="GJU5761" s="3"/>
      <c r="GJV5761" s="3"/>
    </row>
    <row r="5762" spans="5000:5014" x14ac:dyDescent="0.3">
      <c r="GJH5762" s="3"/>
      <c r="GJI5762" s="3"/>
      <c r="GJJ5762" s="3"/>
      <c r="GJK5762" s="3"/>
      <c r="GJL5762" s="3"/>
      <c r="GJM5762" s="3"/>
      <c r="GJN5762" s="3"/>
      <c r="GJO5762" s="3"/>
      <c r="GJP5762" s="3"/>
      <c r="GJQ5762" s="3"/>
      <c r="GJR5762" s="3"/>
      <c r="GJS5762" s="3"/>
      <c r="GJT5762" s="3"/>
      <c r="GJU5762" s="3"/>
      <c r="GJV5762" s="3"/>
    </row>
    <row r="5763" spans="5000:5014" x14ac:dyDescent="0.3">
      <c r="GJH5763" s="3"/>
      <c r="GJI5763" s="3"/>
      <c r="GJJ5763" s="3"/>
      <c r="GJK5763" s="3"/>
      <c r="GJL5763" s="3"/>
      <c r="GJM5763" s="3"/>
      <c r="GJN5763" s="3"/>
      <c r="GJO5763" s="3"/>
      <c r="GJP5763" s="3"/>
      <c r="GJQ5763" s="3"/>
      <c r="GJR5763" s="3"/>
      <c r="GJS5763" s="3"/>
      <c r="GJT5763" s="3"/>
      <c r="GJU5763" s="3"/>
      <c r="GJV5763" s="3"/>
    </row>
    <row r="5764" spans="5000:5014" x14ac:dyDescent="0.3">
      <c r="GJH5764" s="3"/>
      <c r="GJI5764" s="3"/>
      <c r="GJJ5764" s="3"/>
      <c r="GJK5764" s="3"/>
      <c r="GJL5764" s="3"/>
      <c r="GJM5764" s="3"/>
      <c r="GJN5764" s="3"/>
      <c r="GJO5764" s="3"/>
      <c r="GJP5764" s="3"/>
      <c r="GJQ5764" s="3"/>
      <c r="GJR5764" s="3"/>
      <c r="GJS5764" s="3"/>
      <c r="GJT5764" s="3"/>
      <c r="GJU5764" s="3"/>
      <c r="GJV5764" s="3"/>
    </row>
    <row r="5765" spans="5000:5014" x14ac:dyDescent="0.3">
      <c r="GJH5765" s="3"/>
      <c r="GJI5765" s="3"/>
      <c r="GJJ5765" s="3"/>
      <c r="GJK5765" s="3"/>
      <c r="GJL5765" s="3"/>
      <c r="GJM5765" s="3"/>
      <c r="GJN5765" s="3"/>
      <c r="GJO5765" s="3"/>
      <c r="GJP5765" s="3"/>
      <c r="GJQ5765" s="3"/>
      <c r="GJR5765" s="3"/>
      <c r="GJS5765" s="3"/>
      <c r="GJT5765" s="3"/>
      <c r="GJU5765" s="3"/>
      <c r="GJV5765" s="3"/>
    </row>
    <row r="5766" spans="5000:5014" x14ac:dyDescent="0.3">
      <c r="GJH5766" s="3"/>
      <c r="GJI5766" s="3"/>
      <c r="GJJ5766" s="3"/>
      <c r="GJK5766" s="3"/>
      <c r="GJL5766" s="3"/>
      <c r="GJM5766" s="3"/>
      <c r="GJN5766" s="3"/>
      <c r="GJO5766" s="3"/>
      <c r="GJP5766" s="3"/>
      <c r="GJQ5766" s="3"/>
      <c r="GJR5766" s="3"/>
      <c r="GJS5766" s="3"/>
      <c r="GJT5766" s="3"/>
      <c r="GJU5766" s="3"/>
      <c r="GJV5766" s="3"/>
    </row>
    <row r="5767" spans="5000:5014" x14ac:dyDescent="0.3">
      <c r="GJH5767" s="3"/>
      <c r="GJI5767" s="3"/>
      <c r="GJJ5767" s="3"/>
      <c r="GJK5767" s="3"/>
      <c r="GJL5767" s="3"/>
      <c r="GJM5767" s="3"/>
      <c r="GJN5767" s="3"/>
      <c r="GJO5767" s="3"/>
      <c r="GJP5767" s="3"/>
      <c r="GJQ5767" s="3"/>
      <c r="GJR5767" s="3"/>
      <c r="GJS5767" s="3"/>
      <c r="GJT5767" s="3"/>
      <c r="GJU5767" s="3"/>
      <c r="GJV5767" s="3"/>
    </row>
    <row r="5768" spans="5000:5014" x14ac:dyDescent="0.3">
      <c r="GJH5768" s="3"/>
      <c r="GJI5768" s="3"/>
      <c r="GJJ5768" s="3"/>
      <c r="GJK5768" s="3"/>
      <c r="GJL5768" s="3"/>
      <c r="GJM5768" s="3"/>
      <c r="GJN5768" s="3"/>
      <c r="GJO5768" s="3"/>
      <c r="GJP5768" s="3"/>
      <c r="GJQ5768" s="3"/>
      <c r="GJR5768" s="3"/>
      <c r="GJS5768" s="3"/>
      <c r="GJT5768" s="3"/>
      <c r="GJU5768" s="3"/>
      <c r="GJV5768" s="3"/>
    </row>
    <row r="5769" spans="5000:5014" x14ac:dyDescent="0.3">
      <c r="GJH5769" s="3"/>
      <c r="GJI5769" s="3"/>
      <c r="GJJ5769" s="3"/>
      <c r="GJK5769" s="3"/>
      <c r="GJL5769" s="3"/>
      <c r="GJM5769" s="3"/>
      <c r="GJN5769" s="3"/>
      <c r="GJO5769" s="3"/>
      <c r="GJP5769" s="3"/>
      <c r="GJQ5769" s="3"/>
      <c r="GJR5769" s="3"/>
      <c r="GJS5769" s="3"/>
      <c r="GJT5769" s="3"/>
      <c r="GJU5769" s="3"/>
      <c r="GJV5769" s="3"/>
    </row>
    <row r="5770" spans="5000:5014" x14ac:dyDescent="0.3">
      <c r="GJH5770" s="3"/>
      <c r="GJI5770" s="3"/>
      <c r="GJJ5770" s="3"/>
      <c r="GJK5770" s="3"/>
      <c r="GJL5770" s="3"/>
      <c r="GJM5770" s="3"/>
      <c r="GJN5770" s="3"/>
      <c r="GJO5770" s="3"/>
      <c r="GJP5770" s="3"/>
      <c r="GJQ5770" s="3"/>
      <c r="GJR5770" s="3"/>
      <c r="GJS5770" s="3"/>
      <c r="GJT5770" s="3"/>
      <c r="GJU5770" s="3"/>
      <c r="GJV5770" s="3"/>
    </row>
    <row r="5771" spans="5000:5014" x14ac:dyDescent="0.3">
      <c r="GJH5771" s="3"/>
      <c r="GJI5771" s="3"/>
      <c r="GJJ5771" s="3"/>
      <c r="GJK5771" s="3"/>
      <c r="GJL5771" s="3"/>
      <c r="GJM5771" s="3"/>
      <c r="GJN5771" s="3"/>
      <c r="GJO5771" s="3"/>
      <c r="GJP5771" s="3"/>
      <c r="GJQ5771" s="3"/>
      <c r="GJR5771" s="3"/>
      <c r="GJS5771" s="3"/>
      <c r="GJT5771" s="3"/>
      <c r="GJU5771" s="3"/>
      <c r="GJV5771" s="3"/>
    </row>
    <row r="5772" spans="5000:5014" x14ac:dyDescent="0.3">
      <c r="GJH5772" s="3"/>
      <c r="GJI5772" s="3"/>
      <c r="GJJ5772" s="3"/>
      <c r="GJK5772" s="3"/>
      <c r="GJL5772" s="3"/>
      <c r="GJM5772" s="3"/>
      <c r="GJN5772" s="3"/>
      <c r="GJO5772" s="3"/>
      <c r="GJP5772" s="3"/>
      <c r="GJQ5772" s="3"/>
      <c r="GJR5772" s="3"/>
      <c r="GJS5772" s="3"/>
      <c r="GJT5772" s="3"/>
      <c r="GJU5772" s="3"/>
      <c r="GJV5772" s="3"/>
    </row>
    <row r="5773" spans="5000:5014" x14ac:dyDescent="0.3">
      <c r="GJH5773" s="3"/>
      <c r="GJI5773" s="3"/>
      <c r="GJJ5773" s="3"/>
      <c r="GJK5773" s="3"/>
      <c r="GJL5773" s="3"/>
      <c r="GJM5773" s="3"/>
      <c r="GJN5773" s="3"/>
      <c r="GJO5773" s="3"/>
      <c r="GJP5773" s="3"/>
      <c r="GJQ5773" s="3"/>
      <c r="GJR5773" s="3"/>
      <c r="GJS5773" s="3"/>
      <c r="GJT5773" s="3"/>
      <c r="GJU5773" s="3"/>
      <c r="GJV5773" s="3"/>
    </row>
    <row r="5774" spans="5000:5014" x14ac:dyDescent="0.3">
      <c r="GJH5774" s="3"/>
      <c r="GJI5774" s="3"/>
      <c r="GJJ5774" s="3"/>
      <c r="GJK5774" s="3"/>
      <c r="GJL5774" s="3"/>
      <c r="GJM5774" s="3"/>
      <c r="GJN5774" s="3"/>
      <c r="GJO5774" s="3"/>
      <c r="GJP5774" s="3"/>
      <c r="GJQ5774" s="3"/>
      <c r="GJR5774" s="3"/>
      <c r="GJS5774" s="3"/>
      <c r="GJT5774" s="3"/>
      <c r="GJU5774" s="3"/>
      <c r="GJV5774" s="3"/>
    </row>
    <row r="5775" spans="5000:5014" x14ac:dyDescent="0.3">
      <c r="GJH5775" s="3"/>
      <c r="GJI5775" s="3"/>
      <c r="GJJ5775" s="3"/>
      <c r="GJK5775" s="3"/>
      <c r="GJL5775" s="3"/>
      <c r="GJM5775" s="3"/>
      <c r="GJN5775" s="3"/>
      <c r="GJO5775" s="3"/>
      <c r="GJP5775" s="3"/>
      <c r="GJQ5775" s="3"/>
      <c r="GJR5775" s="3"/>
      <c r="GJS5775" s="3"/>
      <c r="GJT5775" s="3"/>
      <c r="GJU5775" s="3"/>
      <c r="GJV5775" s="3"/>
    </row>
    <row r="5776" spans="5000:5014" x14ac:dyDescent="0.3">
      <c r="GJH5776" s="3"/>
      <c r="GJI5776" s="3"/>
      <c r="GJJ5776" s="3"/>
      <c r="GJK5776" s="3"/>
      <c r="GJL5776" s="3"/>
      <c r="GJM5776" s="3"/>
      <c r="GJN5776" s="3"/>
      <c r="GJO5776" s="3"/>
      <c r="GJP5776" s="3"/>
      <c r="GJQ5776" s="3"/>
      <c r="GJR5776" s="3"/>
      <c r="GJS5776" s="3"/>
      <c r="GJT5776" s="3"/>
      <c r="GJU5776" s="3"/>
      <c r="GJV5776" s="3"/>
    </row>
    <row r="5777" spans="5000:5014" x14ac:dyDescent="0.3">
      <c r="GJH5777" s="3"/>
      <c r="GJI5777" s="3"/>
      <c r="GJJ5777" s="3"/>
      <c r="GJK5777" s="3"/>
      <c r="GJL5777" s="3"/>
      <c r="GJM5777" s="3"/>
      <c r="GJN5777" s="3"/>
      <c r="GJO5777" s="3"/>
      <c r="GJP5777" s="3"/>
      <c r="GJQ5777" s="3"/>
      <c r="GJR5777" s="3"/>
      <c r="GJS5777" s="3"/>
      <c r="GJT5777" s="3"/>
      <c r="GJU5777" s="3"/>
      <c r="GJV5777" s="3"/>
    </row>
    <row r="5778" spans="5000:5014" x14ac:dyDescent="0.3">
      <c r="GJH5778" s="3"/>
      <c r="GJI5778" s="3"/>
      <c r="GJJ5778" s="3"/>
      <c r="GJK5778" s="3"/>
      <c r="GJL5778" s="3"/>
      <c r="GJM5778" s="3"/>
      <c r="GJN5778" s="3"/>
      <c r="GJO5778" s="3"/>
      <c r="GJP5778" s="3"/>
      <c r="GJQ5778" s="3"/>
      <c r="GJR5778" s="3"/>
      <c r="GJS5778" s="3"/>
      <c r="GJT5778" s="3"/>
      <c r="GJU5778" s="3"/>
      <c r="GJV5778" s="3"/>
    </row>
    <row r="5779" spans="5000:5014" x14ac:dyDescent="0.3">
      <c r="GJH5779" s="3"/>
      <c r="GJI5779" s="3"/>
      <c r="GJJ5779" s="3"/>
      <c r="GJK5779" s="3"/>
      <c r="GJL5779" s="3"/>
      <c r="GJM5779" s="3"/>
      <c r="GJN5779" s="3"/>
      <c r="GJO5779" s="3"/>
      <c r="GJP5779" s="3"/>
      <c r="GJQ5779" s="3"/>
      <c r="GJR5779" s="3"/>
      <c r="GJS5779" s="3"/>
      <c r="GJT5779" s="3"/>
      <c r="GJU5779" s="3"/>
      <c r="GJV5779" s="3"/>
    </row>
    <row r="5780" spans="5000:5014" x14ac:dyDescent="0.3">
      <c r="GJH5780" s="3"/>
      <c r="GJI5780" s="3"/>
      <c r="GJJ5780" s="3"/>
      <c r="GJK5780" s="3"/>
      <c r="GJL5780" s="3"/>
      <c r="GJM5780" s="3"/>
      <c r="GJN5780" s="3"/>
      <c r="GJO5780" s="3"/>
      <c r="GJP5780" s="3"/>
      <c r="GJQ5780" s="3"/>
      <c r="GJR5780" s="3"/>
      <c r="GJS5780" s="3"/>
      <c r="GJT5780" s="3"/>
      <c r="GJU5780" s="3"/>
      <c r="GJV5780" s="3"/>
    </row>
    <row r="5781" spans="5000:5014" x14ac:dyDescent="0.3">
      <c r="GJH5781" s="3"/>
      <c r="GJI5781" s="3"/>
      <c r="GJJ5781" s="3"/>
      <c r="GJK5781" s="3"/>
      <c r="GJL5781" s="3"/>
      <c r="GJM5781" s="3"/>
      <c r="GJN5781" s="3"/>
      <c r="GJO5781" s="3"/>
      <c r="GJP5781" s="3"/>
      <c r="GJQ5781" s="3"/>
      <c r="GJR5781" s="3"/>
      <c r="GJS5781" s="3"/>
      <c r="GJT5781" s="3"/>
      <c r="GJU5781" s="3"/>
      <c r="GJV5781" s="3"/>
    </row>
    <row r="5782" spans="5000:5014" x14ac:dyDescent="0.3">
      <c r="GJH5782" s="3"/>
      <c r="GJI5782" s="3"/>
      <c r="GJJ5782" s="3"/>
      <c r="GJK5782" s="3"/>
      <c r="GJL5782" s="3"/>
      <c r="GJM5782" s="3"/>
      <c r="GJN5782" s="3"/>
      <c r="GJO5782" s="3"/>
      <c r="GJP5782" s="3"/>
      <c r="GJQ5782" s="3"/>
      <c r="GJR5782" s="3"/>
      <c r="GJS5782" s="3"/>
      <c r="GJT5782" s="3"/>
      <c r="GJU5782" s="3"/>
      <c r="GJV5782" s="3"/>
    </row>
    <row r="5783" spans="5000:5014" x14ac:dyDescent="0.3">
      <c r="GJH5783" s="3"/>
      <c r="GJI5783" s="3"/>
      <c r="GJJ5783" s="3"/>
      <c r="GJK5783" s="3"/>
      <c r="GJL5783" s="3"/>
      <c r="GJM5783" s="3"/>
      <c r="GJN5783" s="3"/>
      <c r="GJO5783" s="3"/>
      <c r="GJP5783" s="3"/>
      <c r="GJQ5783" s="3"/>
      <c r="GJR5783" s="3"/>
      <c r="GJS5783" s="3"/>
      <c r="GJT5783" s="3"/>
      <c r="GJU5783" s="3"/>
      <c r="GJV5783" s="3"/>
    </row>
    <row r="5784" spans="5000:5014" x14ac:dyDescent="0.3">
      <c r="GJH5784" s="3"/>
      <c r="GJI5784" s="3"/>
      <c r="GJJ5784" s="3"/>
      <c r="GJK5784" s="3"/>
      <c r="GJL5784" s="3"/>
      <c r="GJM5784" s="3"/>
      <c r="GJN5784" s="3"/>
      <c r="GJO5784" s="3"/>
      <c r="GJP5784" s="3"/>
      <c r="GJQ5784" s="3"/>
      <c r="GJR5784" s="3"/>
      <c r="GJS5784" s="3"/>
      <c r="GJT5784" s="3"/>
      <c r="GJU5784" s="3"/>
      <c r="GJV5784" s="3"/>
    </row>
    <row r="5785" spans="5000:5014" x14ac:dyDescent="0.3">
      <c r="GJH5785" s="3"/>
      <c r="GJI5785" s="3"/>
      <c r="GJJ5785" s="3"/>
      <c r="GJK5785" s="3"/>
      <c r="GJL5785" s="3"/>
      <c r="GJM5785" s="3"/>
      <c r="GJN5785" s="3"/>
      <c r="GJO5785" s="3"/>
      <c r="GJP5785" s="3"/>
      <c r="GJQ5785" s="3"/>
      <c r="GJR5785" s="3"/>
      <c r="GJS5785" s="3"/>
      <c r="GJT5785" s="3"/>
      <c r="GJU5785" s="3"/>
      <c r="GJV5785" s="3"/>
    </row>
    <row r="5786" spans="5000:5014" x14ac:dyDescent="0.3">
      <c r="GJH5786" s="3"/>
      <c r="GJI5786" s="3"/>
      <c r="GJJ5786" s="3"/>
      <c r="GJK5786" s="3"/>
      <c r="GJL5786" s="3"/>
      <c r="GJM5786" s="3"/>
      <c r="GJN5786" s="3"/>
      <c r="GJO5786" s="3"/>
      <c r="GJP5786" s="3"/>
      <c r="GJQ5786" s="3"/>
      <c r="GJR5786" s="3"/>
      <c r="GJS5786" s="3"/>
      <c r="GJT5786" s="3"/>
      <c r="GJU5786" s="3"/>
      <c r="GJV5786" s="3"/>
    </row>
    <row r="5787" spans="5000:5014" x14ac:dyDescent="0.3">
      <c r="GJH5787" s="3"/>
      <c r="GJI5787" s="3"/>
      <c r="GJJ5787" s="3"/>
      <c r="GJK5787" s="3"/>
      <c r="GJL5787" s="3"/>
      <c r="GJM5787" s="3"/>
      <c r="GJN5787" s="3"/>
      <c r="GJO5787" s="3"/>
      <c r="GJP5787" s="3"/>
      <c r="GJQ5787" s="3"/>
      <c r="GJR5787" s="3"/>
      <c r="GJS5787" s="3"/>
      <c r="GJT5787" s="3"/>
      <c r="GJU5787" s="3"/>
      <c r="GJV5787" s="3"/>
    </row>
    <row r="5788" spans="5000:5014" x14ac:dyDescent="0.3">
      <c r="GJH5788" s="3"/>
      <c r="GJI5788" s="3"/>
      <c r="GJJ5788" s="3"/>
      <c r="GJK5788" s="3"/>
      <c r="GJL5788" s="3"/>
      <c r="GJM5788" s="3"/>
      <c r="GJN5788" s="3"/>
      <c r="GJO5788" s="3"/>
      <c r="GJP5788" s="3"/>
      <c r="GJQ5788" s="3"/>
      <c r="GJR5788" s="3"/>
      <c r="GJS5788" s="3"/>
      <c r="GJT5788" s="3"/>
      <c r="GJU5788" s="3"/>
      <c r="GJV5788" s="3"/>
    </row>
    <row r="5789" spans="5000:5014" x14ac:dyDescent="0.3">
      <c r="GJH5789" s="3"/>
      <c r="GJI5789" s="3"/>
      <c r="GJJ5789" s="3"/>
      <c r="GJK5789" s="3"/>
      <c r="GJL5789" s="3"/>
      <c r="GJM5789" s="3"/>
      <c r="GJN5789" s="3"/>
      <c r="GJO5789" s="3"/>
      <c r="GJP5789" s="3"/>
      <c r="GJQ5789" s="3"/>
      <c r="GJR5789" s="3"/>
      <c r="GJS5789" s="3"/>
      <c r="GJT5789" s="3"/>
      <c r="GJU5789" s="3"/>
      <c r="GJV5789" s="3"/>
    </row>
    <row r="5790" spans="5000:5014" x14ac:dyDescent="0.3">
      <c r="GJH5790" s="3"/>
      <c r="GJI5790" s="3"/>
      <c r="GJJ5790" s="3"/>
      <c r="GJK5790" s="3"/>
      <c r="GJL5790" s="3"/>
      <c r="GJM5790" s="3"/>
      <c r="GJN5790" s="3"/>
      <c r="GJO5790" s="3"/>
      <c r="GJP5790" s="3"/>
      <c r="GJQ5790" s="3"/>
      <c r="GJR5790" s="3"/>
      <c r="GJS5790" s="3"/>
      <c r="GJT5790" s="3"/>
      <c r="GJU5790" s="3"/>
      <c r="GJV5790" s="3"/>
    </row>
    <row r="5791" spans="5000:5014" x14ac:dyDescent="0.3">
      <c r="GJH5791" s="3"/>
      <c r="GJI5791" s="3"/>
      <c r="GJJ5791" s="3"/>
      <c r="GJK5791" s="3"/>
      <c r="GJL5791" s="3"/>
      <c r="GJM5791" s="3"/>
      <c r="GJN5791" s="3"/>
      <c r="GJO5791" s="3"/>
      <c r="GJP5791" s="3"/>
      <c r="GJQ5791" s="3"/>
      <c r="GJR5791" s="3"/>
      <c r="GJS5791" s="3"/>
      <c r="GJT5791" s="3"/>
      <c r="GJU5791" s="3"/>
      <c r="GJV5791" s="3"/>
    </row>
    <row r="5792" spans="5000:5014" x14ac:dyDescent="0.3">
      <c r="GJH5792" s="3"/>
      <c r="GJI5792" s="3"/>
      <c r="GJJ5792" s="3"/>
      <c r="GJK5792" s="3"/>
      <c r="GJL5792" s="3"/>
      <c r="GJM5792" s="3"/>
      <c r="GJN5792" s="3"/>
      <c r="GJO5792" s="3"/>
      <c r="GJP5792" s="3"/>
      <c r="GJQ5792" s="3"/>
      <c r="GJR5792" s="3"/>
      <c r="GJS5792" s="3"/>
      <c r="GJT5792" s="3"/>
      <c r="GJU5792" s="3"/>
      <c r="GJV5792" s="3"/>
    </row>
    <row r="5793" spans="5000:5014" x14ac:dyDescent="0.3">
      <c r="GJH5793" s="3"/>
      <c r="GJI5793" s="3"/>
      <c r="GJJ5793" s="3"/>
      <c r="GJK5793" s="3"/>
      <c r="GJL5793" s="3"/>
      <c r="GJM5793" s="3"/>
      <c r="GJN5793" s="3"/>
      <c r="GJO5793" s="3"/>
      <c r="GJP5793" s="3"/>
      <c r="GJQ5793" s="3"/>
      <c r="GJR5793" s="3"/>
      <c r="GJS5793" s="3"/>
      <c r="GJT5793" s="3"/>
      <c r="GJU5793" s="3"/>
      <c r="GJV5793" s="3"/>
    </row>
    <row r="5794" spans="5000:5014" x14ac:dyDescent="0.3">
      <c r="GJH5794" s="3"/>
      <c r="GJI5794" s="3"/>
      <c r="GJJ5794" s="3"/>
      <c r="GJK5794" s="3"/>
      <c r="GJL5794" s="3"/>
      <c r="GJM5794" s="3"/>
      <c r="GJN5794" s="3"/>
      <c r="GJO5794" s="3"/>
      <c r="GJP5794" s="3"/>
      <c r="GJQ5794" s="3"/>
      <c r="GJR5794" s="3"/>
      <c r="GJS5794" s="3"/>
      <c r="GJT5794" s="3"/>
      <c r="GJU5794" s="3"/>
      <c r="GJV5794" s="3"/>
    </row>
    <row r="5795" spans="5000:5014" x14ac:dyDescent="0.3">
      <c r="GJH5795" s="3"/>
      <c r="GJI5795" s="3"/>
      <c r="GJJ5795" s="3"/>
      <c r="GJK5795" s="3"/>
      <c r="GJL5795" s="3"/>
      <c r="GJM5795" s="3"/>
      <c r="GJN5795" s="3"/>
      <c r="GJO5795" s="3"/>
      <c r="GJP5795" s="3"/>
      <c r="GJQ5795" s="3"/>
      <c r="GJR5795" s="3"/>
      <c r="GJS5795" s="3"/>
      <c r="GJT5795" s="3"/>
      <c r="GJU5795" s="3"/>
      <c r="GJV5795" s="3"/>
    </row>
    <row r="5796" spans="5000:5014" x14ac:dyDescent="0.3">
      <c r="GJH5796" s="3"/>
      <c r="GJI5796" s="3"/>
      <c r="GJJ5796" s="3"/>
      <c r="GJK5796" s="3"/>
      <c r="GJL5796" s="3"/>
      <c r="GJM5796" s="3"/>
      <c r="GJN5796" s="3"/>
      <c r="GJO5796" s="3"/>
      <c r="GJP5796" s="3"/>
      <c r="GJQ5796" s="3"/>
      <c r="GJR5796" s="3"/>
      <c r="GJS5796" s="3"/>
      <c r="GJT5796" s="3"/>
      <c r="GJU5796" s="3"/>
      <c r="GJV5796" s="3"/>
    </row>
    <row r="5797" spans="5000:5014" x14ac:dyDescent="0.3">
      <c r="GJH5797" s="3"/>
      <c r="GJI5797" s="3"/>
      <c r="GJJ5797" s="3"/>
      <c r="GJK5797" s="3"/>
      <c r="GJL5797" s="3"/>
      <c r="GJM5797" s="3"/>
      <c r="GJN5797" s="3"/>
      <c r="GJO5797" s="3"/>
      <c r="GJP5797" s="3"/>
      <c r="GJQ5797" s="3"/>
      <c r="GJR5797" s="3"/>
      <c r="GJS5797" s="3"/>
      <c r="GJT5797" s="3"/>
      <c r="GJU5797" s="3"/>
      <c r="GJV5797" s="3"/>
    </row>
    <row r="5798" spans="5000:5014" x14ac:dyDescent="0.3">
      <c r="GJH5798" s="3"/>
      <c r="GJI5798" s="3"/>
      <c r="GJJ5798" s="3"/>
      <c r="GJK5798" s="3"/>
      <c r="GJL5798" s="3"/>
      <c r="GJM5798" s="3"/>
      <c r="GJN5798" s="3"/>
      <c r="GJO5798" s="3"/>
      <c r="GJP5798" s="3"/>
      <c r="GJQ5798" s="3"/>
      <c r="GJR5798" s="3"/>
      <c r="GJS5798" s="3"/>
      <c r="GJT5798" s="3"/>
      <c r="GJU5798" s="3"/>
      <c r="GJV5798" s="3"/>
    </row>
    <row r="5799" spans="5000:5014" x14ac:dyDescent="0.3">
      <c r="GJH5799" s="3"/>
      <c r="GJI5799" s="3"/>
      <c r="GJJ5799" s="3"/>
      <c r="GJK5799" s="3"/>
      <c r="GJL5799" s="3"/>
      <c r="GJM5799" s="3"/>
      <c r="GJN5799" s="3"/>
      <c r="GJO5799" s="3"/>
      <c r="GJP5799" s="3"/>
      <c r="GJQ5799" s="3"/>
      <c r="GJR5799" s="3"/>
      <c r="GJS5799" s="3"/>
      <c r="GJT5799" s="3"/>
      <c r="GJU5799" s="3"/>
      <c r="GJV5799" s="3"/>
    </row>
    <row r="5800" spans="5000:5014" x14ac:dyDescent="0.3">
      <c r="GJH5800" s="3"/>
      <c r="GJI5800" s="3"/>
      <c r="GJJ5800" s="3"/>
      <c r="GJK5800" s="3"/>
      <c r="GJL5800" s="3"/>
      <c r="GJM5800" s="3"/>
      <c r="GJN5800" s="3"/>
      <c r="GJO5800" s="3"/>
      <c r="GJP5800" s="3"/>
      <c r="GJQ5800" s="3"/>
      <c r="GJR5800" s="3"/>
      <c r="GJS5800" s="3"/>
      <c r="GJT5800" s="3"/>
      <c r="GJU5800" s="3"/>
      <c r="GJV5800" s="3"/>
    </row>
    <row r="5801" spans="5000:5014" x14ac:dyDescent="0.3">
      <c r="GJH5801" s="3"/>
      <c r="GJI5801" s="3"/>
      <c r="GJJ5801" s="3"/>
      <c r="GJK5801" s="3"/>
      <c r="GJL5801" s="3"/>
      <c r="GJM5801" s="3"/>
      <c r="GJN5801" s="3"/>
      <c r="GJO5801" s="3"/>
      <c r="GJP5801" s="3"/>
      <c r="GJQ5801" s="3"/>
      <c r="GJR5801" s="3"/>
      <c r="GJS5801" s="3"/>
      <c r="GJT5801" s="3"/>
      <c r="GJU5801" s="3"/>
      <c r="GJV5801" s="3"/>
    </row>
    <row r="5802" spans="5000:5014" x14ac:dyDescent="0.3">
      <c r="GJH5802" s="3"/>
      <c r="GJI5802" s="3"/>
      <c r="GJJ5802" s="3"/>
      <c r="GJK5802" s="3"/>
      <c r="GJL5802" s="3"/>
      <c r="GJM5802" s="3"/>
      <c r="GJN5802" s="3"/>
      <c r="GJO5802" s="3"/>
      <c r="GJP5802" s="3"/>
      <c r="GJQ5802" s="3"/>
      <c r="GJR5802" s="3"/>
      <c r="GJS5802" s="3"/>
      <c r="GJT5802" s="3"/>
      <c r="GJU5802" s="3"/>
      <c r="GJV5802" s="3"/>
    </row>
    <row r="5803" spans="5000:5014" x14ac:dyDescent="0.3">
      <c r="GJH5803" s="3"/>
      <c r="GJI5803" s="3"/>
      <c r="GJJ5803" s="3"/>
      <c r="GJK5803" s="3"/>
      <c r="GJL5803" s="3"/>
      <c r="GJM5803" s="3"/>
      <c r="GJN5803" s="3"/>
      <c r="GJO5803" s="3"/>
      <c r="GJP5803" s="3"/>
      <c r="GJQ5803" s="3"/>
      <c r="GJR5803" s="3"/>
      <c r="GJS5803" s="3"/>
      <c r="GJT5803" s="3"/>
      <c r="GJU5803" s="3"/>
      <c r="GJV5803" s="3"/>
    </row>
    <row r="5804" spans="5000:5014" x14ac:dyDescent="0.3">
      <c r="GJH5804" s="3"/>
      <c r="GJI5804" s="3"/>
      <c r="GJJ5804" s="3"/>
      <c r="GJK5804" s="3"/>
      <c r="GJL5804" s="3"/>
      <c r="GJM5804" s="3"/>
      <c r="GJN5804" s="3"/>
      <c r="GJO5804" s="3"/>
      <c r="GJP5804" s="3"/>
      <c r="GJQ5804" s="3"/>
      <c r="GJR5804" s="3"/>
      <c r="GJS5804" s="3"/>
      <c r="GJT5804" s="3"/>
      <c r="GJU5804" s="3"/>
      <c r="GJV5804" s="3"/>
    </row>
    <row r="5805" spans="5000:5014" x14ac:dyDescent="0.3">
      <c r="GJH5805" s="3"/>
      <c r="GJI5805" s="3"/>
      <c r="GJJ5805" s="3"/>
      <c r="GJK5805" s="3"/>
      <c r="GJL5805" s="3"/>
      <c r="GJM5805" s="3"/>
      <c r="GJN5805" s="3"/>
      <c r="GJO5805" s="3"/>
      <c r="GJP5805" s="3"/>
      <c r="GJQ5805" s="3"/>
      <c r="GJR5805" s="3"/>
      <c r="GJS5805" s="3"/>
      <c r="GJT5805" s="3"/>
      <c r="GJU5805" s="3"/>
      <c r="GJV5805" s="3"/>
    </row>
    <row r="5806" spans="5000:5014" x14ac:dyDescent="0.3">
      <c r="GJH5806" s="3"/>
      <c r="GJI5806" s="3"/>
      <c r="GJJ5806" s="3"/>
      <c r="GJK5806" s="3"/>
      <c r="GJL5806" s="3"/>
      <c r="GJM5806" s="3"/>
      <c r="GJN5806" s="3"/>
      <c r="GJO5806" s="3"/>
      <c r="GJP5806" s="3"/>
      <c r="GJQ5806" s="3"/>
      <c r="GJR5806" s="3"/>
      <c r="GJS5806" s="3"/>
      <c r="GJT5806" s="3"/>
      <c r="GJU5806" s="3"/>
      <c r="GJV5806" s="3"/>
    </row>
    <row r="5807" spans="5000:5014" x14ac:dyDescent="0.3">
      <c r="GJH5807" s="3"/>
      <c r="GJI5807" s="3"/>
      <c r="GJJ5807" s="3"/>
      <c r="GJK5807" s="3"/>
      <c r="GJL5807" s="3"/>
      <c r="GJM5807" s="3"/>
      <c r="GJN5807" s="3"/>
      <c r="GJO5807" s="3"/>
      <c r="GJP5807" s="3"/>
      <c r="GJQ5807" s="3"/>
      <c r="GJR5807" s="3"/>
      <c r="GJS5807" s="3"/>
      <c r="GJT5807" s="3"/>
      <c r="GJU5807" s="3"/>
      <c r="GJV5807" s="3"/>
    </row>
    <row r="5808" spans="5000:5014" x14ac:dyDescent="0.3">
      <c r="GJH5808" s="3"/>
      <c r="GJI5808" s="3"/>
      <c r="GJJ5808" s="3"/>
      <c r="GJK5808" s="3"/>
      <c r="GJL5808" s="3"/>
      <c r="GJM5808" s="3"/>
      <c r="GJN5808" s="3"/>
      <c r="GJO5808" s="3"/>
      <c r="GJP5808" s="3"/>
      <c r="GJQ5808" s="3"/>
      <c r="GJR5808" s="3"/>
      <c r="GJS5808" s="3"/>
      <c r="GJT5808" s="3"/>
      <c r="GJU5808" s="3"/>
      <c r="GJV5808" s="3"/>
    </row>
    <row r="5809" spans="5000:5014" x14ac:dyDescent="0.3">
      <c r="GJH5809" s="3"/>
      <c r="GJI5809" s="3"/>
      <c r="GJJ5809" s="3"/>
      <c r="GJK5809" s="3"/>
      <c r="GJL5809" s="3"/>
      <c r="GJM5809" s="3"/>
      <c r="GJN5809" s="3"/>
      <c r="GJO5809" s="3"/>
      <c r="GJP5809" s="3"/>
      <c r="GJQ5809" s="3"/>
      <c r="GJR5809" s="3"/>
      <c r="GJS5809" s="3"/>
      <c r="GJT5809" s="3"/>
      <c r="GJU5809" s="3"/>
      <c r="GJV5809" s="3"/>
    </row>
    <row r="5810" spans="5000:5014" x14ac:dyDescent="0.3">
      <c r="GJH5810" s="3"/>
      <c r="GJI5810" s="3"/>
      <c r="GJJ5810" s="3"/>
      <c r="GJK5810" s="3"/>
      <c r="GJL5810" s="3"/>
      <c r="GJM5810" s="3"/>
      <c r="GJN5810" s="3"/>
      <c r="GJO5810" s="3"/>
      <c r="GJP5810" s="3"/>
      <c r="GJQ5810" s="3"/>
      <c r="GJR5810" s="3"/>
      <c r="GJS5810" s="3"/>
      <c r="GJT5810" s="3"/>
      <c r="GJU5810" s="3"/>
      <c r="GJV5810" s="3"/>
    </row>
    <row r="5811" spans="5000:5014" x14ac:dyDescent="0.3">
      <c r="GJH5811" s="3"/>
      <c r="GJI5811" s="3"/>
      <c r="GJJ5811" s="3"/>
      <c r="GJK5811" s="3"/>
      <c r="GJL5811" s="3"/>
      <c r="GJM5811" s="3"/>
      <c r="GJN5811" s="3"/>
      <c r="GJO5811" s="3"/>
      <c r="GJP5811" s="3"/>
      <c r="GJQ5811" s="3"/>
      <c r="GJR5811" s="3"/>
      <c r="GJS5811" s="3"/>
      <c r="GJT5811" s="3"/>
      <c r="GJU5811" s="3"/>
      <c r="GJV5811" s="3"/>
    </row>
    <row r="5812" spans="5000:5014" x14ac:dyDescent="0.3">
      <c r="GJH5812" s="3"/>
      <c r="GJI5812" s="3"/>
      <c r="GJJ5812" s="3"/>
      <c r="GJK5812" s="3"/>
      <c r="GJL5812" s="3"/>
      <c r="GJM5812" s="3"/>
      <c r="GJN5812" s="3"/>
      <c r="GJO5812" s="3"/>
      <c r="GJP5812" s="3"/>
      <c r="GJQ5812" s="3"/>
      <c r="GJR5812" s="3"/>
      <c r="GJS5812" s="3"/>
      <c r="GJT5812" s="3"/>
      <c r="GJU5812" s="3"/>
      <c r="GJV5812" s="3"/>
    </row>
    <row r="5813" spans="5000:5014" x14ac:dyDescent="0.3">
      <c r="GJH5813" s="3"/>
      <c r="GJI5813" s="3"/>
      <c r="GJJ5813" s="3"/>
      <c r="GJK5813" s="3"/>
      <c r="GJL5813" s="3"/>
      <c r="GJM5813" s="3"/>
      <c r="GJN5813" s="3"/>
      <c r="GJO5813" s="3"/>
      <c r="GJP5813" s="3"/>
      <c r="GJQ5813" s="3"/>
      <c r="GJR5813" s="3"/>
      <c r="GJS5813" s="3"/>
      <c r="GJT5813" s="3"/>
      <c r="GJU5813" s="3"/>
      <c r="GJV5813" s="3"/>
    </row>
    <row r="5814" spans="5000:5014" x14ac:dyDescent="0.3">
      <c r="GJH5814" s="3"/>
      <c r="GJI5814" s="3"/>
      <c r="GJJ5814" s="3"/>
      <c r="GJK5814" s="3"/>
      <c r="GJL5814" s="3"/>
      <c r="GJM5814" s="3"/>
      <c r="GJN5814" s="3"/>
      <c r="GJO5814" s="3"/>
      <c r="GJP5814" s="3"/>
      <c r="GJQ5814" s="3"/>
      <c r="GJR5814" s="3"/>
      <c r="GJS5814" s="3"/>
      <c r="GJT5814" s="3"/>
      <c r="GJU5814" s="3"/>
      <c r="GJV5814" s="3"/>
    </row>
    <row r="5815" spans="5000:5014" x14ac:dyDescent="0.3">
      <c r="GJH5815" s="3"/>
      <c r="GJI5815" s="3"/>
      <c r="GJJ5815" s="3"/>
      <c r="GJK5815" s="3"/>
      <c r="GJL5815" s="3"/>
      <c r="GJM5815" s="3"/>
      <c r="GJN5815" s="3"/>
      <c r="GJO5815" s="3"/>
      <c r="GJP5815" s="3"/>
      <c r="GJQ5815" s="3"/>
      <c r="GJR5815" s="3"/>
      <c r="GJS5815" s="3"/>
      <c r="GJT5815" s="3"/>
      <c r="GJU5815" s="3"/>
      <c r="GJV5815" s="3"/>
    </row>
    <row r="5816" spans="5000:5014" x14ac:dyDescent="0.3">
      <c r="GJH5816" s="3"/>
      <c r="GJI5816" s="3"/>
      <c r="GJJ5816" s="3"/>
      <c r="GJK5816" s="3"/>
      <c r="GJL5816" s="3"/>
      <c r="GJM5816" s="3"/>
      <c r="GJN5816" s="3"/>
      <c r="GJO5816" s="3"/>
      <c r="GJP5816" s="3"/>
      <c r="GJQ5816" s="3"/>
      <c r="GJR5816" s="3"/>
      <c r="GJS5816" s="3"/>
      <c r="GJT5816" s="3"/>
      <c r="GJU5816" s="3"/>
      <c r="GJV5816" s="3"/>
    </row>
    <row r="5817" spans="5000:5014" x14ac:dyDescent="0.3">
      <c r="GJH5817" s="3"/>
      <c r="GJI5817" s="3"/>
      <c r="GJJ5817" s="3"/>
      <c r="GJK5817" s="3"/>
      <c r="GJL5817" s="3"/>
      <c r="GJM5817" s="3"/>
      <c r="GJN5817" s="3"/>
      <c r="GJO5817" s="3"/>
      <c r="GJP5817" s="3"/>
      <c r="GJQ5817" s="3"/>
      <c r="GJR5817" s="3"/>
      <c r="GJS5817" s="3"/>
      <c r="GJT5817" s="3"/>
      <c r="GJU5817" s="3"/>
      <c r="GJV5817" s="3"/>
    </row>
    <row r="5818" spans="5000:5014" x14ac:dyDescent="0.3">
      <c r="GJH5818" s="3"/>
      <c r="GJI5818" s="3"/>
      <c r="GJJ5818" s="3"/>
      <c r="GJK5818" s="3"/>
      <c r="GJL5818" s="3"/>
      <c r="GJM5818" s="3"/>
      <c r="GJN5818" s="3"/>
      <c r="GJO5818" s="3"/>
      <c r="GJP5818" s="3"/>
      <c r="GJQ5818" s="3"/>
      <c r="GJR5818" s="3"/>
      <c r="GJS5818" s="3"/>
      <c r="GJT5818" s="3"/>
      <c r="GJU5818" s="3"/>
      <c r="GJV5818" s="3"/>
    </row>
    <row r="5819" spans="5000:5014" x14ac:dyDescent="0.3">
      <c r="GJH5819" s="3"/>
      <c r="GJI5819" s="3"/>
      <c r="GJJ5819" s="3"/>
      <c r="GJK5819" s="3"/>
      <c r="GJL5819" s="3"/>
      <c r="GJM5819" s="3"/>
      <c r="GJN5819" s="3"/>
      <c r="GJO5819" s="3"/>
      <c r="GJP5819" s="3"/>
      <c r="GJQ5819" s="3"/>
      <c r="GJR5819" s="3"/>
      <c r="GJS5819" s="3"/>
      <c r="GJT5819" s="3"/>
      <c r="GJU5819" s="3"/>
      <c r="GJV5819" s="3"/>
    </row>
    <row r="5820" spans="5000:5014" x14ac:dyDescent="0.3">
      <c r="GJH5820" s="3"/>
      <c r="GJI5820" s="3"/>
      <c r="GJJ5820" s="3"/>
      <c r="GJK5820" s="3"/>
      <c r="GJL5820" s="3"/>
      <c r="GJM5820" s="3"/>
      <c r="GJN5820" s="3"/>
      <c r="GJO5820" s="3"/>
      <c r="GJP5820" s="3"/>
      <c r="GJQ5820" s="3"/>
      <c r="GJR5820" s="3"/>
      <c r="GJS5820" s="3"/>
      <c r="GJT5820" s="3"/>
      <c r="GJU5820" s="3"/>
      <c r="GJV5820" s="3"/>
    </row>
    <row r="5821" spans="5000:5014" x14ac:dyDescent="0.3">
      <c r="GJH5821" s="3"/>
      <c r="GJI5821" s="3"/>
      <c r="GJJ5821" s="3"/>
      <c r="GJK5821" s="3"/>
      <c r="GJL5821" s="3"/>
      <c r="GJM5821" s="3"/>
      <c r="GJN5821" s="3"/>
      <c r="GJO5821" s="3"/>
      <c r="GJP5821" s="3"/>
      <c r="GJQ5821" s="3"/>
      <c r="GJR5821" s="3"/>
      <c r="GJS5821" s="3"/>
      <c r="GJT5821" s="3"/>
      <c r="GJU5821" s="3"/>
      <c r="GJV5821" s="3"/>
    </row>
    <row r="5822" spans="5000:5014" x14ac:dyDescent="0.3">
      <c r="GJH5822" s="3"/>
      <c r="GJI5822" s="3"/>
      <c r="GJJ5822" s="3"/>
      <c r="GJK5822" s="3"/>
      <c r="GJL5822" s="3"/>
      <c r="GJM5822" s="3"/>
      <c r="GJN5822" s="3"/>
      <c r="GJO5822" s="3"/>
      <c r="GJP5822" s="3"/>
      <c r="GJQ5822" s="3"/>
      <c r="GJR5822" s="3"/>
      <c r="GJS5822" s="3"/>
      <c r="GJT5822" s="3"/>
      <c r="GJU5822" s="3"/>
      <c r="GJV5822" s="3"/>
    </row>
    <row r="5823" spans="5000:5014" x14ac:dyDescent="0.3">
      <c r="GJH5823" s="3"/>
      <c r="GJI5823" s="3"/>
      <c r="GJJ5823" s="3"/>
      <c r="GJK5823" s="3"/>
      <c r="GJL5823" s="3"/>
      <c r="GJM5823" s="3"/>
      <c r="GJN5823" s="3"/>
      <c r="GJO5823" s="3"/>
      <c r="GJP5823" s="3"/>
      <c r="GJQ5823" s="3"/>
      <c r="GJR5823" s="3"/>
      <c r="GJS5823" s="3"/>
      <c r="GJT5823" s="3"/>
      <c r="GJU5823" s="3"/>
      <c r="GJV5823" s="3"/>
    </row>
    <row r="5824" spans="5000:5014" x14ac:dyDescent="0.3">
      <c r="GJH5824" s="3"/>
      <c r="GJI5824" s="3"/>
      <c r="GJJ5824" s="3"/>
      <c r="GJK5824" s="3"/>
      <c r="GJL5824" s="3"/>
      <c r="GJM5824" s="3"/>
      <c r="GJN5824" s="3"/>
      <c r="GJO5824" s="3"/>
      <c r="GJP5824" s="3"/>
      <c r="GJQ5824" s="3"/>
      <c r="GJR5824" s="3"/>
      <c r="GJS5824" s="3"/>
      <c r="GJT5824" s="3"/>
      <c r="GJU5824" s="3"/>
      <c r="GJV5824" s="3"/>
    </row>
    <row r="5825" spans="5000:5014" x14ac:dyDescent="0.3">
      <c r="GJH5825" s="3"/>
      <c r="GJI5825" s="3"/>
      <c r="GJJ5825" s="3"/>
      <c r="GJK5825" s="3"/>
      <c r="GJL5825" s="3"/>
      <c r="GJM5825" s="3"/>
      <c r="GJN5825" s="3"/>
      <c r="GJO5825" s="3"/>
      <c r="GJP5825" s="3"/>
      <c r="GJQ5825" s="3"/>
      <c r="GJR5825" s="3"/>
      <c r="GJS5825" s="3"/>
      <c r="GJT5825" s="3"/>
      <c r="GJU5825" s="3"/>
      <c r="GJV5825" s="3"/>
    </row>
    <row r="5826" spans="5000:5014" x14ac:dyDescent="0.3">
      <c r="GJH5826" s="3"/>
      <c r="GJI5826" s="3"/>
      <c r="GJJ5826" s="3"/>
      <c r="GJK5826" s="3"/>
      <c r="GJL5826" s="3"/>
      <c r="GJM5826" s="3"/>
      <c r="GJN5826" s="3"/>
      <c r="GJO5826" s="3"/>
      <c r="GJP5826" s="3"/>
      <c r="GJQ5826" s="3"/>
      <c r="GJR5826" s="3"/>
      <c r="GJS5826" s="3"/>
      <c r="GJT5826" s="3"/>
      <c r="GJU5826" s="3"/>
      <c r="GJV5826" s="3"/>
    </row>
    <row r="5827" spans="5000:5014" x14ac:dyDescent="0.3">
      <c r="GJH5827" s="3"/>
      <c r="GJI5827" s="3"/>
      <c r="GJJ5827" s="3"/>
      <c r="GJK5827" s="3"/>
      <c r="GJL5827" s="3"/>
      <c r="GJM5827" s="3"/>
      <c r="GJN5827" s="3"/>
      <c r="GJO5827" s="3"/>
      <c r="GJP5827" s="3"/>
      <c r="GJQ5827" s="3"/>
      <c r="GJR5827" s="3"/>
      <c r="GJS5827" s="3"/>
      <c r="GJT5827" s="3"/>
      <c r="GJU5827" s="3"/>
      <c r="GJV5827" s="3"/>
    </row>
    <row r="5828" spans="5000:5014" x14ac:dyDescent="0.3">
      <c r="GJH5828" s="3"/>
      <c r="GJI5828" s="3"/>
      <c r="GJJ5828" s="3"/>
      <c r="GJK5828" s="3"/>
      <c r="GJL5828" s="3"/>
      <c r="GJM5828" s="3"/>
      <c r="GJN5828" s="3"/>
      <c r="GJO5828" s="3"/>
      <c r="GJP5828" s="3"/>
      <c r="GJQ5828" s="3"/>
      <c r="GJR5828" s="3"/>
      <c r="GJS5828" s="3"/>
      <c r="GJT5828" s="3"/>
      <c r="GJU5828" s="3"/>
      <c r="GJV5828" s="3"/>
    </row>
    <row r="5829" spans="5000:5014" x14ac:dyDescent="0.3">
      <c r="GJH5829" s="3"/>
      <c r="GJI5829" s="3"/>
      <c r="GJJ5829" s="3"/>
      <c r="GJK5829" s="3"/>
      <c r="GJL5829" s="3"/>
      <c r="GJM5829" s="3"/>
      <c r="GJN5829" s="3"/>
      <c r="GJO5829" s="3"/>
      <c r="GJP5829" s="3"/>
      <c r="GJQ5829" s="3"/>
      <c r="GJR5829" s="3"/>
      <c r="GJS5829" s="3"/>
      <c r="GJT5829" s="3"/>
      <c r="GJU5829" s="3"/>
      <c r="GJV5829" s="3"/>
    </row>
    <row r="5830" spans="5000:5014" x14ac:dyDescent="0.3">
      <c r="GJH5830" s="3"/>
      <c r="GJI5830" s="3"/>
      <c r="GJJ5830" s="3"/>
      <c r="GJK5830" s="3"/>
      <c r="GJL5830" s="3"/>
      <c r="GJM5830" s="3"/>
      <c r="GJN5830" s="3"/>
      <c r="GJO5830" s="3"/>
      <c r="GJP5830" s="3"/>
      <c r="GJQ5830" s="3"/>
      <c r="GJR5830" s="3"/>
      <c r="GJS5830" s="3"/>
      <c r="GJT5830" s="3"/>
      <c r="GJU5830" s="3"/>
      <c r="GJV5830" s="3"/>
    </row>
    <row r="5831" spans="5000:5014" x14ac:dyDescent="0.3">
      <c r="GJH5831" s="3"/>
      <c r="GJI5831" s="3"/>
      <c r="GJJ5831" s="3"/>
      <c r="GJK5831" s="3"/>
      <c r="GJL5831" s="3"/>
      <c r="GJM5831" s="3"/>
      <c r="GJN5831" s="3"/>
      <c r="GJO5831" s="3"/>
      <c r="GJP5831" s="3"/>
      <c r="GJQ5831" s="3"/>
      <c r="GJR5831" s="3"/>
      <c r="GJS5831" s="3"/>
      <c r="GJT5831" s="3"/>
      <c r="GJU5831" s="3"/>
      <c r="GJV5831" s="3"/>
    </row>
    <row r="5832" spans="5000:5014" x14ac:dyDescent="0.3">
      <c r="GJH5832" s="3"/>
      <c r="GJI5832" s="3"/>
      <c r="GJJ5832" s="3"/>
      <c r="GJK5832" s="3"/>
      <c r="GJL5832" s="3"/>
      <c r="GJM5832" s="3"/>
      <c r="GJN5832" s="3"/>
      <c r="GJO5832" s="3"/>
      <c r="GJP5832" s="3"/>
      <c r="GJQ5832" s="3"/>
      <c r="GJR5832" s="3"/>
      <c r="GJS5832" s="3"/>
      <c r="GJT5832" s="3"/>
      <c r="GJU5832" s="3"/>
      <c r="GJV5832" s="3"/>
    </row>
    <row r="5833" spans="5000:5014" x14ac:dyDescent="0.3">
      <c r="GJH5833" s="3"/>
      <c r="GJI5833" s="3"/>
      <c r="GJJ5833" s="3"/>
      <c r="GJK5833" s="3"/>
      <c r="GJL5833" s="3"/>
      <c r="GJM5833" s="3"/>
      <c r="GJN5833" s="3"/>
      <c r="GJO5833" s="3"/>
      <c r="GJP5833" s="3"/>
      <c r="GJQ5833" s="3"/>
      <c r="GJR5833" s="3"/>
      <c r="GJS5833" s="3"/>
      <c r="GJT5833" s="3"/>
      <c r="GJU5833" s="3"/>
      <c r="GJV5833" s="3"/>
    </row>
    <row r="5834" spans="5000:5014" x14ac:dyDescent="0.3">
      <c r="GJH5834" s="3"/>
      <c r="GJI5834" s="3"/>
      <c r="GJJ5834" s="3"/>
      <c r="GJK5834" s="3"/>
      <c r="GJL5834" s="3"/>
      <c r="GJM5834" s="3"/>
      <c r="GJN5834" s="3"/>
      <c r="GJO5834" s="3"/>
      <c r="GJP5834" s="3"/>
      <c r="GJQ5834" s="3"/>
      <c r="GJR5834" s="3"/>
      <c r="GJS5834" s="3"/>
      <c r="GJT5834" s="3"/>
      <c r="GJU5834" s="3"/>
      <c r="GJV5834" s="3"/>
    </row>
    <row r="5835" spans="5000:5014" x14ac:dyDescent="0.3">
      <c r="GJH5835" s="3"/>
      <c r="GJI5835" s="3"/>
      <c r="GJJ5835" s="3"/>
      <c r="GJK5835" s="3"/>
      <c r="GJL5835" s="3"/>
      <c r="GJM5835" s="3"/>
      <c r="GJN5835" s="3"/>
      <c r="GJO5835" s="3"/>
      <c r="GJP5835" s="3"/>
      <c r="GJQ5835" s="3"/>
      <c r="GJR5835" s="3"/>
      <c r="GJS5835" s="3"/>
      <c r="GJT5835" s="3"/>
      <c r="GJU5835" s="3"/>
      <c r="GJV5835" s="3"/>
    </row>
    <row r="5836" spans="5000:5014" x14ac:dyDescent="0.3">
      <c r="GJH5836" s="3"/>
      <c r="GJI5836" s="3"/>
      <c r="GJJ5836" s="3"/>
      <c r="GJK5836" s="3"/>
      <c r="GJL5836" s="3"/>
      <c r="GJM5836" s="3"/>
      <c r="GJN5836" s="3"/>
      <c r="GJO5836" s="3"/>
      <c r="GJP5836" s="3"/>
      <c r="GJQ5836" s="3"/>
      <c r="GJR5836" s="3"/>
      <c r="GJS5836" s="3"/>
      <c r="GJT5836" s="3"/>
      <c r="GJU5836" s="3"/>
      <c r="GJV5836" s="3"/>
    </row>
    <row r="5837" spans="5000:5014" x14ac:dyDescent="0.3">
      <c r="GJH5837" s="3"/>
      <c r="GJI5837" s="3"/>
      <c r="GJJ5837" s="3"/>
      <c r="GJK5837" s="3"/>
      <c r="GJL5837" s="3"/>
      <c r="GJM5837" s="3"/>
      <c r="GJN5837" s="3"/>
      <c r="GJO5837" s="3"/>
      <c r="GJP5837" s="3"/>
      <c r="GJQ5837" s="3"/>
      <c r="GJR5837" s="3"/>
      <c r="GJS5837" s="3"/>
      <c r="GJT5837" s="3"/>
      <c r="GJU5837" s="3"/>
      <c r="GJV5837" s="3"/>
    </row>
    <row r="5838" spans="5000:5014" x14ac:dyDescent="0.3">
      <c r="GJH5838" s="3"/>
      <c r="GJI5838" s="3"/>
      <c r="GJJ5838" s="3"/>
      <c r="GJK5838" s="3"/>
      <c r="GJL5838" s="3"/>
      <c r="GJM5838" s="3"/>
      <c r="GJN5838" s="3"/>
      <c r="GJO5838" s="3"/>
      <c r="GJP5838" s="3"/>
      <c r="GJQ5838" s="3"/>
      <c r="GJR5838" s="3"/>
      <c r="GJS5838" s="3"/>
      <c r="GJT5838" s="3"/>
      <c r="GJU5838" s="3"/>
      <c r="GJV5838" s="3"/>
    </row>
    <row r="5839" spans="5000:5014" x14ac:dyDescent="0.3">
      <c r="GJH5839" s="3"/>
      <c r="GJI5839" s="3"/>
      <c r="GJJ5839" s="3"/>
      <c r="GJK5839" s="3"/>
      <c r="GJL5839" s="3"/>
      <c r="GJM5839" s="3"/>
      <c r="GJN5839" s="3"/>
      <c r="GJO5839" s="3"/>
      <c r="GJP5839" s="3"/>
      <c r="GJQ5839" s="3"/>
      <c r="GJR5839" s="3"/>
      <c r="GJS5839" s="3"/>
      <c r="GJT5839" s="3"/>
      <c r="GJU5839" s="3"/>
      <c r="GJV5839" s="3"/>
    </row>
    <row r="5840" spans="5000:5014" x14ac:dyDescent="0.3">
      <c r="GJH5840" s="3"/>
      <c r="GJI5840" s="3"/>
      <c r="GJJ5840" s="3"/>
      <c r="GJK5840" s="3"/>
      <c r="GJL5840" s="3"/>
      <c r="GJM5840" s="3"/>
      <c r="GJN5840" s="3"/>
      <c r="GJO5840" s="3"/>
      <c r="GJP5840" s="3"/>
      <c r="GJQ5840" s="3"/>
      <c r="GJR5840" s="3"/>
      <c r="GJS5840" s="3"/>
      <c r="GJT5840" s="3"/>
      <c r="GJU5840" s="3"/>
      <c r="GJV5840" s="3"/>
    </row>
    <row r="5841" spans="5000:5014" x14ac:dyDescent="0.3">
      <c r="GJH5841" s="3"/>
      <c r="GJI5841" s="3"/>
      <c r="GJJ5841" s="3"/>
      <c r="GJK5841" s="3"/>
      <c r="GJL5841" s="3"/>
      <c r="GJM5841" s="3"/>
      <c r="GJN5841" s="3"/>
      <c r="GJO5841" s="3"/>
      <c r="GJP5841" s="3"/>
      <c r="GJQ5841" s="3"/>
      <c r="GJR5841" s="3"/>
      <c r="GJS5841" s="3"/>
      <c r="GJT5841" s="3"/>
      <c r="GJU5841" s="3"/>
      <c r="GJV5841" s="3"/>
    </row>
    <row r="5842" spans="5000:5014" x14ac:dyDescent="0.3">
      <c r="GJH5842" s="3"/>
      <c r="GJI5842" s="3"/>
      <c r="GJJ5842" s="3"/>
      <c r="GJK5842" s="3"/>
      <c r="GJL5842" s="3"/>
      <c r="GJM5842" s="3"/>
      <c r="GJN5842" s="3"/>
      <c r="GJO5842" s="3"/>
      <c r="GJP5842" s="3"/>
      <c r="GJQ5842" s="3"/>
      <c r="GJR5842" s="3"/>
      <c r="GJS5842" s="3"/>
      <c r="GJT5842" s="3"/>
      <c r="GJU5842" s="3"/>
      <c r="GJV5842" s="3"/>
    </row>
    <row r="5843" spans="5000:5014" x14ac:dyDescent="0.3">
      <c r="GJH5843" s="3"/>
      <c r="GJI5843" s="3"/>
      <c r="GJJ5843" s="3"/>
      <c r="GJK5843" s="3"/>
      <c r="GJL5843" s="3"/>
      <c r="GJM5843" s="3"/>
      <c r="GJN5843" s="3"/>
      <c r="GJO5843" s="3"/>
      <c r="GJP5843" s="3"/>
      <c r="GJQ5843" s="3"/>
      <c r="GJR5843" s="3"/>
      <c r="GJS5843" s="3"/>
      <c r="GJT5843" s="3"/>
      <c r="GJU5843" s="3"/>
      <c r="GJV5843" s="3"/>
    </row>
    <row r="5844" spans="5000:5014" x14ac:dyDescent="0.3">
      <c r="GJH5844" s="3"/>
      <c r="GJI5844" s="3"/>
      <c r="GJJ5844" s="3"/>
      <c r="GJK5844" s="3"/>
      <c r="GJL5844" s="3"/>
      <c r="GJM5844" s="3"/>
      <c r="GJN5844" s="3"/>
      <c r="GJO5844" s="3"/>
      <c r="GJP5844" s="3"/>
      <c r="GJQ5844" s="3"/>
      <c r="GJR5844" s="3"/>
      <c r="GJS5844" s="3"/>
      <c r="GJT5844" s="3"/>
      <c r="GJU5844" s="3"/>
      <c r="GJV5844" s="3"/>
    </row>
    <row r="5845" spans="5000:5014" x14ac:dyDescent="0.3">
      <c r="GJH5845" s="3"/>
      <c r="GJI5845" s="3"/>
      <c r="GJJ5845" s="3"/>
      <c r="GJK5845" s="3"/>
      <c r="GJL5845" s="3"/>
      <c r="GJM5845" s="3"/>
      <c r="GJN5845" s="3"/>
      <c r="GJO5845" s="3"/>
      <c r="GJP5845" s="3"/>
      <c r="GJQ5845" s="3"/>
      <c r="GJR5845" s="3"/>
      <c r="GJS5845" s="3"/>
      <c r="GJT5845" s="3"/>
      <c r="GJU5845" s="3"/>
      <c r="GJV5845" s="3"/>
    </row>
    <row r="5846" spans="5000:5014" x14ac:dyDescent="0.3">
      <c r="GJH5846" s="3"/>
      <c r="GJI5846" s="3"/>
      <c r="GJJ5846" s="3"/>
      <c r="GJK5846" s="3"/>
      <c r="GJL5846" s="3"/>
      <c r="GJM5846" s="3"/>
      <c r="GJN5846" s="3"/>
      <c r="GJO5846" s="3"/>
      <c r="GJP5846" s="3"/>
      <c r="GJQ5846" s="3"/>
      <c r="GJR5846" s="3"/>
      <c r="GJS5846" s="3"/>
      <c r="GJT5846" s="3"/>
      <c r="GJU5846" s="3"/>
      <c r="GJV5846" s="3"/>
    </row>
    <row r="5847" spans="5000:5014" x14ac:dyDescent="0.3">
      <c r="GJH5847" s="3"/>
      <c r="GJI5847" s="3"/>
      <c r="GJJ5847" s="3"/>
      <c r="GJK5847" s="3"/>
      <c r="GJL5847" s="3"/>
      <c r="GJM5847" s="3"/>
      <c r="GJN5847" s="3"/>
      <c r="GJO5847" s="3"/>
      <c r="GJP5847" s="3"/>
      <c r="GJQ5847" s="3"/>
      <c r="GJR5847" s="3"/>
      <c r="GJS5847" s="3"/>
      <c r="GJT5847" s="3"/>
      <c r="GJU5847" s="3"/>
      <c r="GJV5847" s="3"/>
    </row>
    <row r="5848" spans="5000:5014" x14ac:dyDescent="0.3">
      <c r="GJH5848" s="3"/>
      <c r="GJI5848" s="3"/>
      <c r="GJJ5848" s="3"/>
      <c r="GJK5848" s="3"/>
      <c r="GJL5848" s="3"/>
      <c r="GJM5848" s="3"/>
      <c r="GJN5848" s="3"/>
      <c r="GJO5848" s="3"/>
      <c r="GJP5848" s="3"/>
      <c r="GJQ5848" s="3"/>
      <c r="GJR5848" s="3"/>
      <c r="GJS5848" s="3"/>
      <c r="GJT5848" s="3"/>
      <c r="GJU5848" s="3"/>
      <c r="GJV5848" s="3"/>
    </row>
    <row r="5849" spans="5000:5014" x14ac:dyDescent="0.3">
      <c r="GJH5849" s="3"/>
      <c r="GJI5849" s="3"/>
      <c r="GJJ5849" s="3"/>
      <c r="GJK5849" s="3"/>
      <c r="GJL5849" s="3"/>
      <c r="GJM5849" s="3"/>
      <c r="GJN5849" s="3"/>
      <c r="GJO5849" s="3"/>
      <c r="GJP5849" s="3"/>
      <c r="GJQ5849" s="3"/>
      <c r="GJR5849" s="3"/>
      <c r="GJS5849" s="3"/>
      <c r="GJT5849" s="3"/>
      <c r="GJU5849" s="3"/>
      <c r="GJV5849" s="3"/>
    </row>
    <row r="5850" spans="5000:5014" x14ac:dyDescent="0.3">
      <c r="GJH5850" s="3"/>
      <c r="GJI5850" s="3"/>
      <c r="GJJ5850" s="3"/>
      <c r="GJK5850" s="3"/>
      <c r="GJL5850" s="3"/>
      <c r="GJM5850" s="3"/>
      <c r="GJN5850" s="3"/>
      <c r="GJO5850" s="3"/>
      <c r="GJP5850" s="3"/>
      <c r="GJQ5850" s="3"/>
      <c r="GJR5850" s="3"/>
      <c r="GJS5850" s="3"/>
      <c r="GJT5850" s="3"/>
      <c r="GJU5850" s="3"/>
      <c r="GJV5850" s="3"/>
    </row>
    <row r="5851" spans="5000:5014" x14ac:dyDescent="0.3">
      <c r="GJH5851" s="3"/>
      <c r="GJI5851" s="3"/>
      <c r="GJJ5851" s="3"/>
      <c r="GJK5851" s="3"/>
      <c r="GJL5851" s="3"/>
      <c r="GJM5851" s="3"/>
      <c r="GJN5851" s="3"/>
      <c r="GJO5851" s="3"/>
      <c r="GJP5851" s="3"/>
      <c r="GJQ5851" s="3"/>
      <c r="GJR5851" s="3"/>
      <c r="GJS5851" s="3"/>
      <c r="GJT5851" s="3"/>
      <c r="GJU5851" s="3"/>
      <c r="GJV5851" s="3"/>
    </row>
    <row r="5852" spans="5000:5014" x14ac:dyDescent="0.3">
      <c r="GJH5852" s="3"/>
      <c r="GJI5852" s="3"/>
      <c r="GJJ5852" s="3"/>
      <c r="GJK5852" s="3"/>
      <c r="GJL5852" s="3"/>
      <c r="GJM5852" s="3"/>
      <c r="GJN5852" s="3"/>
      <c r="GJO5852" s="3"/>
      <c r="GJP5852" s="3"/>
      <c r="GJQ5852" s="3"/>
      <c r="GJR5852" s="3"/>
      <c r="GJS5852" s="3"/>
      <c r="GJT5852" s="3"/>
      <c r="GJU5852" s="3"/>
      <c r="GJV5852" s="3"/>
    </row>
    <row r="5853" spans="5000:5014" x14ac:dyDescent="0.3">
      <c r="GJH5853" s="3"/>
      <c r="GJI5853" s="3"/>
      <c r="GJJ5853" s="3"/>
      <c r="GJK5853" s="3"/>
      <c r="GJL5853" s="3"/>
      <c r="GJM5853" s="3"/>
      <c r="GJN5853" s="3"/>
      <c r="GJO5853" s="3"/>
      <c r="GJP5853" s="3"/>
      <c r="GJQ5853" s="3"/>
      <c r="GJR5853" s="3"/>
      <c r="GJS5853" s="3"/>
      <c r="GJT5853" s="3"/>
      <c r="GJU5853" s="3"/>
      <c r="GJV5853" s="3"/>
    </row>
    <row r="5854" spans="5000:5014" x14ac:dyDescent="0.3">
      <c r="GJH5854" s="3"/>
      <c r="GJI5854" s="3"/>
      <c r="GJJ5854" s="3"/>
      <c r="GJK5854" s="3"/>
      <c r="GJL5854" s="3"/>
      <c r="GJM5854" s="3"/>
      <c r="GJN5854" s="3"/>
      <c r="GJO5854" s="3"/>
      <c r="GJP5854" s="3"/>
      <c r="GJQ5854" s="3"/>
      <c r="GJR5854" s="3"/>
      <c r="GJS5854" s="3"/>
      <c r="GJT5854" s="3"/>
      <c r="GJU5854" s="3"/>
      <c r="GJV5854" s="3"/>
    </row>
    <row r="5855" spans="5000:5014" x14ac:dyDescent="0.3">
      <c r="GJH5855" s="3"/>
      <c r="GJI5855" s="3"/>
      <c r="GJJ5855" s="3"/>
      <c r="GJK5855" s="3"/>
      <c r="GJL5855" s="3"/>
      <c r="GJM5855" s="3"/>
      <c r="GJN5855" s="3"/>
      <c r="GJO5855" s="3"/>
      <c r="GJP5855" s="3"/>
      <c r="GJQ5855" s="3"/>
      <c r="GJR5855" s="3"/>
      <c r="GJS5855" s="3"/>
      <c r="GJT5855" s="3"/>
      <c r="GJU5855" s="3"/>
      <c r="GJV5855" s="3"/>
    </row>
    <row r="5856" spans="5000:5014" x14ac:dyDescent="0.3">
      <c r="GJH5856" s="3"/>
      <c r="GJI5856" s="3"/>
      <c r="GJJ5856" s="3"/>
      <c r="GJK5856" s="3"/>
      <c r="GJL5856" s="3"/>
      <c r="GJM5856" s="3"/>
      <c r="GJN5856" s="3"/>
      <c r="GJO5856" s="3"/>
      <c r="GJP5856" s="3"/>
      <c r="GJQ5856" s="3"/>
      <c r="GJR5856" s="3"/>
      <c r="GJS5856" s="3"/>
      <c r="GJT5856" s="3"/>
      <c r="GJU5856" s="3"/>
      <c r="GJV5856" s="3"/>
    </row>
    <row r="5857" spans="5000:5014" x14ac:dyDescent="0.3">
      <c r="GJH5857" s="3"/>
      <c r="GJI5857" s="3"/>
      <c r="GJJ5857" s="3"/>
      <c r="GJK5857" s="3"/>
      <c r="GJL5857" s="3"/>
      <c r="GJM5857" s="3"/>
      <c r="GJN5857" s="3"/>
      <c r="GJO5857" s="3"/>
      <c r="GJP5857" s="3"/>
      <c r="GJQ5857" s="3"/>
      <c r="GJR5857" s="3"/>
      <c r="GJS5857" s="3"/>
      <c r="GJT5857" s="3"/>
      <c r="GJU5857" s="3"/>
      <c r="GJV5857" s="3"/>
    </row>
    <row r="5858" spans="5000:5014" x14ac:dyDescent="0.3">
      <c r="GJH5858" s="3"/>
      <c r="GJI5858" s="3"/>
      <c r="GJJ5858" s="3"/>
      <c r="GJK5858" s="3"/>
      <c r="GJL5858" s="3"/>
      <c r="GJM5858" s="3"/>
      <c r="GJN5858" s="3"/>
      <c r="GJO5858" s="3"/>
      <c r="GJP5858" s="3"/>
      <c r="GJQ5858" s="3"/>
      <c r="GJR5858" s="3"/>
      <c r="GJS5858" s="3"/>
      <c r="GJT5858" s="3"/>
      <c r="GJU5858" s="3"/>
      <c r="GJV5858" s="3"/>
    </row>
    <row r="5859" spans="5000:5014" x14ac:dyDescent="0.3">
      <c r="GJH5859" s="3"/>
      <c r="GJI5859" s="3"/>
      <c r="GJJ5859" s="3"/>
      <c r="GJK5859" s="3"/>
      <c r="GJL5859" s="3"/>
      <c r="GJM5859" s="3"/>
      <c r="GJN5859" s="3"/>
      <c r="GJO5859" s="3"/>
      <c r="GJP5859" s="3"/>
      <c r="GJQ5859" s="3"/>
      <c r="GJR5859" s="3"/>
      <c r="GJS5859" s="3"/>
      <c r="GJT5859" s="3"/>
      <c r="GJU5859" s="3"/>
      <c r="GJV5859" s="3"/>
    </row>
    <row r="5860" spans="5000:5014" x14ac:dyDescent="0.3">
      <c r="GJH5860" s="3"/>
      <c r="GJI5860" s="3"/>
      <c r="GJJ5860" s="3"/>
      <c r="GJK5860" s="3"/>
      <c r="GJL5860" s="3"/>
      <c r="GJM5860" s="3"/>
      <c r="GJN5860" s="3"/>
      <c r="GJO5860" s="3"/>
      <c r="GJP5860" s="3"/>
      <c r="GJQ5860" s="3"/>
      <c r="GJR5860" s="3"/>
      <c r="GJS5860" s="3"/>
      <c r="GJT5860" s="3"/>
      <c r="GJU5860" s="3"/>
      <c r="GJV5860" s="3"/>
    </row>
    <row r="5861" spans="5000:5014" x14ac:dyDescent="0.3">
      <c r="GJH5861" s="3"/>
      <c r="GJI5861" s="3"/>
      <c r="GJJ5861" s="3"/>
      <c r="GJK5861" s="3"/>
      <c r="GJL5861" s="3"/>
      <c r="GJM5861" s="3"/>
      <c r="GJN5861" s="3"/>
      <c r="GJO5861" s="3"/>
      <c r="GJP5861" s="3"/>
      <c r="GJQ5861" s="3"/>
      <c r="GJR5861" s="3"/>
      <c r="GJS5861" s="3"/>
      <c r="GJT5861" s="3"/>
      <c r="GJU5861" s="3"/>
      <c r="GJV5861" s="3"/>
    </row>
    <row r="5862" spans="5000:5014" x14ac:dyDescent="0.3">
      <c r="GJH5862" s="3"/>
      <c r="GJI5862" s="3"/>
      <c r="GJJ5862" s="3"/>
      <c r="GJK5862" s="3"/>
      <c r="GJL5862" s="3"/>
      <c r="GJM5862" s="3"/>
      <c r="GJN5862" s="3"/>
      <c r="GJO5862" s="3"/>
      <c r="GJP5862" s="3"/>
      <c r="GJQ5862" s="3"/>
      <c r="GJR5862" s="3"/>
      <c r="GJS5862" s="3"/>
      <c r="GJT5862" s="3"/>
      <c r="GJU5862" s="3"/>
      <c r="GJV5862" s="3"/>
    </row>
    <row r="5863" spans="5000:5014" x14ac:dyDescent="0.3">
      <c r="GJH5863" s="3"/>
      <c r="GJI5863" s="3"/>
      <c r="GJJ5863" s="3"/>
      <c r="GJK5863" s="3"/>
      <c r="GJL5863" s="3"/>
      <c r="GJM5863" s="3"/>
      <c r="GJN5863" s="3"/>
      <c r="GJO5863" s="3"/>
      <c r="GJP5863" s="3"/>
      <c r="GJQ5863" s="3"/>
      <c r="GJR5863" s="3"/>
      <c r="GJS5863" s="3"/>
      <c r="GJT5863" s="3"/>
      <c r="GJU5863" s="3"/>
      <c r="GJV5863" s="3"/>
    </row>
    <row r="5864" spans="5000:5014" x14ac:dyDescent="0.3">
      <c r="GJH5864" s="3"/>
      <c r="GJI5864" s="3"/>
      <c r="GJJ5864" s="3"/>
      <c r="GJK5864" s="3"/>
      <c r="GJL5864" s="3"/>
      <c r="GJM5864" s="3"/>
      <c r="GJN5864" s="3"/>
      <c r="GJO5864" s="3"/>
      <c r="GJP5864" s="3"/>
      <c r="GJQ5864" s="3"/>
      <c r="GJR5864" s="3"/>
      <c r="GJS5864" s="3"/>
      <c r="GJT5864" s="3"/>
      <c r="GJU5864" s="3"/>
      <c r="GJV5864" s="3"/>
    </row>
    <row r="5865" spans="5000:5014" x14ac:dyDescent="0.3">
      <c r="GJH5865" s="3"/>
      <c r="GJI5865" s="3"/>
      <c r="GJJ5865" s="3"/>
      <c r="GJK5865" s="3"/>
      <c r="GJL5865" s="3"/>
      <c r="GJM5865" s="3"/>
      <c r="GJN5865" s="3"/>
      <c r="GJO5865" s="3"/>
      <c r="GJP5865" s="3"/>
      <c r="GJQ5865" s="3"/>
      <c r="GJR5865" s="3"/>
      <c r="GJS5865" s="3"/>
      <c r="GJT5865" s="3"/>
      <c r="GJU5865" s="3"/>
      <c r="GJV5865" s="3"/>
    </row>
    <row r="5866" spans="5000:5014" x14ac:dyDescent="0.3">
      <c r="GJH5866" s="3"/>
      <c r="GJI5866" s="3"/>
      <c r="GJJ5866" s="3"/>
      <c r="GJK5866" s="3"/>
      <c r="GJL5866" s="3"/>
      <c r="GJM5866" s="3"/>
      <c r="GJN5866" s="3"/>
      <c r="GJO5866" s="3"/>
      <c r="GJP5866" s="3"/>
      <c r="GJQ5866" s="3"/>
      <c r="GJR5866" s="3"/>
      <c r="GJS5866" s="3"/>
      <c r="GJT5866" s="3"/>
      <c r="GJU5866" s="3"/>
      <c r="GJV5866" s="3"/>
    </row>
    <row r="5867" spans="5000:5014" x14ac:dyDescent="0.3">
      <c r="GJH5867" s="3"/>
      <c r="GJI5867" s="3"/>
      <c r="GJJ5867" s="3"/>
      <c r="GJK5867" s="3"/>
      <c r="GJL5867" s="3"/>
      <c r="GJM5867" s="3"/>
      <c r="GJN5867" s="3"/>
      <c r="GJO5867" s="3"/>
      <c r="GJP5867" s="3"/>
      <c r="GJQ5867" s="3"/>
      <c r="GJR5867" s="3"/>
      <c r="GJS5867" s="3"/>
      <c r="GJT5867" s="3"/>
      <c r="GJU5867" s="3"/>
      <c r="GJV5867" s="3"/>
    </row>
    <row r="5868" spans="5000:5014" x14ac:dyDescent="0.3">
      <c r="GJH5868" s="3"/>
      <c r="GJI5868" s="3"/>
      <c r="GJJ5868" s="3"/>
      <c r="GJK5868" s="3"/>
      <c r="GJL5868" s="3"/>
      <c r="GJM5868" s="3"/>
      <c r="GJN5868" s="3"/>
      <c r="GJO5868" s="3"/>
      <c r="GJP5868" s="3"/>
      <c r="GJQ5868" s="3"/>
      <c r="GJR5868" s="3"/>
      <c r="GJS5868" s="3"/>
      <c r="GJT5868" s="3"/>
      <c r="GJU5868" s="3"/>
      <c r="GJV5868" s="3"/>
    </row>
    <row r="5869" spans="5000:5014" x14ac:dyDescent="0.3">
      <c r="GJH5869" s="3"/>
      <c r="GJI5869" s="3"/>
      <c r="GJJ5869" s="3"/>
      <c r="GJK5869" s="3"/>
      <c r="GJL5869" s="3"/>
      <c r="GJM5869" s="3"/>
      <c r="GJN5869" s="3"/>
      <c r="GJO5869" s="3"/>
      <c r="GJP5869" s="3"/>
      <c r="GJQ5869" s="3"/>
      <c r="GJR5869" s="3"/>
      <c r="GJS5869" s="3"/>
      <c r="GJT5869" s="3"/>
      <c r="GJU5869" s="3"/>
      <c r="GJV5869" s="3"/>
    </row>
    <row r="5870" spans="5000:5014" x14ac:dyDescent="0.3">
      <c r="GJH5870" s="3"/>
      <c r="GJI5870" s="3"/>
      <c r="GJJ5870" s="3"/>
      <c r="GJK5870" s="3"/>
      <c r="GJL5870" s="3"/>
      <c r="GJM5870" s="3"/>
      <c r="GJN5870" s="3"/>
      <c r="GJO5870" s="3"/>
      <c r="GJP5870" s="3"/>
      <c r="GJQ5870" s="3"/>
      <c r="GJR5870" s="3"/>
      <c r="GJS5870" s="3"/>
      <c r="GJT5870" s="3"/>
      <c r="GJU5870" s="3"/>
      <c r="GJV5870" s="3"/>
    </row>
    <row r="5871" spans="5000:5014" x14ac:dyDescent="0.3">
      <c r="GJH5871" s="3"/>
      <c r="GJI5871" s="3"/>
      <c r="GJJ5871" s="3"/>
      <c r="GJK5871" s="3"/>
      <c r="GJL5871" s="3"/>
      <c r="GJM5871" s="3"/>
      <c r="GJN5871" s="3"/>
      <c r="GJO5871" s="3"/>
      <c r="GJP5871" s="3"/>
      <c r="GJQ5871" s="3"/>
      <c r="GJR5871" s="3"/>
      <c r="GJS5871" s="3"/>
      <c r="GJT5871" s="3"/>
      <c r="GJU5871" s="3"/>
      <c r="GJV5871" s="3"/>
    </row>
    <row r="5872" spans="5000:5014" x14ac:dyDescent="0.3">
      <c r="GJH5872" s="3"/>
      <c r="GJI5872" s="3"/>
      <c r="GJJ5872" s="3"/>
      <c r="GJK5872" s="3"/>
      <c r="GJL5872" s="3"/>
      <c r="GJM5872" s="3"/>
      <c r="GJN5872" s="3"/>
      <c r="GJO5872" s="3"/>
      <c r="GJP5872" s="3"/>
      <c r="GJQ5872" s="3"/>
      <c r="GJR5872" s="3"/>
      <c r="GJS5872" s="3"/>
      <c r="GJT5872" s="3"/>
      <c r="GJU5872" s="3"/>
      <c r="GJV5872" s="3"/>
    </row>
    <row r="5873" spans="5000:5014" x14ac:dyDescent="0.3">
      <c r="GJH5873" s="3"/>
      <c r="GJI5873" s="3"/>
      <c r="GJJ5873" s="3"/>
      <c r="GJK5873" s="3"/>
      <c r="GJL5873" s="3"/>
      <c r="GJM5873" s="3"/>
      <c r="GJN5873" s="3"/>
      <c r="GJO5873" s="3"/>
      <c r="GJP5873" s="3"/>
      <c r="GJQ5873" s="3"/>
      <c r="GJR5873" s="3"/>
      <c r="GJS5873" s="3"/>
      <c r="GJT5873" s="3"/>
      <c r="GJU5873" s="3"/>
      <c r="GJV5873" s="3"/>
    </row>
    <row r="5874" spans="5000:5014" x14ac:dyDescent="0.3">
      <c r="GJH5874" s="3"/>
      <c r="GJI5874" s="3"/>
      <c r="GJJ5874" s="3"/>
      <c r="GJK5874" s="3"/>
      <c r="GJL5874" s="3"/>
      <c r="GJM5874" s="3"/>
      <c r="GJN5874" s="3"/>
      <c r="GJO5874" s="3"/>
      <c r="GJP5874" s="3"/>
      <c r="GJQ5874" s="3"/>
      <c r="GJR5874" s="3"/>
      <c r="GJS5874" s="3"/>
      <c r="GJT5874" s="3"/>
      <c r="GJU5874" s="3"/>
      <c r="GJV5874" s="3"/>
    </row>
    <row r="5875" spans="5000:5014" x14ac:dyDescent="0.3">
      <c r="GJH5875" s="3"/>
      <c r="GJI5875" s="3"/>
      <c r="GJJ5875" s="3"/>
      <c r="GJK5875" s="3"/>
      <c r="GJL5875" s="3"/>
      <c r="GJM5875" s="3"/>
      <c r="GJN5875" s="3"/>
      <c r="GJO5875" s="3"/>
      <c r="GJP5875" s="3"/>
      <c r="GJQ5875" s="3"/>
      <c r="GJR5875" s="3"/>
      <c r="GJS5875" s="3"/>
      <c r="GJT5875" s="3"/>
      <c r="GJU5875" s="3"/>
      <c r="GJV5875" s="3"/>
    </row>
    <row r="5876" spans="5000:5014" x14ac:dyDescent="0.3">
      <c r="GJH5876" s="3"/>
      <c r="GJI5876" s="3"/>
      <c r="GJJ5876" s="3"/>
      <c r="GJK5876" s="3"/>
      <c r="GJL5876" s="3"/>
      <c r="GJM5876" s="3"/>
      <c r="GJN5876" s="3"/>
      <c r="GJO5876" s="3"/>
      <c r="GJP5876" s="3"/>
      <c r="GJQ5876" s="3"/>
      <c r="GJR5876" s="3"/>
      <c r="GJS5876" s="3"/>
      <c r="GJT5876" s="3"/>
      <c r="GJU5876" s="3"/>
      <c r="GJV5876" s="3"/>
    </row>
    <row r="5877" spans="5000:5014" x14ac:dyDescent="0.3">
      <c r="GJH5877" s="3"/>
      <c r="GJI5877" s="3"/>
      <c r="GJJ5877" s="3"/>
      <c r="GJK5877" s="3"/>
      <c r="GJL5877" s="3"/>
      <c r="GJM5877" s="3"/>
      <c r="GJN5877" s="3"/>
      <c r="GJO5877" s="3"/>
      <c r="GJP5877" s="3"/>
      <c r="GJQ5877" s="3"/>
      <c r="GJR5877" s="3"/>
      <c r="GJS5877" s="3"/>
      <c r="GJT5877" s="3"/>
      <c r="GJU5877" s="3"/>
      <c r="GJV5877" s="3"/>
    </row>
    <row r="5878" spans="5000:5014" x14ac:dyDescent="0.3">
      <c r="GJH5878" s="3"/>
      <c r="GJI5878" s="3"/>
      <c r="GJJ5878" s="3"/>
      <c r="GJK5878" s="3"/>
      <c r="GJL5878" s="3"/>
      <c r="GJM5878" s="3"/>
      <c r="GJN5878" s="3"/>
      <c r="GJO5878" s="3"/>
      <c r="GJP5878" s="3"/>
      <c r="GJQ5878" s="3"/>
      <c r="GJR5878" s="3"/>
      <c r="GJS5878" s="3"/>
      <c r="GJT5878" s="3"/>
      <c r="GJU5878" s="3"/>
      <c r="GJV5878" s="3"/>
    </row>
    <row r="5879" spans="5000:5014" x14ac:dyDescent="0.3">
      <c r="GJH5879" s="3"/>
      <c r="GJI5879" s="3"/>
      <c r="GJJ5879" s="3"/>
      <c r="GJK5879" s="3"/>
      <c r="GJL5879" s="3"/>
      <c r="GJM5879" s="3"/>
      <c r="GJN5879" s="3"/>
      <c r="GJO5879" s="3"/>
      <c r="GJP5879" s="3"/>
      <c r="GJQ5879" s="3"/>
      <c r="GJR5879" s="3"/>
      <c r="GJS5879" s="3"/>
      <c r="GJT5879" s="3"/>
      <c r="GJU5879" s="3"/>
      <c r="GJV5879" s="3"/>
    </row>
    <row r="5880" spans="5000:5014" x14ac:dyDescent="0.3">
      <c r="GJH5880" s="3"/>
      <c r="GJI5880" s="3"/>
      <c r="GJJ5880" s="3"/>
      <c r="GJK5880" s="3"/>
      <c r="GJL5880" s="3"/>
      <c r="GJM5880" s="3"/>
      <c r="GJN5880" s="3"/>
      <c r="GJO5880" s="3"/>
      <c r="GJP5880" s="3"/>
      <c r="GJQ5880" s="3"/>
      <c r="GJR5880" s="3"/>
      <c r="GJS5880" s="3"/>
      <c r="GJT5880" s="3"/>
      <c r="GJU5880" s="3"/>
      <c r="GJV5880" s="3"/>
    </row>
    <row r="5881" spans="5000:5014" x14ac:dyDescent="0.3">
      <c r="GJH5881" s="3"/>
      <c r="GJI5881" s="3"/>
      <c r="GJJ5881" s="3"/>
      <c r="GJK5881" s="3"/>
      <c r="GJL5881" s="3"/>
      <c r="GJM5881" s="3"/>
      <c r="GJN5881" s="3"/>
      <c r="GJO5881" s="3"/>
      <c r="GJP5881" s="3"/>
      <c r="GJQ5881" s="3"/>
      <c r="GJR5881" s="3"/>
      <c r="GJS5881" s="3"/>
      <c r="GJT5881" s="3"/>
      <c r="GJU5881" s="3"/>
      <c r="GJV5881" s="3"/>
    </row>
    <row r="5882" spans="5000:5014" x14ac:dyDescent="0.3">
      <c r="GJH5882" s="3"/>
      <c r="GJI5882" s="3"/>
      <c r="GJJ5882" s="3"/>
      <c r="GJK5882" s="3"/>
      <c r="GJL5882" s="3"/>
      <c r="GJM5882" s="3"/>
      <c r="GJN5882" s="3"/>
      <c r="GJO5882" s="3"/>
      <c r="GJP5882" s="3"/>
      <c r="GJQ5882" s="3"/>
      <c r="GJR5882" s="3"/>
      <c r="GJS5882" s="3"/>
      <c r="GJT5882" s="3"/>
      <c r="GJU5882" s="3"/>
      <c r="GJV5882" s="3"/>
    </row>
    <row r="5883" spans="5000:5014" x14ac:dyDescent="0.3">
      <c r="GJH5883" s="3"/>
      <c r="GJI5883" s="3"/>
      <c r="GJJ5883" s="3"/>
      <c r="GJK5883" s="3"/>
      <c r="GJL5883" s="3"/>
      <c r="GJM5883" s="3"/>
      <c r="GJN5883" s="3"/>
      <c r="GJO5883" s="3"/>
      <c r="GJP5883" s="3"/>
      <c r="GJQ5883" s="3"/>
      <c r="GJR5883" s="3"/>
      <c r="GJS5883" s="3"/>
      <c r="GJT5883" s="3"/>
      <c r="GJU5883" s="3"/>
      <c r="GJV5883" s="3"/>
    </row>
    <row r="5884" spans="5000:5014" x14ac:dyDescent="0.3">
      <c r="GJH5884" s="3"/>
      <c r="GJI5884" s="3"/>
      <c r="GJJ5884" s="3"/>
      <c r="GJK5884" s="3"/>
      <c r="GJL5884" s="3"/>
      <c r="GJM5884" s="3"/>
      <c r="GJN5884" s="3"/>
      <c r="GJO5884" s="3"/>
      <c r="GJP5884" s="3"/>
      <c r="GJQ5884" s="3"/>
      <c r="GJR5884" s="3"/>
      <c r="GJS5884" s="3"/>
      <c r="GJT5884" s="3"/>
      <c r="GJU5884" s="3"/>
      <c r="GJV5884" s="3"/>
    </row>
    <row r="5885" spans="5000:5014" x14ac:dyDescent="0.3">
      <c r="GJH5885" s="3"/>
      <c r="GJI5885" s="3"/>
      <c r="GJJ5885" s="3"/>
      <c r="GJK5885" s="3"/>
      <c r="GJL5885" s="3"/>
      <c r="GJM5885" s="3"/>
      <c r="GJN5885" s="3"/>
      <c r="GJO5885" s="3"/>
      <c r="GJP5885" s="3"/>
      <c r="GJQ5885" s="3"/>
      <c r="GJR5885" s="3"/>
      <c r="GJS5885" s="3"/>
      <c r="GJT5885" s="3"/>
      <c r="GJU5885" s="3"/>
      <c r="GJV5885" s="3"/>
    </row>
    <row r="5886" spans="5000:5014" x14ac:dyDescent="0.3">
      <c r="GJH5886" s="3"/>
      <c r="GJI5886" s="3"/>
      <c r="GJJ5886" s="3"/>
      <c r="GJK5886" s="3"/>
      <c r="GJL5886" s="3"/>
      <c r="GJM5886" s="3"/>
      <c r="GJN5886" s="3"/>
      <c r="GJO5886" s="3"/>
      <c r="GJP5886" s="3"/>
      <c r="GJQ5886" s="3"/>
      <c r="GJR5886" s="3"/>
      <c r="GJS5886" s="3"/>
      <c r="GJT5886" s="3"/>
      <c r="GJU5886" s="3"/>
      <c r="GJV5886" s="3"/>
    </row>
    <row r="5887" spans="5000:5014" x14ac:dyDescent="0.3">
      <c r="GJH5887" s="3"/>
      <c r="GJI5887" s="3"/>
      <c r="GJJ5887" s="3"/>
      <c r="GJK5887" s="3"/>
      <c r="GJL5887" s="3"/>
      <c r="GJM5887" s="3"/>
      <c r="GJN5887" s="3"/>
      <c r="GJO5887" s="3"/>
      <c r="GJP5887" s="3"/>
      <c r="GJQ5887" s="3"/>
      <c r="GJR5887" s="3"/>
      <c r="GJS5887" s="3"/>
      <c r="GJT5887" s="3"/>
      <c r="GJU5887" s="3"/>
      <c r="GJV5887" s="3"/>
    </row>
    <row r="5888" spans="5000:5014" x14ac:dyDescent="0.3">
      <c r="GJH5888" s="3"/>
      <c r="GJI5888" s="3"/>
      <c r="GJJ5888" s="3"/>
      <c r="GJK5888" s="3"/>
      <c r="GJL5888" s="3"/>
      <c r="GJM5888" s="3"/>
      <c r="GJN5888" s="3"/>
      <c r="GJO5888" s="3"/>
      <c r="GJP5888" s="3"/>
      <c r="GJQ5888" s="3"/>
      <c r="GJR5888" s="3"/>
      <c r="GJS5888" s="3"/>
      <c r="GJT5888" s="3"/>
      <c r="GJU5888" s="3"/>
      <c r="GJV5888" s="3"/>
    </row>
    <row r="5889" spans="5000:5014" x14ac:dyDescent="0.3">
      <c r="GJH5889" s="3"/>
      <c r="GJI5889" s="3"/>
      <c r="GJJ5889" s="3"/>
      <c r="GJK5889" s="3"/>
      <c r="GJL5889" s="3"/>
      <c r="GJM5889" s="3"/>
      <c r="GJN5889" s="3"/>
      <c r="GJO5889" s="3"/>
      <c r="GJP5889" s="3"/>
      <c r="GJQ5889" s="3"/>
      <c r="GJR5889" s="3"/>
      <c r="GJS5889" s="3"/>
      <c r="GJT5889" s="3"/>
      <c r="GJU5889" s="3"/>
      <c r="GJV5889" s="3"/>
    </row>
    <row r="5890" spans="5000:5014" x14ac:dyDescent="0.3">
      <c r="GJH5890" s="3"/>
      <c r="GJI5890" s="3"/>
      <c r="GJJ5890" s="3"/>
      <c r="GJK5890" s="3"/>
      <c r="GJL5890" s="3"/>
      <c r="GJM5890" s="3"/>
      <c r="GJN5890" s="3"/>
      <c r="GJO5890" s="3"/>
      <c r="GJP5890" s="3"/>
      <c r="GJQ5890" s="3"/>
      <c r="GJR5890" s="3"/>
      <c r="GJS5890" s="3"/>
      <c r="GJT5890" s="3"/>
      <c r="GJU5890" s="3"/>
      <c r="GJV5890" s="3"/>
    </row>
    <row r="5891" spans="5000:5014" x14ac:dyDescent="0.3">
      <c r="GJH5891" s="3"/>
      <c r="GJI5891" s="3"/>
      <c r="GJJ5891" s="3"/>
      <c r="GJK5891" s="3"/>
      <c r="GJL5891" s="3"/>
      <c r="GJM5891" s="3"/>
      <c r="GJN5891" s="3"/>
      <c r="GJO5891" s="3"/>
      <c r="GJP5891" s="3"/>
      <c r="GJQ5891" s="3"/>
      <c r="GJR5891" s="3"/>
      <c r="GJS5891" s="3"/>
      <c r="GJT5891" s="3"/>
      <c r="GJU5891" s="3"/>
      <c r="GJV5891" s="3"/>
    </row>
    <row r="5892" spans="5000:5014" x14ac:dyDescent="0.3">
      <c r="GJH5892" s="3"/>
      <c r="GJI5892" s="3"/>
      <c r="GJJ5892" s="3"/>
      <c r="GJK5892" s="3"/>
      <c r="GJL5892" s="3"/>
      <c r="GJM5892" s="3"/>
      <c r="GJN5892" s="3"/>
      <c r="GJO5892" s="3"/>
      <c r="GJP5892" s="3"/>
      <c r="GJQ5892" s="3"/>
      <c r="GJR5892" s="3"/>
      <c r="GJS5892" s="3"/>
      <c r="GJT5892" s="3"/>
      <c r="GJU5892" s="3"/>
      <c r="GJV5892" s="3"/>
    </row>
    <row r="5893" spans="5000:5014" x14ac:dyDescent="0.3">
      <c r="GJH5893" s="3"/>
      <c r="GJI5893" s="3"/>
      <c r="GJJ5893" s="3"/>
      <c r="GJK5893" s="3"/>
      <c r="GJL5893" s="3"/>
      <c r="GJM5893" s="3"/>
      <c r="GJN5893" s="3"/>
      <c r="GJO5893" s="3"/>
      <c r="GJP5893" s="3"/>
      <c r="GJQ5893" s="3"/>
      <c r="GJR5893" s="3"/>
      <c r="GJS5893" s="3"/>
      <c r="GJT5893" s="3"/>
      <c r="GJU5893" s="3"/>
      <c r="GJV5893" s="3"/>
    </row>
    <row r="5894" spans="5000:5014" x14ac:dyDescent="0.3">
      <c r="GJH5894" s="3"/>
      <c r="GJI5894" s="3"/>
      <c r="GJJ5894" s="3"/>
      <c r="GJK5894" s="3"/>
      <c r="GJL5894" s="3"/>
      <c r="GJM5894" s="3"/>
      <c r="GJN5894" s="3"/>
      <c r="GJO5894" s="3"/>
      <c r="GJP5894" s="3"/>
      <c r="GJQ5894" s="3"/>
      <c r="GJR5894" s="3"/>
      <c r="GJS5894" s="3"/>
      <c r="GJT5894" s="3"/>
      <c r="GJU5894" s="3"/>
      <c r="GJV5894" s="3"/>
    </row>
    <row r="5895" spans="5000:5014" x14ac:dyDescent="0.3">
      <c r="GJH5895" s="3"/>
      <c r="GJI5895" s="3"/>
      <c r="GJJ5895" s="3"/>
      <c r="GJK5895" s="3"/>
      <c r="GJL5895" s="3"/>
      <c r="GJM5895" s="3"/>
      <c r="GJN5895" s="3"/>
      <c r="GJO5895" s="3"/>
      <c r="GJP5895" s="3"/>
      <c r="GJQ5895" s="3"/>
      <c r="GJR5895" s="3"/>
      <c r="GJS5895" s="3"/>
      <c r="GJT5895" s="3"/>
      <c r="GJU5895" s="3"/>
      <c r="GJV5895" s="3"/>
    </row>
    <row r="5896" spans="5000:5014" x14ac:dyDescent="0.3">
      <c r="GJH5896" s="3"/>
      <c r="GJI5896" s="3"/>
      <c r="GJJ5896" s="3"/>
      <c r="GJK5896" s="3"/>
      <c r="GJL5896" s="3"/>
      <c r="GJM5896" s="3"/>
      <c r="GJN5896" s="3"/>
      <c r="GJO5896" s="3"/>
      <c r="GJP5896" s="3"/>
      <c r="GJQ5896" s="3"/>
      <c r="GJR5896" s="3"/>
      <c r="GJS5896" s="3"/>
      <c r="GJT5896" s="3"/>
      <c r="GJU5896" s="3"/>
      <c r="GJV5896" s="3"/>
    </row>
    <row r="5897" spans="5000:5014" x14ac:dyDescent="0.3">
      <c r="GJH5897" s="3"/>
      <c r="GJI5897" s="3"/>
      <c r="GJJ5897" s="3"/>
      <c r="GJK5897" s="3"/>
      <c r="GJL5897" s="3"/>
      <c r="GJM5897" s="3"/>
      <c r="GJN5897" s="3"/>
      <c r="GJO5897" s="3"/>
      <c r="GJP5897" s="3"/>
      <c r="GJQ5897" s="3"/>
      <c r="GJR5897" s="3"/>
      <c r="GJS5897" s="3"/>
      <c r="GJT5897" s="3"/>
      <c r="GJU5897" s="3"/>
      <c r="GJV5897" s="3"/>
    </row>
    <row r="5898" spans="5000:5014" x14ac:dyDescent="0.3">
      <c r="GJH5898" s="3"/>
      <c r="GJI5898" s="3"/>
      <c r="GJJ5898" s="3"/>
      <c r="GJK5898" s="3"/>
      <c r="GJL5898" s="3"/>
      <c r="GJM5898" s="3"/>
      <c r="GJN5898" s="3"/>
      <c r="GJO5898" s="3"/>
      <c r="GJP5898" s="3"/>
      <c r="GJQ5898" s="3"/>
      <c r="GJR5898" s="3"/>
      <c r="GJS5898" s="3"/>
      <c r="GJT5898" s="3"/>
      <c r="GJU5898" s="3"/>
      <c r="GJV5898" s="3"/>
    </row>
    <row r="5899" spans="5000:5014" x14ac:dyDescent="0.3">
      <c r="GJH5899" s="3"/>
      <c r="GJI5899" s="3"/>
      <c r="GJJ5899" s="3"/>
      <c r="GJK5899" s="3"/>
      <c r="GJL5899" s="3"/>
      <c r="GJM5899" s="3"/>
      <c r="GJN5899" s="3"/>
      <c r="GJO5899" s="3"/>
      <c r="GJP5899" s="3"/>
      <c r="GJQ5899" s="3"/>
      <c r="GJR5899" s="3"/>
      <c r="GJS5899" s="3"/>
      <c r="GJT5899" s="3"/>
      <c r="GJU5899" s="3"/>
      <c r="GJV5899" s="3"/>
    </row>
    <row r="5900" spans="5000:5014" x14ac:dyDescent="0.3">
      <c r="GJH5900" s="3"/>
      <c r="GJI5900" s="3"/>
      <c r="GJJ5900" s="3"/>
      <c r="GJK5900" s="3"/>
      <c r="GJL5900" s="3"/>
      <c r="GJM5900" s="3"/>
      <c r="GJN5900" s="3"/>
      <c r="GJO5900" s="3"/>
      <c r="GJP5900" s="3"/>
      <c r="GJQ5900" s="3"/>
      <c r="GJR5900" s="3"/>
      <c r="GJS5900" s="3"/>
      <c r="GJT5900" s="3"/>
      <c r="GJU5900" s="3"/>
      <c r="GJV5900" s="3"/>
    </row>
    <row r="5901" spans="5000:5014" x14ac:dyDescent="0.3">
      <c r="GJH5901" s="3"/>
      <c r="GJI5901" s="3"/>
      <c r="GJJ5901" s="3"/>
      <c r="GJK5901" s="3"/>
      <c r="GJL5901" s="3"/>
      <c r="GJM5901" s="3"/>
      <c r="GJN5901" s="3"/>
      <c r="GJO5901" s="3"/>
      <c r="GJP5901" s="3"/>
      <c r="GJQ5901" s="3"/>
      <c r="GJR5901" s="3"/>
      <c r="GJS5901" s="3"/>
      <c r="GJT5901" s="3"/>
      <c r="GJU5901" s="3"/>
      <c r="GJV5901" s="3"/>
    </row>
    <row r="5902" spans="5000:5014" x14ac:dyDescent="0.3">
      <c r="GJH5902" s="3"/>
      <c r="GJI5902" s="3"/>
      <c r="GJJ5902" s="3"/>
      <c r="GJK5902" s="3"/>
      <c r="GJL5902" s="3"/>
      <c r="GJM5902" s="3"/>
      <c r="GJN5902" s="3"/>
      <c r="GJO5902" s="3"/>
      <c r="GJP5902" s="3"/>
      <c r="GJQ5902" s="3"/>
      <c r="GJR5902" s="3"/>
      <c r="GJS5902" s="3"/>
      <c r="GJT5902" s="3"/>
      <c r="GJU5902" s="3"/>
      <c r="GJV5902" s="3"/>
    </row>
    <row r="5903" spans="5000:5014" x14ac:dyDescent="0.3">
      <c r="GJH5903" s="3"/>
      <c r="GJI5903" s="3"/>
      <c r="GJJ5903" s="3"/>
      <c r="GJK5903" s="3"/>
      <c r="GJL5903" s="3"/>
      <c r="GJM5903" s="3"/>
      <c r="GJN5903" s="3"/>
      <c r="GJO5903" s="3"/>
      <c r="GJP5903" s="3"/>
      <c r="GJQ5903" s="3"/>
      <c r="GJR5903" s="3"/>
      <c r="GJS5903" s="3"/>
      <c r="GJT5903" s="3"/>
      <c r="GJU5903" s="3"/>
      <c r="GJV5903" s="3"/>
    </row>
    <row r="5904" spans="5000:5014" x14ac:dyDescent="0.3">
      <c r="GJH5904" s="3"/>
      <c r="GJI5904" s="3"/>
      <c r="GJJ5904" s="3"/>
      <c r="GJK5904" s="3"/>
      <c r="GJL5904" s="3"/>
      <c r="GJM5904" s="3"/>
      <c r="GJN5904" s="3"/>
      <c r="GJO5904" s="3"/>
      <c r="GJP5904" s="3"/>
      <c r="GJQ5904" s="3"/>
      <c r="GJR5904" s="3"/>
      <c r="GJS5904" s="3"/>
      <c r="GJT5904" s="3"/>
      <c r="GJU5904" s="3"/>
      <c r="GJV5904" s="3"/>
    </row>
    <row r="5905" spans="5000:5014" x14ac:dyDescent="0.3">
      <c r="GJH5905" s="3"/>
      <c r="GJI5905" s="3"/>
      <c r="GJJ5905" s="3"/>
      <c r="GJK5905" s="3"/>
      <c r="GJL5905" s="3"/>
      <c r="GJM5905" s="3"/>
      <c r="GJN5905" s="3"/>
      <c r="GJO5905" s="3"/>
      <c r="GJP5905" s="3"/>
      <c r="GJQ5905" s="3"/>
      <c r="GJR5905" s="3"/>
      <c r="GJS5905" s="3"/>
      <c r="GJT5905" s="3"/>
      <c r="GJU5905" s="3"/>
      <c r="GJV5905" s="3"/>
    </row>
    <row r="5906" spans="5000:5014" x14ac:dyDescent="0.3">
      <c r="GJH5906" s="3"/>
      <c r="GJI5906" s="3"/>
      <c r="GJJ5906" s="3"/>
      <c r="GJK5906" s="3"/>
      <c r="GJL5906" s="3"/>
      <c r="GJM5906" s="3"/>
      <c r="GJN5906" s="3"/>
      <c r="GJO5906" s="3"/>
      <c r="GJP5906" s="3"/>
      <c r="GJQ5906" s="3"/>
      <c r="GJR5906" s="3"/>
      <c r="GJS5906" s="3"/>
      <c r="GJT5906" s="3"/>
      <c r="GJU5906" s="3"/>
      <c r="GJV5906" s="3"/>
    </row>
    <row r="5907" spans="5000:5014" x14ac:dyDescent="0.3">
      <c r="GJH5907" s="3"/>
      <c r="GJI5907" s="3"/>
      <c r="GJJ5907" s="3"/>
      <c r="GJK5907" s="3"/>
      <c r="GJL5907" s="3"/>
      <c r="GJM5907" s="3"/>
      <c r="GJN5907" s="3"/>
      <c r="GJO5907" s="3"/>
      <c r="GJP5907" s="3"/>
      <c r="GJQ5907" s="3"/>
      <c r="GJR5907" s="3"/>
      <c r="GJS5907" s="3"/>
      <c r="GJT5907" s="3"/>
      <c r="GJU5907" s="3"/>
      <c r="GJV5907" s="3"/>
    </row>
    <row r="5908" spans="5000:5014" x14ac:dyDescent="0.3">
      <c r="GJH5908" s="3"/>
      <c r="GJI5908" s="3"/>
      <c r="GJJ5908" s="3"/>
      <c r="GJK5908" s="3"/>
      <c r="GJL5908" s="3"/>
      <c r="GJM5908" s="3"/>
      <c r="GJN5908" s="3"/>
      <c r="GJO5908" s="3"/>
      <c r="GJP5908" s="3"/>
      <c r="GJQ5908" s="3"/>
      <c r="GJR5908" s="3"/>
      <c r="GJS5908" s="3"/>
      <c r="GJT5908" s="3"/>
      <c r="GJU5908" s="3"/>
      <c r="GJV5908" s="3"/>
    </row>
    <row r="5909" spans="5000:5014" x14ac:dyDescent="0.3">
      <c r="GJH5909" s="3"/>
      <c r="GJI5909" s="3"/>
      <c r="GJJ5909" s="3"/>
      <c r="GJK5909" s="3"/>
      <c r="GJL5909" s="3"/>
      <c r="GJM5909" s="3"/>
      <c r="GJN5909" s="3"/>
      <c r="GJO5909" s="3"/>
      <c r="GJP5909" s="3"/>
      <c r="GJQ5909" s="3"/>
      <c r="GJR5909" s="3"/>
      <c r="GJS5909" s="3"/>
      <c r="GJT5909" s="3"/>
      <c r="GJU5909" s="3"/>
      <c r="GJV5909" s="3"/>
    </row>
    <row r="5910" spans="5000:5014" x14ac:dyDescent="0.3">
      <c r="GJH5910" s="3"/>
      <c r="GJI5910" s="3"/>
      <c r="GJJ5910" s="3"/>
      <c r="GJK5910" s="3"/>
      <c r="GJL5910" s="3"/>
      <c r="GJM5910" s="3"/>
      <c r="GJN5910" s="3"/>
      <c r="GJO5910" s="3"/>
      <c r="GJP5910" s="3"/>
      <c r="GJQ5910" s="3"/>
      <c r="GJR5910" s="3"/>
      <c r="GJS5910" s="3"/>
      <c r="GJT5910" s="3"/>
      <c r="GJU5910" s="3"/>
      <c r="GJV5910" s="3"/>
    </row>
    <row r="5911" spans="5000:5014" x14ac:dyDescent="0.3">
      <c r="GJH5911" s="3"/>
      <c r="GJI5911" s="3"/>
      <c r="GJJ5911" s="3"/>
      <c r="GJK5911" s="3"/>
      <c r="GJL5911" s="3"/>
      <c r="GJM5911" s="3"/>
      <c r="GJN5911" s="3"/>
      <c r="GJO5911" s="3"/>
      <c r="GJP5911" s="3"/>
      <c r="GJQ5911" s="3"/>
      <c r="GJR5911" s="3"/>
      <c r="GJS5911" s="3"/>
      <c r="GJT5911" s="3"/>
      <c r="GJU5911" s="3"/>
      <c r="GJV5911" s="3"/>
    </row>
    <row r="5912" spans="5000:5014" x14ac:dyDescent="0.3">
      <c r="GJH5912" s="3"/>
      <c r="GJI5912" s="3"/>
      <c r="GJJ5912" s="3"/>
      <c r="GJK5912" s="3"/>
      <c r="GJL5912" s="3"/>
      <c r="GJM5912" s="3"/>
      <c r="GJN5912" s="3"/>
      <c r="GJO5912" s="3"/>
      <c r="GJP5912" s="3"/>
      <c r="GJQ5912" s="3"/>
      <c r="GJR5912" s="3"/>
      <c r="GJS5912" s="3"/>
      <c r="GJT5912" s="3"/>
      <c r="GJU5912" s="3"/>
      <c r="GJV5912" s="3"/>
    </row>
    <row r="5913" spans="5000:5014" x14ac:dyDescent="0.3">
      <c r="GJH5913" s="3"/>
      <c r="GJI5913" s="3"/>
      <c r="GJJ5913" s="3"/>
      <c r="GJK5913" s="3"/>
      <c r="GJL5913" s="3"/>
      <c r="GJM5913" s="3"/>
      <c r="GJN5913" s="3"/>
      <c r="GJO5913" s="3"/>
      <c r="GJP5913" s="3"/>
      <c r="GJQ5913" s="3"/>
      <c r="GJR5913" s="3"/>
      <c r="GJS5913" s="3"/>
      <c r="GJT5913" s="3"/>
      <c r="GJU5913" s="3"/>
      <c r="GJV5913" s="3"/>
    </row>
    <row r="5914" spans="5000:5014" x14ac:dyDescent="0.3">
      <c r="GJH5914" s="3"/>
      <c r="GJI5914" s="3"/>
      <c r="GJJ5914" s="3"/>
      <c r="GJK5914" s="3"/>
      <c r="GJL5914" s="3"/>
      <c r="GJM5914" s="3"/>
      <c r="GJN5914" s="3"/>
      <c r="GJO5914" s="3"/>
      <c r="GJP5914" s="3"/>
      <c r="GJQ5914" s="3"/>
      <c r="GJR5914" s="3"/>
      <c r="GJS5914" s="3"/>
      <c r="GJT5914" s="3"/>
      <c r="GJU5914" s="3"/>
      <c r="GJV5914" s="3"/>
    </row>
    <row r="5915" spans="5000:5014" x14ac:dyDescent="0.3">
      <c r="GJH5915" s="3"/>
      <c r="GJI5915" s="3"/>
      <c r="GJJ5915" s="3"/>
      <c r="GJK5915" s="3"/>
      <c r="GJL5915" s="3"/>
      <c r="GJM5915" s="3"/>
      <c r="GJN5915" s="3"/>
      <c r="GJO5915" s="3"/>
      <c r="GJP5915" s="3"/>
      <c r="GJQ5915" s="3"/>
      <c r="GJR5915" s="3"/>
      <c r="GJS5915" s="3"/>
      <c r="GJT5915" s="3"/>
      <c r="GJU5915" s="3"/>
      <c r="GJV5915" s="3"/>
    </row>
    <row r="5916" spans="5000:5014" x14ac:dyDescent="0.3">
      <c r="GJH5916" s="3"/>
      <c r="GJI5916" s="3"/>
      <c r="GJJ5916" s="3"/>
      <c r="GJK5916" s="3"/>
      <c r="GJL5916" s="3"/>
      <c r="GJM5916" s="3"/>
      <c r="GJN5916" s="3"/>
      <c r="GJO5916" s="3"/>
      <c r="GJP5916" s="3"/>
      <c r="GJQ5916" s="3"/>
      <c r="GJR5916" s="3"/>
      <c r="GJS5916" s="3"/>
      <c r="GJT5916" s="3"/>
      <c r="GJU5916" s="3"/>
      <c r="GJV5916" s="3"/>
    </row>
    <row r="5917" spans="5000:5014" x14ac:dyDescent="0.3">
      <c r="GJH5917" s="3"/>
      <c r="GJI5917" s="3"/>
      <c r="GJJ5917" s="3"/>
      <c r="GJK5917" s="3"/>
      <c r="GJL5917" s="3"/>
      <c r="GJM5917" s="3"/>
      <c r="GJN5917" s="3"/>
      <c r="GJO5917" s="3"/>
      <c r="GJP5917" s="3"/>
      <c r="GJQ5917" s="3"/>
      <c r="GJR5917" s="3"/>
      <c r="GJS5917" s="3"/>
      <c r="GJT5917" s="3"/>
      <c r="GJU5917" s="3"/>
      <c r="GJV5917" s="3"/>
    </row>
    <row r="5918" spans="5000:5014" x14ac:dyDescent="0.3">
      <c r="GJH5918" s="3"/>
      <c r="GJI5918" s="3"/>
      <c r="GJJ5918" s="3"/>
      <c r="GJK5918" s="3"/>
      <c r="GJL5918" s="3"/>
      <c r="GJM5918" s="3"/>
      <c r="GJN5918" s="3"/>
      <c r="GJO5918" s="3"/>
      <c r="GJP5918" s="3"/>
      <c r="GJQ5918" s="3"/>
      <c r="GJR5918" s="3"/>
      <c r="GJS5918" s="3"/>
      <c r="GJT5918" s="3"/>
      <c r="GJU5918" s="3"/>
      <c r="GJV5918" s="3"/>
    </row>
    <row r="5919" spans="5000:5014" x14ac:dyDescent="0.3">
      <c r="GJH5919" s="3"/>
      <c r="GJI5919" s="3"/>
      <c r="GJJ5919" s="3"/>
      <c r="GJK5919" s="3"/>
      <c r="GJL5919" s="3"/>
      <c r="GJM5919" s="3"/>
      <c r="GJN5919" s="3"/>
      <c r="GJO5919" s="3"/>
      <c r="GJP5919" s="3"/>
      <c r="GJQ5919" s="3"/>
      <c r="GJR5919" s="3"/>
      <c r="GJS5919" s="3"/>
      <c r="GJT5919" s="3"/>
      <c r="GJU5919" s="3"/>
      <c r="GJV5919" s="3"/>
    </row>
    <row r="5920" spans="5000:5014" x14ac:dyDescent="0.3">
      <c r="GJH5920" s="3"/>
      <c r="GJI5920" s="3"/>
      <c r="GJJ5920" s="3"/>
      <c r="GJK5920" s="3"/>
      <c r="GJL5920" s="3"/>
      <c r="GJM5920" s="3"/>
      <c r="GJN5920" s="3"/>
      <c r="GJO5920" s="3"/>
      <c r="GJP5920" s="3"/>
      <c r="GJQ5920" s="3"/>
      <c r="GJR5920" s="3"/>
      <c r="GJS5920" s="3"/>
      <c r="GJT5920" s="3"/>
      <c r="GJU5920" s="3"/>
      <c r="GJV5920" s="3"/>
    </row>
    <row r="5921" spans="5000:5014" x14ac:dyDescent="0.3">
      <c r="GJH5921" s="3"/>
      <c r="GJI5921" s="3"/>
      <c r="GJJ5921" s="3"/>
      <c r="GJK5921" s="3"/>
      <c r="GJL5921" s="3"/>
      <c r="GJM5921" s="3"/>
      <c r="GJN5921" s="3"/>
      <c r="GJO5921" s="3"/>
      <c r="GJP5921" s="3"/>
      <c r="GJQ5921" s="3"/>
      <c r="GJR5921" s="3"/>
      <c r="GJS5921" s="3"/>
      <c r="GJT5921" s="3"/>
      <c r="GJU5921" s="3"/>
      <c r="GJV5921" s="3"/>
    </row>
    <row r="5922" spans="5000:5014" x14ac:dyDescent="0.3">
      <c r="GJH5922" s="3"/>
      <c r="GJI5922" s="3"/>
      <c r="GJJ5922" s="3"/>
      <c r="GJK5922" s="3"/>
      <c r="GJL5922" s="3"/>
      <c r="GJM5922" s="3"/>
      <c r="GJN5922" s="3"/>
      <c r="GJO5922" s="3"/>
      <c r="GJP5922" s="3"/>
      <c r="GJQ5922" s="3"/>
      <c r="GJR5922" s="3"/>
      <c r="GJS5922" s="3"/>
      <c r="GJT5922" s="3"/>
      <c r="GJU5922" s="3"/>
      <c r="GJV5922" s="3"/>
    </row>
    <row r="5923" spans="5000:5014" x14ac:dyDescent="0.3">
      <c r="GJH5923" s="3"/>
      <c r="GJI5923" s="3"/>
      <c r="GJJ5923" s="3"/>
      <c r="GJK5923" s="3"/>
      <c r="GJL5923" s="3"/>
      <c r="GJM5923" s="3"/>
      <c r="GJN5923" s="3"/>
      <c r="GJO5923" s="3"/>
      <c r="GJP5923" s="3"/>
      <c r="GJQ5923" s="3"/>
      <c r="GJR5923" s="3"/>
      <c r="GJS5923" s="3"/>
      <c r="GJT5923" s="3"/>
      <c r="GJU5923" s="3"/>
      <c r="GJV5923" s="3"/>
    </row>
    <row r="5924" spans="5000:5014" x14ac:dyDescent="0.3">
      <c r="GJH5924" s="3"/>
      <c r="GJI5924" s="3"/>
      <c r="GJJ5924" s="3"/>
      <c r="GJK5924" s="3"/>
      <c r="GJL5924" s="3"/>
      <c r="GJM5924" s="3"/>
      <c r="GJN5924" s="3"/>
      <c r="GJO5924" s="3"/>
      <c r="GJP5924" s="3"/>
      <c r="GJQ5924" s="3"/>
      <c r="GJR5924" s="3"/>
      <c r="GJS5924" s="3"/>
      <c r="GJT5924" s="3"/>
      <c r="GJU5924" s="3"/>
      <c r="GJV5924" s="3"/>
    </row>
    <row r="5925" spans="5000:5014" x14ac:dyDescent="0.3">
      <c r="GJH5925" s="3"/>
      <c r="GJI5925" s="3"/>
      <c r="GJJ5925" s="3"/>
      <c r="GJK5925" s="3"/>
      <c r="GJL5925" s="3"/>
      <c r="GJM5925" s="3"/>
      <c r="GJN5925" s="3"/>
      <c r="GJO5925" s="3"/>
      <c r="GJP5925" s="3"/>
      <c r="GJQ5925" s="3"/>
      <c r="GJR5925" s="3"/>
      <c r="GJS5925" s="3"/>
      <c r="GJT5925" s="3"/>
      <c r="GJU5925" s="3"/>
      <c r="GJV5925" s="3"/>
    </row>
    <row r="5926" spans="5000:5014" x14ac:dyDescent="0.3">
      <c r="GJH5926" s="3"/>
      <c r="GJI5926" s="3"/>
      <c r="GJJ5926" s="3"/>
      <c r="GJK5926" s="3"/>
      <c r="GJL5926" s="3"/>
      <c r="GJM5926" s="3"/>
      <c r="GJN5926" s="3"/>
      <c r="GJO5926" s="3"/>
      <c r="GJP5926" s="3"/>
      <c r="GJQ5926" s="3"/>
      <c r="GJR5926" s="3"/>
      <c r="GJS5926" s="3"/>
      <c r="GJT5926" s="3"/>
      <c r="GJU5926" s="3"/>
      <c r="GJV5926" s="3"/>
    </row>
    <row r="5927" spans="5000:5014" x14ac:dyDescent="0.3">
      <c r="GJH5927" s="3"/>
      <c r="GJI5927" s="3"/>
      <c r="GJJ5927" s="3"/>
      <c r="GJK5927" s="3"/>
      <c r="GJL5927" s="3"/>
      <c r="GJM5927" s="3"/>
      <c r="GJN5927" s="3"/>
      <c r="GJO5927" s="3"/>
      <c r="GJP5927" s="3"/>
      <c r="GJQ5927" s="3"/>
      <c r="GJR5927" s="3"/>
      <c r="GJS5927" s="3"/>
      <c r="GJT5927" s="3"/>
      <c r="GJU5927" s="3"/>
      <c r="GJV5927" s="3"/>
    </row>
    <row r="5928" spans="5000:5014" x14ac:dyDescent="0.3">
      <c r="GJH5928" s="3"/>
      <c r="GJI5928" s="3"/>
      <c r="GJJ5928" s="3"/>
      <c r="GJK5928" s="3"/>
      <c r="GJL5928" s="3"/>
      <c r="GJM5928" s="3"/>
      <c r="GJN5928" s="3"/>
      <c r="GJO5928" s="3"/>
      <c r="GJP5928" s="3"/>
      <c r="GJQ5928" s="3"/>
      <c r="GJR5928" s="3"/>
      <c r="GJS5928" s="3"/>
      <c r="GJT5928" s="3"/>
      <c r="GJU5928" s="3"/>
      <c r="GJV5928" s="3"/>
    </row>
    <row r="5929" spans="5000:5014" x14ac:dyDescent="0.3">
      <c r="GJH5929" s="3"/>
      <c r="GJI5929" s="3"/>
      <c r="GJJ5929" s="3"/>
      <c r="GJK5929" s="3"/>
      <c r="GJL5929" s="3"/>
      <c r="GJM5929" s="3"/>
      <c r="GJN5929" s="3"/>
      <c r="GJO5929" s="3"/>
      <c r="GJP5929" s="3"/>
      <c r="GJQ5929" s="3"/>
      <c r="GJR5929" s="3"/>
      <c r="GJS5929" s="3"/>
      <c r="GJT5929" s="3"/>
      <c r="GJU5929" s="3"/>
      <c r="GJV5929" s="3"/>
    </row>
    <row r="5930" spans="5000:5014" x14ac:dyDescent="0.3">
      <c r="GJH5930" s="3"/>
      <c r="GJI5930" s="3"/>
      <c r="GJJ5930" s="3"/>
      <c r="GJK5930" s="3"/>
      <c r="GJL5930" s="3"/>
      <c r="GJM5930" s="3"/>
      <c r="GJN5930" s="3"/>
      <c r="GJO5930" s="3"/>
      <c r="GJP5930" s="3"/>
      <c r="GJQ5930" s="3"/>
      <c r="GJR5930" s="3"/>
      <c r="GJS5930" s="3"/>
      <c r="GJT5930" s="3"/>
      <c r="GJU5930" s="3"/>
      <c r="GJV5930" s="3"/>
    </row>
    <row r="5931" spans="5000:5014" x14ac:dyDescent="0.3">
      <c r="GJH5931" s="3"/>
      <c r="GJI5931" s="3"/>
      <c r="GJJ5931" s="3"/>
      <c r="GJK5931" s="3"/>
      <c r="GJL5931" s="3"/>
      <c r="GJM5931" s="3"/>
      <c r="GJN5931" s="3"/>
      <c r="GJO5931" s="3"/>
      <c r="GJP5931" s="3"/>
      <c r="GJQ5931" s="3"/>
      <c r="GJR5931" s="3"/>
      <c r="GJS5931" s="3"/>
      <c r="GJT5931" s="3"/>
      <c r="GJU5931" s="3"/>
      <c r="GJV5931" s="3"/>
    </row>
    <row r="5932" spans="5000:5014" x14ac:dyDescent="0.3">
      <c r="GJH5932" s="3"/>
      <c r="GJI5932" s="3"/>
      <c r="GJJ5932" s="3"/>
      <c r="GJK5932" s="3"/>
      <c r="GJL5932" s="3"/>
      <c r="GJM5932" s="3"/>
      <c r="GJN5932" s="3"/>
      <c r="GJO5932" s="3"/>
      <c r="GJP5932" s="3"/>
      <c r="GJQ5932" s="3"/>
      <c r="GJR5932" s="3"/>
      <c r="GJS5932" s="3"/>
      <c r="GJT5932" s="3"/>
      <c r="GJU5932" s="3"/>
      <c r="GJV5932" s="3"/>
    </row>
    <row r="5933" spans="5000:5014" x14ac:dyDescent="0.3">
      <c r="GJH5933" s="3"/>
      <c r="GJI5933" s="3"/>
      <c r="GJJ5933" s="3"/>
      <c r="GJK5933" s="3"/>
      <c r="GJL5933" s="3"/>
      <c r="GJM5933" s="3"/>
      <c r="GJN5933" s="3"/>
      <c r="GJO5933" s="3"/>
      <c r="GJP5933" s="3"/>
      <c r="GJQ5933" s="3"/>
      <c r="GJR5933" s="3"/>
      <c r="GJS5933" s="3"/>
      <c r="GJT5933" s="3"/>
      <c r="GJU5933" s="3"/>
      <c r="GJV5933" s="3"/>
    </row>
    <row r="5934" spans="5000:5014" x14ac:dyDescent="0.3">
      <c r="GJH5934" s="3"/>
      <c r="GJI5934" s="3"/>
      <c r="GJJ5934" s="3"/>
      <c r="GJK5934" s="3"/>
      <c r="GJL5934" s="3"/>
      <c r="GJM5934" s="3"/>
      <c r="GJN5934" s="3"/>
      <c r="GJO5934" s="3"/>
      <c r="GJP5934" s="3"/>
      <c r="GJQ5934" s="3"/>
      <c r="GJR5934" s="3"/>
      <c r="GJS5934" s="3"/>
      <c r="GJT5934" s="3"/>
      <c r="GJU5934" s="3"/>
      <c r="GJV5934" s="3"/>
    </row>
    <row r="5935" spans="5000:5014" x14ac:dyDescent="0.3">
      <c r="GJH5935" s="3"/>
      <c r="GJI5935" s="3"/>
      <c r="GJJ5935" s="3"/>
      <c r="GJK5935" s="3"/>
      <c r="GJL5935" s="3"/>
      <c r="GJM5935" s="3"/>
      <c r="GJN5935" s="3"/>
      <c r="GJO5935" s="3"/>
      <c r="GJP5935" s="3"/>
      <c r="GJQ5935" s="3"/>
      <c r="GJR5935" s="3"/>
      <c r="GJS5935" s="3"/>
      <c r="GJT5935" s="3"/>
      <c r="GJU5935" s="3"/>
      <c r="GJV5935" s="3"/>
    </row>
    <row r="5936" spans="5000:5014" x14ac:dyDescent="0.3">
      <c r="GJH5936" s="3"/>
      <c r="GJI5936" s="3"/>
      <c r="GJJ5936" s="3"/>
      <c r="GJK5936" s="3"/>
      <c r="GJL5936" s="3"/>
      <c r="GJM5936" s="3"/>
      <c r="GJN5936" s="3"/>
      <c r="GJO5936" s="3"/>
      <c r="GJP5936" s="3"/>
      <c r="GJQ5936" s="3"/>
      <c r="GJR5936" s="3"/>
      <c r="GJS5936" s="3"/>
      <c r="GJT5936" s="3"/>
      <c r="GJU5936" s="3"/>
      <c r="GJV5936" s="3"/>
    </row>
    <row r="5937" spans="5000:5014" x14ac:dyDescent="0.3">
      <c r="GJH5937" s="3"/>
      <c r="GJI5937" s="3"/>
      <c r="GJJ5937" s="3"/>
      <c r="GJK5937" s="3"/>
      <c r="GJL5937" s="3"/>
      <c r="GJM5937" s="3"/>
      <c r="GJN5937" s="3"/>
      <c r="GJO5937" s="3"/>
      <c r="GJP5937" s="3"/>
      <c r="GJQ5937" s="3"/>
      <c r="GJR5937" s="3"/>
      <c r="GJS5937" s="3"/>
      <c r="GJT5937" s="3"/>
      <c r="GJU5937" s="3"/>
      <c r="GJV5937" s="3"/>
    </row>
    <row r="5938" spans="5000:5014" x14ac:dyDescent="0.3">
      <c r="GJH5938" s="3"/>
      <c r="GJI5938" s="3"/>
      <c r="GJJ5938" s="3"/>
      <c r="GJK5938" s="3"/>
      <c r="GJL5938" s="3"/>
      <c r="GJM5938" s="3"/>
      <c r="GJN5938" s="3"/>
      <c r="GJO5938" s="3"/>
      <c r="GJP5938" s="3"/>
      <c r="GJQ5938" s="3"/>
      <c r="GJR5938" s="3"/>
      <c r="GJS5938" s="3"/>
      <c r="GJT5938" s="3"/>
      <c r="GJU5938" s="3"/>
      <c r="GJV5938" s="3"/>
    </row>
    <row r="5939" spans="5000:5014" x14ac:dyDescent="0.3">
      <c r="GJH5939" s="3"/>
      <c r="GJI5939" s="3"/>
      <c r="GJJ5939" s="3"/>
      <c r="GJK5939" s="3"/>
      <c r="GJL5939" s="3"/>
      <c r="GJM5939" s="3"/>
      <c r="GJN5939" s="3"/>
      <c r="GJO5939" s="3"/>
      <c r="GJP5939" s="3"/>
      <c r="GJQ5939" s="3"/>
      <c r="GJR5939" s="3"/>
      <c r="GJS5939" s="3"/>
      <c r="GJT5939" s="3"/>
      <c r="GJU5939" s="3"/>
      <c r="GJV5939" s="3"/>
    </row>
    <row r="5940" spans="5000:5014" x14ac:dyDescent="0.3">
      <c r="GJH5940" s="3"/>
      <c r="GJI5940" s="3"/>
      <c r="GJJ5940" s="3"/>
      <c r="GJK5940" s="3"/>
      <c r="GJL5940" s="3"/>
      <c r="GJM5940" s="3"/>
      <c r="GJN5940" s="3"/>
      <c r="GJO5940" s="3"/>
      <c r="GJP5940" s="3"/>
      <c r="GJQ5940" s="3"/>
      <c r="GJR5940" s="3"/>
      <c r="GJS5940" s="3"/>
      <c r="GJT5940" s="3"/>
      <c r="GJU5940" s="3"/>
      <c r="GJV5940" s="3"/>
    </row>
    <row r="5941" spans="5000:5014" x14ac:dyDescent="0.3">
      <c r="GJH5941" s="3"/>
      <c r="GJI5941" s="3"/>
      <c r="GJJ5941" s="3"/>
      <c r="GJK5941" s="3"/>
      <c r="GJL5941" s="3"/>
      <c r="GJM5941" s="3"/>
      <c r="GJN5941" s="3"/>
      <c r="GJO5941" s="3"/>
      <c r="GJP5941" s="3"/>
      <c r="GJQ5941" s="3"/>
      <c r="GJR5941" s="3"/>
      <c r="GJS5941" s="3"/>
      <c r="GJT5941" s="3"/>
      <c r="GJU5941" s="3"/>
      <c r="GJV5941" s="3"/>
    </row>
    <row r="5942" spans="5000:5014" x14ac:dyDescent="0.3">
      <c r="GJH5942" s="3"/>
      <c r="GJI5942" s="3"/>
      <c r="GJJ5942" s="3"/>
      <c r="GJK5942" s="3"/>
      <c r="GJL5942" s="3"/>
      <c r="GJM5942" s="3"/>
      <c r="GJN5942" s="3"/>
      <c r="GJO5942" s="3"/>
      <c r="GJP5942" s="3"/>
      <c r="GJQ5942" s="3"/>
      <c r="GJR5942" s="3"/>
      <c r="GJS5942" s="3"/>
      <c r="GJT5942" s="3"/>
      <c r="GJU5942" s="3"/>
      <c r="GJV5942" s="3"/>
    </row>
    <row r="5943" spans="5000:5014" x14ac:dyDescent="0.3">
      <c r="GJH5943" s="3"/>
      <c r="GJI5943" s="3"/>
      <c r="GJJ5943" s="3"/>
      <c r="GJK5943" s="3"/>
      <c r="GJL5943" s="3"/>
      <c r="GJM5943" s="3"/>
      <c r="GJN5943" s="3"/>
      <c r="GJO5943" s="3"/>
      <c r="GJP5943" s="3"/>
      <c r="GJQ5943" s="3"/>
      <c r="GJR5943" s="3"/>
      <c r="GJS5943" s="3"/>
      <c r="GJT5943" s="3"/>
      <c r="GJU5943" s="3"/>
      <c r="GJV5943" s="3"/>
    </row>
    <row r="5944" spans="5000:5014" x14ac:dyDescent="0.3">
      <c r="GJH5944" s="3"/>
      <c r="GJI5944" s="3"/>
      <c r="GJJ5944" s="3"/>
      <c r="GJK5944" s="3"/>
      <c r="GJL5944" s="3"/>
      <c r="GJM5944" s="3"/>
      <c r="GJN5944" s="3"/>
      <c r="GJO5944" s="3"/>
      <c r="GJP5944" s="3"/>
      <c r="GJQ5944" s="3"/>
      <c r="GJR5944" s="3"/>
      <c r="GJS5944" s="3"/>
      <c r="GJT5944" s="3"/>
      <c r="GJU5944" s="3"/>
      <c r="GJV5944" s="3"/>
    </row>
    <row r="5945" spans="5000:5014" x14ac:dyDescent="0.3">
      <c r="GJH5945" s="3"/>
      <c r="GJI5945" s="3"/>
      <c r="GJJ5945" s="3"/>
      <c r="GJK5945" s="3"/>
      <c r="GJL5945" s="3"/>
      <c r="GJM5945" s="3"/>
      <c r="GJN5945" s="3"/>
      <c r="GJO5945" s="3"/>
      <c r="GJP5945" s="3"/>
      <c r="GJQ5945" s="3"/>
      <c r="GJR5945" s="3"/>
      <c r="GJS5945" s="3"/>
      <c r="GJT5945" s="3"/>
      <c r="GJU5945" s="3"/>
      <c r="GJV5945" s="3"/>
    </row>
    <row r="5946" spans="5000:5014" x14ac:dyDescent="0.3">
      <c r="GJH5946" s="3"/>
      <c r="GJI5946" s="3"/>
      <c r="GJJ5946" s="3"/>
      <c r="GJK5946" s="3"/>
      <c r="GJL5946" s="3"/>
      <c r="GJM5946" s="3"/>
      <c r="GJN5946" s="3"/>
      <c r="GJO5946" s="3"/>
      <c r="GJP5946" s="3"/>
      <c r="GJQ5946" s="3"/>
      <c r="GJR5946" s="3"/>
      <c r="GJS5946" s="3"/>
      <c r="GJT5946" s="3"/>
      <c r="GJU5946" s="3"/>
      <c r="GJV5946" s="3"/>
    </row>
    <row r="5947" spans="5000:5014" x14ac:dyDescent="0.3">
      <c r="GJH5947" s="3"/>
      <c r="GJI5947" s="3"/>
      <c r="GJJ5947" s="3"/>
      <c r="GJK5947" s="3"/>
      <c r="GJL5947" s="3"/>
      <c r="GJM5947" s="3"/>
      <c r="GJN5947" s="3"/>
      <c r="GJO5947" s="3"/>
      <c r="GJP5947" s="3"/>
      <c r="GJQ5947" s="3"/>
      <c r="GJR5947" s="3"/>
      <c r="GJS5947" s="3"/>
      <c r="GJT5947" s="3"/>
      <c r="GJU5947" s="3"/>
      <c r="GJV5947" s="3"/>
    </row>
    <row r="5948" spans="5000:5014" x14ac:dyDescent="0.3">
      <c r="GJH5948" s="3"/>
      <c r="GJI5948" s="3"/>
      <c r="GJJ5948" s="3"/>
      <c r="GJK5948" s="3"/>
      <c r="GJL5948" s="3"/>
      <c r="GJM5948" s="3"/>
      <c r="GJN5948" s="3"/>
      <c r="GJO5948" s="3"/>
      <c r="GJP5948" s="3"/>
      <c r="GJQ5948" s="3"/>
      <c r="GJR5948" s="3"/>
      <c r="GJS5948" s="3"/>
      <c r="GJT5948" s="3"/>
      <c r="GJU5948" s="3"/>
      <c r="GJV5948" s="3"/>
    </row>
    <row r="5949" spans="5000:5014" x14ac:dyDescent="0.3">
      <c r="GJH5949" s="3"/>
      <c r="GJI5949" s="3"/>
      <c r="GJJ5949" s="3"/>
      <c r="GJK5949" s="3"/>
      <c r="GJL5949" s="3"/>
      <c r="GJM5949" s="3"/>
      <c r="GJN5949" s="3"/>
      <c r="GJO5949" s="3"/>
      <c r="GJP5949" s="3"/>
      <c r="GJQ5949" s="3"/>
      <c r="GJR5949" s="3"/>
      <c r="GJS5949" s="3"/>
      <c r="GJT5949" s="3"/>
      <c r="GJU5949" s="3"/>
      <c r="GJV5949" s="3"/>
    </row>
    <row r="5950" spans="5000:5014" x14ac:dyDescent="0.3">
      <c r="GJH5950" s="3"/>
      <c r="GJI5950" s="3"/>
      <c r="GJJ5950" s="3"/>
      <c r="GJK5950" s="3"/>
      <c r="GJL5950" s="3"/>
      <c r="GJM5950" s="3"/>
      <c r="GJN5950" s="3"/>
      <c r="GJO5950" s="3"/>
      <c r="GJP5950" s="3"/>
      <c r="GJQ5950" s="3"/>
      <c r="GJR5950" s="3"/>
      <c r="GJS5950" s="3"/>
      <c r="GJT5950" s="3"/>
      <c r="GJU5950" s="3"/>
      <c r="GJV5950" s="3"/>
    </row>
    <row r="5951" spans="5000:5014" x14ac:dyDescent="0.3">
      <c r="GJH5951" s="3"/>
      <c r="GJI5951" s="3"/>
      <c r="GJJ5951" s="3"/>
      <c r="GJK5951" s="3"/>
      <c r="GJL5951" s="3"/>
      <c r="GJM5951" s="3"/>
      <c r="GJN5951" s="3"/>
      <c r="GJO5951" s="3"/>
      <c r="GJP5951" s="3"/>
      <c r="GJQ5951" s="3"/>
      <c r="GJR5951" s="3"/>
      <c r="GJS5951" s="3"/>
      <c r="GJT5951" s="3"/>
      <c r="GJU5951" s="3"/>
      <c r="GJV5951" s="3"/>
    </row>
    <row r="5952" spans="5000:5014" x14ac:dyDescent="0.3">
      <c r="GJH5952" s="3"/>
      <c r="GJI5952" s="3"/>
      <c r="GJJ5952" s="3"/>
      <c r="GJK5952" s="3"/>
      <c r="GJL5952" s="3"/>
      <c r="GJM5952" s="3"/>
      <c r="GJN5952" s="3"/>
      <c r="GJO5952" s="3"/>
      <c r="GJP5952" s="3"/>
      <c r="GJQ5952" s="3"/>
      <c r="GJR5952" s="3"/>
      <c r="GJS5952" s="3"/>
      <c r="GJT5952" s="3"/>
      <c r="GJU5952" s="3"/>
      <c r="GJV5952" s="3"/>
    </row>
    <row r="5953" spans="5000:5014" x14ac:dyDescent="0.3">
      <c r="GJH5953" s="3"/>
      <c r="GJI5953" s="3"/>
      <c r="GJJ5953" s="3"/>
      <c r="GJK5953" s="3"/>
      <c r="GJL5953" s="3"/>
      <c r="GJM5953" s="3"/>
      <c r="GJN5953" s="3"/>
      <c r="GJO5953" s="3"/>
      <c r="GJP5953" s="3"/>
      <c r="GJQ5953" s="3"/>
      <c r="GJR5953" s="3"/>
      <c r="GJS5953" s="3"/>
      <c r="GJT5953" s="3"/>
      <c r="GJU5953" s="3"/>
      <c r="GJV5953" s="3"/>
    </row>
    <row r="5954" spans="5000:5014" x14ac:dyDescent="0.3">
      <c r="GJH5954" s="3"/>
      <c r="GJI5954" s="3"/>
      <c r="GJJ5954" s="3"/>
      <c r="GJK5954" s="3"/>
      <c r="GJL5954" s="3"/>
      <c r="GJM5954" s="3"/>
      <c r="GJN5954" s="3"/>
      <c r="GJO5954" s="3"/>
      <c r="GJP5954" s="3"/>
      <c r="GJQ5954" s="3"/>
      <c r="GJR5954" s="3"/>
      <c r="GJS5954" s="3"/>
      <c r="GJT5954" s="3"/>
      <c r="GJU5954" s="3"/>
      <c r="GJV5954" s="3"/>
    </row>
    <row r="5955" spans="5000:5014" x14ac:dyDescent="0.3">
      <c r="GJH5955" s="3"/>
      <c r="GJI5955" s="3"/>
      <c r="GJJ5955" s="3"/>
      <c r="GJK5955" s="3"/>
      <c r="GJL5955" s="3"/>
      <c r="GJM5955" s="3"/>
      <c r="GJN5955" s="3"/>
      <c r="GJO5955" s="3"/>
      <c r="GJP5955" s="3"/>
      <c r="GJQ5955" s="3"/>
      <c r="GJR5955" s="3"/>
      <c r="GJS5955" s="3"/>
      <c r="GJT5955" s="3"/>
      <c r="GJU5955" s="3"/>
      <c r="GJV5955" s="3"/>
    </row>
    <row r="5956" spans="5000:5014" x14ac:dyDescent="0.3">
      <c r="GJH5956" s="3"/>
      <c r="GJI5956" s="3"/>
      <c r="GJJ5956" s="3"/>
      <c r="GJK5956" s="3"/>
      <c r="GJL5956" s="3"/>
      <c r="GJM5956" s="3"/>
      <c r="GJN5956" s="3"/>
      <c r="GJO5956" s="3"/>
      <c r="GJP5956" s="3"/>
      <c r="GJQ5956" s="3"/>
      <c r="GJR5956" s="3"/>
      <c r="GJS5956" s="3"/>
      <c r="GJT5956" s="3"/>
      <c r="GJU5956" s="3"/>
      <c r="GJV5956" s="3"/>
    </row>
    <row r="5957" spans="5000:5014" x14ac:dyDescent="0.3">
      <c r="GJH5957" s="3"/>
      <c r="GJI5957" s="3"/>
      <c r="GJJ5957" s="3"/>
      <c r="GJK5957" s="3"/>
      <c r="GJL5957" s="3"/>
      <c r="GJM5957" s="3"/>
      <c r="GJN5957" s="3"/>
      <c r="GJO5957" s="3"/>
      <c r="GJP5957" s="3"/>
      <c r="GJQ5957" s="3"/>
      <c r="GJR5957" s="3"/>
      <c r="GJS5957" s="3"/>
      <c r="GJT5957" s="3"/>
      <c r="GJU5957" s="3"/>
      <c r="GJV5957" s="3"/>
    </row>
    <row r="5958" spans="5000:5014" x14ac:dyDescent="0.3">
      <c r="GJH5958" s="3"/>
      <c r="GJI5958" s="3"/>
      <c r="GJJ5958" s="3"/>
      <c r="GJK5958" s="3"/>
      <c r="GJL5958" s="3"/>
      <c r="GJM5958" s="3"/>
      <c r="GJN5958" s="3"/>
      <c r="GJO5958" s="3"/>
      <c r="GJP5958" s="3"/>
      <c r="GJQ5958" s="3"/>
      <c r="GJR5958" s="3"/>
      <c r="GJS5958" s="3"/>
      <c r="GJT5958" s="3"/>
      <c r="GJU5958" s="3"/>
      <c r="GJV5958" s="3"/>
    </row>
    <row r="5959" spans="5000:5014" x14ac:dyDescent="0.3">
      <c r="GJH5959" s="3"/>
      <c r="GJI5959" s="3"/>
      <c r="GJJ5959" s="3"/>
      <c r="GJK5959" s="3"/>
      <c r="GJL5959" s="3"/>
      <c r="GJM5959" s="3"/>
      <c r="GJN5959" s="3"/>
      <c r="GJO5959" s="3"/>
      <c r="GJP5959" s="3"/>
      <c r="GJQ5959" s="3"/>
      <c r="GJR5959" s="3"/>
      <c r="GJS5959" s="3"/>
      <c r="GJT5959" s="3"/>
      <c r="GJU5959" s="3"/>
      <c r="GJV5959" s="3"/>
    </row>
    <row r="5960" spans="5000:5014" x14ac:dyDescent="0.3">
      <c r="GJH5960" s="3"/>
      <c r="GJI5960" s="3"/>
      <c r="GJJ5960" s="3"/>
      <c r="GJK5960" s="3"/>
      <c r="GJL5960" s="3"/>
      <c r="GJM5960" s="3"/>
      <c r="GJN5960" s="3"/>
      <c r="GJO5960" s="3"/>
      <c r="GJP5960" s="3"/>
      <c r="GJQ5960" s="3"/>
      <c r="GJR5960" s="3"/>
      <c r="GJS5960" s="3"/>
      <c r="GJT5960" s="3"/>
      <c r="GJU5960" s="3"/>
      <c r="GJV5960" s="3"/>
    </row>
    <row r="5961" spans="5000:5014" x14ac:dyDescent="0.3">
      <c r="GJH5961" s="3"/>
      <c r="GJI5961" s="3"/>
      <c r="GJJ5961" s="3"/>
      <c r="GJK5961" s="3"/>
      <c r="GJL5961" s="3"/>
      <c r="GJM5961" s="3"/>
      <c r="GJN5961" s="3"/>
      <c r="GJO5961" s="3"/>
      <c r="GJP5961" s="3"/>
      <c r="GJQ5961" s="3"/>
      <c r="GJR5961" s="3"/>
      <c r="GJS5961" s="3"/>
      <c r="GJT5961" s="3"/>
      <c r="GJU5961" s="3"/>
      <c r="GJV5961" s="3"/>
    </row>
    <row r="5962" spans="5000:5014" x14ac:dyDescent="0.3">
      <c r="GJH5962" s="3"/>
      <c r="GJI5962" s="3"/>
      <c r="GJJ5962" s="3"/>
      <c r="GJK5962" s="3"/>
      <c r="GJL5962" s="3"/>
      <c r="GJM5962" s="3"/>
      <c r="GJN5962" s="3"/>
      <c r="GJO5962" s="3"/>
      <c r="GJP5962" s="3"/>
      <c r="GJQ5962" s="3"/>
      <c r="GJR5962" s="3"/>
      <c r="GJS5962" s="3"/>
      <c r="GJT5962" s="3"/>
      <c r="GJU5962" s="3"/>
      <c r="GJV5962" s="3"/>
    </row>
    <row r="5963" spans="5000:5014" x14ac:dyDescent="0.3">
      <c r="GJH5963" s="3"/>
      <c r="GJI5963" s="3"/>
      <c r="GJJ5963" s="3"/>
      <c r="GJK5963" s="3"/>
      <c r="GJL5963" s="3"/>
      <c r="GJM5963" s="3"/>
      <c r="GJN5963" s="3"/>
      <c r="GJO5963" s="3"/>
      <c r="GJP5963" s="3"/>
      <c r="GJQ5963" s="3"/>
      <c r="GJR5963" s="3"/>
      <c r="GJS5963" s="3"/>
      <c r="GJT5963" s="3"/>
      <c r="GJU5963" s="3"/>
      <c r="GJV5963" s="3"/>
    </row>
    <row r="5964" spans="5000:5014" x14ac:dyDescent="0.3">
      <c r="GJH5964" s="3"/>
      <c r="GJI5964" s="3"/>
      <c r="GJJ5964" s="3"/>
      <c r="GJK5964" s="3"/>
      <c r="GJL5964" s="3"/>
      <c r="GJM5964" s="3"/>
      <c r="GJN5964" s="3"/>
      <c r="GJO5964" s="3"/>
      <c r="GJP5964" s="3"/>
      <c r="GJQ5964" s="3"/>
      <c r="GJR5964" s="3"/>
      <c r="GJS5964" s="3"/>
      <c r="GJT5964" s="3"/>
      <c r="GJU5964" s="3"/>
      <c r="GJV5964" s="3"/>
    </row>
    <row r="5965" spans="5000:5014" x14ac:dyDescent="0.3">
      <c r="GJH5965" s="3"/>
      <c r="GJI5965" s="3"/>
      <c r="GJJ5965" s="3"/>
      <c r="GJK5965" s="3"/>
      <c r="GJL5965" s="3"/>
      <c r="GJM5965" s="3"/>
      <c r="GJN5965" s="3"/>
      <c r="GJO5965" s="3"/>
      <c r="GJP5965" s="3"/>
      <c r="GJQ5965" s="3"/>
      <c r="GJR5965" s="3"/>
      <c r="GJS5965" s="3"/>
      <c r="GJT5965" s="3"/>
      <c r="GJU5965" s="3"/>
      <c r="GJV5965" s="3"/>
    </row>
    <row r="5966" spans="5000:5014" x14ac:dyDescent="0.3">
      <c r="GJH5966" s="3"/>
      <c r="GJI5966" s="3"/>
      <c r="GJJ5966" s="3"/>
      <c r="GJK5966" s="3"/>
      <c r="GJL5966" s="3"/>
      <c r="GJM5966" s="3"/>
      <c r="GJN5966" s="3"/>
      <c r="GJO5966" s="3"/>
      <c r="GJP5966" s="3"/>
      <c r="GJQ5966" s="3"/>
      <c r="GJR5966" s="3"/>
      <c r="GJS5966" s="3"/>
      <c r="GJT5966" s="3"/>
      <c r="GJU5966" s="3"/>
      <c r="GJV5966" s="3"/>
    </row>
    <row r="5967" spans="5000:5014" x14ac:dyDescent="0.3">
      <c r="GJH5967" s="3"/>
      <c r="GJI5967" s="3"/>
      <c r="GJJ5967" s="3"/>
      <c r="GJK5967" s="3"/>
      <c r="GJL5967" s="3"/>
      <c r="GJM5967" s="3"/>
      <c r="GJN5967" s="3"/>
      <c r="GJO5967" s="3"/>
      <c r="GJP5967" s="3"/>
      <c r="GJQ5967" s="3"/>
      <c r="GJR5967" s="3"/>
      <c r="GJS5967" s="3"/>
      <c r="GJT5967" s="3"/>
      <c r="GJU5967" s="3"/>
      <c r="GJV5967" s="3"/>
    </row>
    <row r="5968" spans="5000:5014" x14ac:dyDescent="0.3">
      <c r="GJH5968" s="3"/>
      <c r="GJI5968" s="3"/>
      <c r="GJJ5968" s="3"/>
      <c r="GJK5968" s="3"/>
      <c r="GJL5968" s="3"/>
      <c r="GJM5968" s="3"/>
      <c r="GJN5968" s="3"/>
      <c r="GJO5968" s="3"/>
      <c r="GJP5968" s="3"/>
      <c r="GJQ5968" s="3"/>
      <c r="GJR5968" s="3"/>
      <c r="GJS5968" s="3"/>
      <c r="GJT5968" s="3"/>
      <c r="GJU5968" s="3"/>
      <c r="GJV5968" s="3"/>
    </row>
    <row r="5969" spans="5000:5014" x14ac:dyDescent="0.3">
      <c r="GJH5969" s="3"/>
      <c r="GJI5969" s="3"/>
      <c r="GJJ5969" s="3"/>
      <c r="GJK5969" s="3"/>
      <c r="GJL5969" s="3"/>
      <c r="GJM5969" s="3"/>
      <c r="GJN5969" s="3"/>
      <c r="GJO5969" s="3"/>
      <c r="GJP5969" s="3"/>
      <c r="GJQ5969" s="3"/>
      <c r="GJR5969" s="3"/>
      <c r="GJS5969" s="3"/>
      <c r="GJT5969" s="3"/>
      <c r="GJU5969" s="3"/>
      <c r="GJV5969" s="3"/>
    </row>
    <row r="5970" spans="5000:5014" x14ac:dyDescent="0.3">
      <c r="GJH5970" s="3"/>
      <c r="GJI5970" s="3"/>
      <c r="GJJ5970" s="3"/>
      <c r="GJK5970" s="3"/>
      <c r="GJL5970" s="3"/>
      <c r="GJM5970" s="3"/>
      <c r="GJN5970" s="3"/>
      <c r="GJO5970" s="3"/>
      <c r="GJP5970" s="3"/>
      <c r="GJQ5970" s="3"/>
      <c r="GJR5970" s="3"/>
      <c r="GJS5970" s="3"/>
      <c r="GJT5970" s="3"/>
      <c r="GJU5970" s="3"/>
      <c r="GJV5970" s="3"/>
    </row>
    <row r="5971" spans="5000:5014" x14ac:dyDescent="0.3">
      <c r="GJH5971" s="3"/>
      <c r="GJI5971" s="3"/>
      <c r="GJJ5971" s="3"/>
      <c r="GJK5971" s="3"/>
      <c r="GJL5971" s="3"/>
      <c r="GJM5971" s="3"/>
      <c r="GJN5971" s="3"/>
      <c r="GJO5971" s="3"/>
      <c r="GJP5971" s="3"/>
      <c r="GJQ5971" s="3"/>
      <c r="GJR5971" s="3"/>
      <c r="GJS5971" s="3"/>
      <c r="GJT5971" s="3"/>
      <c r="GJU5971" s="3"/>
      <c r="GJV5971" s="3"/>
    </row>
    <row r="5972" spans="5000:5014" x14ac:dyDescent="0.3">
      <c r="GJH5972" s="3"/>
      <c r="GJI5972" s="3"/>
      <c r="GJJ5972" s="3"/>
      <c r="GJK5972" s="3"/>
      <c r="GJL5972" s="3"/>
      <c r="GJM5972" s="3"/>
      <c r="GJN5972" s="3"/>
      <c r="GJO5972" s="3"/>
      <c r="GJP5972" s="3"/>
      <c r="GJQ5972" s="3"/>
      <c r="GJR5972" s="3"/>
      <c r="GJS5972" s="3"/>
      <c r="GJT5972" s="3"/>
      <c r="GJU5972" s="3"/>
      <c r="GJV5972" s="3"/>
    </row>
    <row r="5973" spans="5000:5014" x14ac:dyDescent="0.3">
      <c r="GJH5973" s="3"/>
      <c r="GJI5973" s="3"/>
      <c r="GJJ5973" s="3"/>
      <c r="GJK5973" s="3"/>
      <c r="GJL5973" s="3"/>
      <c r="GJM5973" s="3"/>
      <c r="GJN5973" s="3"/>
      <c r="GJO5973" s="3"/>
      <c r="GJP5973" s="3"/>
      <c r="GJQ5973" s="3"/>
      <c r="GJR5973" s="3"/>
      <c r="GJS5973" s="3"/>
      <c r="GJT5973" s="3"/>
      <c r="GJU5973" s="3"/>
      <c r="GJV5973" s="3"/>
    </row>
    <row r="5974" spans="5000:5014" x14ac:dyDescent="0.3">
      <c r="GJH5974" s="3"/>
      <c r="GJI5974" s="3"/>
      <c r="GJJ5974" s="3"/>
      <c r="GJK5974" s="3"/>
      <c r="GJL5974" s="3"/>
      <c r="GJM5974" s="3"/>
      <c r="GJN5974" s="3"/>
      <c r="GJO5974" s="3"/>
      <c r="GJP5974" s="3"/>
      <c r="GJQ5974" s="3"/>
      <c r="GJR5974" s="3"/>
      <c r="GJS5974" s="3"/>
      <c r="GJT5974" s="3"/>
      <c r="GJU5974" s="3"/>
      <c r="GJV5974" s="3"/>
    </row>
    <row r="5975" spans="5000:5014" x14ac:dyDescent="0.3">
      <c r="GJH5975" s="3"/>
      <c r="GJI5975" s="3"/>
      <c r="GJJ5975" s="3"/>
      <c r="GJK5975" s="3"/>
      <c r="GJL5975" s="3"/>
      <c r="GJM5975" s="3"/>
      <c r="GJN5975" s="3"/>
      <c r="GJO5975" s="3"/>
      <c r="GJP5975" s="3"/>
      <c r="GJQ5975" s="3"/>
      <c r="GJR5975" s="3"/>
      <c r="GJS5975" s="3"/>
      <c r="GJT5975" s="3"/>
      <c r="GJU5975" s="3"/>
      <c r="GJV5975" s="3"/>
    </row>
    <row r="5976" spans="5000:5014" x14ac:dyDescent="0.3">
      <c r="GJH5976" s="3"/>
      <c r="GJI5976" s="3"/>
      <c r="GJJ5976" s="3"/>
      <c r="GJK5976" s="3"/>
      <c r="GJL5976" s="3"/>
      <c r="GJM5976" s="3"/>
      <c r="GJN5976" s="3"/>
      <c r="GJO5976" s="3"/>
      <c r="GJP5976" s="3"/>
      <c r="GJQ5976" s="3"/>
      <c r="GJR5976" s="3"/>
      <c r="GJS5976" s="3"/>
      <c r="GJT5976" s="3"/>
      <c r="GJU5976" s="3"/>
      <c r="GJV5976" s="3"/>
    </row>
    <row r="5977" spans="5000:5014" x14ac:dyDescent="0.3">
      <c r="GJH5977" s="3"/>
      <c r="GJI5977" s="3"/>
      <c r="GJJ5977" s="3"/>
      <c r="GJK5977" s="3"/>
      <c r="GJL5977" s="3"/>
      <c r="GJM5977" s="3"/>
      <c r="GJN5977" s="3"/>
      <c r="GJO5977" s="3"/>
      <c r="GJP5977" s="3"/>
      <c r="GJQ5977" s="3"/>
      <c r="GJR5977" s="3"/>
      <c r="GJS5977" s="3"/>
      <c r="GJT5977" s="3"/>
      <c r="GJU5977" s="3"/>
      <c r="GJV5977" s="3"/>
    </row>
    <row r="5978" spans="5000:5014" x14ac:dyDescent="0.3">
      <c r="GJH5978" s="3"/>
      <c r="GJI5978" s="3"/>
      <c r="GJJ5978" s="3"/>
      <c r="GJK5978" s="3"/>
      <c r="GJL5978" s="3"/>
      <c r="GJM5978" s="3"/>
      <c r="GJN5978" s="3"/>
      <c r="GJO5978" s="3"/>
      <c r="GJP5978" s="3"/>
      <c r="GJQ5978" s="3"/>
      <c r="GJR5978" s="3"/>
      <c r="GJS5978" s="3"/>
      <c r="GJT5978" s="3"/>
      <c r="GJU5978" s="3"/>
      <c r="GJV5978" s="3"/>
    </row>
    <row r="5979" spans="5000:5014" x14ac:dyDescent="0.3">
      <c r="GJH5979" s="3"/>
      <c r="GJI5979" s="3"/>
      <c r="GJJ5979" s="3"/>
      <c r="GJK5979" s="3"/>
      <c r="GJL5979" s="3"/>
      <c r="GJM5979" s="3"/>
      <c r="GJN5979" s="3"/>
      <c r="GJO5979" s="3"/>
      <c r="GJP5979" s="3"/>
      <c r="GJQ5979" s="3"/>
      <c r="GJR5979" s="3"/>
      <c r="GJS5979" s="3"/>
      <c r="GJT5979" s="3"/>
      <c r="GJU5979" s="3"/>
      <c r="GJV5979" s="3"/>
    </row>
    <row r="5980" spans="5000:5014" x14ac:dyDescent="0.3">
      <c r="GJH5980" s="3"/>
      <c r="GJI5980" s="3"/>
      <c r="GJJ5980" s="3"/>
      <c r="GJK5980" s="3"/>
      <c r="GJL5980" s="3"/>
      <c r="GJM5980" s="3"/>
      <c r="GJN5980" s="3"/>
      <c r="GJO5980" s="3"/>
      <c r="GJP5980" s="3"/>
      <c r="GJQ5980" s="3"/>
      <c r="GJR5980" s="3"/>
      <c r="GJS5980" s="3"/>
      <c r="GJT5980" s="3"/>
      <c r="GJU5980" s="3"/>
      <c r="GJV5980" s="3"/>
    </row>
    <row r="5981" spans="5000:5014" x14ac:dyDescent="0.3">
      <c r="GJH5981" s="3"/>
      <c r="GJI5981" s="3"/>
      <c r="GJJ5981" s="3"/>
      <c r="GJK5981" s="3"/>
      <c r="GJL5981" s="3"/>
      <c r="GJM5981" s="3"/>
      <c r="GJN5981" s="3"/>
      <c r="GJO5981" s="3"/>
      <c r="GJP5981" s="3"/>
      <c r="GJQ5981" s="3"/>
      <c r="GJR5981" s="3"/>
      <c r="GJS5981" s="3"/>
      <c r="GJT5981" s="3"/>
      <c r="GJU5981" s="3"/>
      <c r="GJV5981" s="3"/>
    </row>
    <row r="5982" spans="5000:5014" x14ac:dyDescent="0.3">
      <c r="GJH5982" s="3"/>
      <c r="GJI5982" s="3"/>
      <c r="GJJ5982" s="3"/>
      <c r="GJK5982" s="3"/>
      <c r="GJL5982" s="3"/>
      <c r="GJM5982" s="3"/>
      <c r="GJN5982" s="3"/>
      <c r="GJO5982" s="3"/>
      <c r="GJP5982" s="3"/>
      <c r="GJQ5982" s="3"/>
      <c r="GJR5982" s="3"/>
      <c r="GJS5982" s="3"/>
      <c r="GJT5982" s="3"/>
      <c r="GJU5982" s="3"/>
      <c r="GJV5982" s="3"/>
    </row>
    <row r="5983" spans="5000:5014" x14ac:dyDescent="0.3">
      <c r="GJH5983" s="3"/>
      <c r="GJI5983" s="3"/>
      <c r="GJJ5983" s="3"/>
      <c r="GJK5983" s="3"/>
      <c r="GJL5983" s="3"/>
      <c r="GJM5983" s="3"/>
      <c r="GJN5983" s="3"/>
      <c r="GJO5983" s="3"/>
      <c r="GJP5983" s="3"/>
      <c r="GJQ5983" s="3"/>
      <c r="GJR5983" s="3"/>
      <c r="GJS5983" s="3"/>
      <c r="GJT5983" s="3"/>
      <c r="GJU5983" s="3"/>
      <c r="GJV5983" s="3"/>
    </row>
    <row r="5984" spans="5000:5014" x14ac:dyDescent="0.3">
      <c r="GJH5984" s="3"/>
      <c r="GJI5984" s="3"/>
      <c r="GJJ5984" s="3"/>
      <c r="GJK5984" s="3"/>
      <c r="GJL5984" s="3"/>
      <c r="GJM5984" s="3"/>
      <c r="GJN5984" s="3"/>
      <c r="GJO5984" s="3"/>
      <c r="GJP5984" s="3"/>
      <c r="GJQ5984" s="3"/>
      <c r="GJR5984" s="3"/>
      <c r="GJS5984" s="3"/>
      <c r="GJT5984" s="3"/>
      <c r="GJU5984" s="3"/>
      <c r="GJV5984" s="3"/>
    </row>
    <row r="5985" spans="5000:5014" x14ac:dyDescent="0.3">
      <c r="GJH5985" s="3"/>
      <c r="GJI5985" s="3"/>
      <c r="GJJ5985" s="3"/>
      <c r="GJK5985" s="3"/>
      <c r="GJL5985" s="3"/>
      <c r="GJM5985" s="3"/>
      <c r="GJN5985" s="3"/>
      <c r="GJO5985" s="3"/>
      <c r="GJP5985" s="3"/>
      <c r="GJQ5985" s="3"/>
      <c r="GJR5985" s="3"/>
      <c r="GJS5985" s="3"/>
      <c r="GJT5985" s="3"/>
      <c r="GJU5985" s="3"/>
      <c r="GJV5985" s="3"/>
    </row>
    <row r="5986" spans="5000:5014" x14ac:dyDescent="0.3">
      <c r="GJH5986" s="3"/>
      <c r="GJI5986" s="3"/>
      <c r="GJJ5986" s="3"/>
      <c r="GJK5986" s="3"/>
      <c r="GJL5986" s="3"/>
      <c r="GJM5986" s="3"/>
      <c r="GJN5986" s="3"/>
      <c r="GJO5986" s="3"/>
      <c r="GJP5986" s="3"/>
      <c r="GJQ5986" s="3"/>
      <c r="GJR5986" s="3"/>
      <c r="GJS5986" s="3"/>
      <c r="GJT5986" s="3"/>
      <c r="GJU5986" s="3"/>
      <c r="GJV5986" s="3"/>
    </row>
    <row r="5987" spans="5000:5014" x14ac:dyDescent="0.3">
      <c r="GJH5987" s="3"/>
      <c r="GJI5987" s="3"/>
      <c r="GJJ5987" s="3"/>
      <c r="GJK5987" s="3"/>
      <c r="GJL5987" s="3"/>
      <c r="GJM5987" s="3"/>
      <c r="GJN5987" s="3"/>
      <c r="GJO5987" s="3"/>
      <c r="GJP5987" s="3"/>
      <c r="GJQ5987" s="3"/>
      <c r="GJR5987" s="3"/>
      <c r="GJS5987" s="3"/>
      <c r="GJT5987" s="3"/>
      <c r="GJU5987" s="3"/>
      <c r="GJV5987" s="3"/>
    </row>
    <row r="5988" spans="5000:5014" x14ac:dyDescent="0.3">
      <c r="GJH5988" s="3"/>
      <c r="GJI5988" s="3"/>
      <c r="GJJ5988" s="3"/>
      <c r="GJK5988" s="3"/>
      <c r="GJL5988" s="3"/>
      <c r="GJM5988" s="3"/>
      <c r="GJN5988" s="3"/>
      <c r="GJO5988" s="3"/>
      <c r="GJP5988" s="3"/>
      <c r="GJQ5988" s="3"/>
      <c r="GJR5988" s="3"/>
      <c r="GJS5988" s="3"/>
      <c r="GJT5988" s="3"/>
      <c r="GJU5988" s="3"/>
      <c r="GJV5988" s="3"/>
    </row>
    <row r="5989" spans="5000:5014" x14ac:dyDescent="0.3">
      <c r="GJH5989" s="3"/>
      <c r="GJI5989" s="3"/>
      <c r="GJJ5989" s="3"/>
      <c r="GJK5989" s="3"/>
      <c r="GJL5989" s="3"/>
      <c r="GJM5989" s="3"/>
      <c r="GJN5989" s="3"/>
      <c r="GJO5989" s="3"/>
      <c r="GJP5989" s="3"/>
      <c r="GJQ5989" s="3"/>
      <c r="GJR5989" s="3"/>
      <c r="GJS5989" s="3"/>
      <c r="GJT5989" s="3"/>
      <c r="GJU5989" s="3"/>
      <c r="GJV5989" s="3"/>
    </row>
    <row r="5990" spans="5000:5014" x14ac:dyDescent="0.3">
      <c r="GJH5990" s="3"/>
      <c r="GJI5990" s="3"/>
      <c r="GJJ5990" s="3"/>
      <c r="GJK5990" s="3"/>
      <c r="GJL5990" s="3"/>
      <c r="GJM5990" s="3"/>
      <c r="GJN5990" s="3"/>
      <c r="GJO5990" s="3"/>
      <c r="GJP5990" s="3"/>
      <c r="GJQ5990" s="3"/>
      <c r="GJR5990" s="3"/>
      <c r="GJS5990" s="3"/>
      <c r="GJT5990" s="3"/>
      <c r="GJU5990" s="3"/>
      <c r="GJV5990" s="3"/>
    </row>
    <row r="5991" spans="5000:5014" x14ac:dyDescent="0.3">
      <c r="GJH5991" s="3"/>
      <c r="GJI5991" s="3"/>
      <c r="GJJ5991" s="3"/>
      <c r="GJK5991" s="3"/>
      <c r="GJL5991" s="3"/>
      <c r="GJM5991" s="3"/>
      <c r="GJN5991" s="3"/>
      <c r="GJO5991" s="3"/>
      <c r="GJP5991" s="3"/>
      <c r="GJQ5991" s="3"/>
      <c r="GJR5991" s="3"/>
      <c r="GJS5991" s="3"/>
      <c r="GJT5991" s="3"/>
      <c r="GJU5991" s="3"/>
      <c r="GJV5991" s="3"/>
    </row>
    <row r="5992" spans="5000:5014" x14ac:dyDescent="0.3">
      <c r="GJH5992" s="3"/>
      <c r="GJI5992" s="3"/>
      <c r="GJJ5992" s="3"/>
      <c r="GJK5992" s="3"/>
      <c r="GJL5992" s="3"/>
      <c r="GJM5992" s="3"/>
      <c r="GJN5992" s="3"/>
      <c r="GJO5992" s="3"/>
      <c r="GJP5992" s="3"/>
      <c r="GJQ5992" s="3"/>
      <c r="GJR5992" s="3"/>
      <c r="GJS5992" s="3"/>
      <c r="GJT5992" s="3"/>
      <c r="GJU5992" s="3"/>
      <c r="GJV5992" s="3"/>
    </row>
    <row r="5993" spans="5000:5014" x14ac:dyDescent="0.3">
      <c r="GJH5993" s="3"/>
      <c r="GJI5993" s="3"/>
      <c r="GJJ5993" s="3"/>
      <c r="GJK5993" s="3"/>
      <c r="GJL5993" s="3"/>
      <c r="GJM5993" s="3"/>
      <c r="GJN5993" s="3"/>
      <c r="GJO5993" s="3"/>
      <c r="GJP5993" s="3"/>
      <c r="GJQ5993" s="3"/>
      <c r="GJR5993" s="3"/>
      <c r="GJS5993" s="3"/>
      <c r="GJT5993" s="3"/>
      <c r="GJU5993" s="3"/>
      <c r="GJV5993" s="3"/>
    </row>
    <row r="5994" spans="5000:5014" x14ac:dyDescent="0.3">
      <c r="GJH5994" s="3"/>
      <c r="GJI5994" s="3"/>
      <c r="GJJ5994" s="3"/>
      <c r="GJK5994" s="3"/>
      <c r="GJL5994" s="3"/>
      <c r="GJM5994" s="3"/>
      <c r="GJN5994" s="3"/>
      <c r="GJO5994" s="3"/>
      <c r="GJP5994" s="3"/>
      <c r="GJQ5994" s="3"/>
      <c r="GJR5994" s="3"/>
      <c r="GJS5994" s="3"/>
      <c r="GJT5994" s="3"/>
      <c r="GJU5994" s="3"/>
      <c r="GJV5994" s="3"/>
    </row>
    <row r="5995" spans="5000:5014" x14ac:dyDescent="0.3">
      <c r="GJH5995" s="3"/>
      <c r="GJI5995" s="3"/>
      <c r="GJJ5995" s="3"/>
      <c r="GJK5995" s="3"/>
      <c r="GJL5995" s="3"/>
      <c r="GJM5995" s="3"/>
      <c r="GJN5995" s="3"/>
      <c r="GJO5995" s="3"/>
      <c r="GJP5995" s="3"/>
      <c r="GJQ5995" s="3"/>
      <c r="GJR5995" s="3"/>
      <c r="GJS5995" s="3"/>
      <c r="GJT5995" s="3"/>
      <c r="GJU5995" s="3"/>
      <c r="GJV5995" s="3"/>
    </row>
    <row r="5996" spans="5000:5014" x14ac:dyDescent="0.3">
      <c r="GJH5996" s="3"/>
      <c r="GJI5996" s="3"/>
      <c r="GJJ5996" s="3"/>
      <c r="GJK5996" s="3"/>
      <c r="GJL5996" s="3"/>
      <c r="GJM5996" s="3"/>
      <c r="GJN5996" s="3"/>
      <c r="GJO5996" s="3"/>
      <c r="GJP5996" s="3"/>
      <c r="GJQ5996" s="3"/>
      <c r="GJR5996" s="3"/>
      <c r="GJS5996" s="3"/>
      <c r="GJT5996" s="3"/>
      <c r="GJU5996" s="3"/>
      <c r="GJV5996" s="3"/>
    </row>
    <row r="5997" spans="5000:5014" x14ac:dyDescent="0.3">
      <c r="GJH5997" s="3"/>
      <c r="GJI5997" s="3"/>
      <c r="GJJ5997" s="3"/>
      <c r="GJK5997" s="3"/>
      <c r="GJL5997" s="3"/>
      <c r="GJM5997" s="3"/>
      <c r="GJN5997" s="3"/>
      <c r="GJO5997" s="3"/>
      <c r="GJP5997" s="3"/>
      <c r="GJQ5997" s="3"/>
      <c r="GJR5997" s="3"/>
      <c r="GJS5997" s="3"/>
      <c r="GJT5997" s="3"/>
      <c r="GJU5997" s="3"/>
      <c r="GJV5997" s="3"/>
    </row>
    <row r="5998" spans="5000:5014" x14ac:dyDescent="0.3">
      <c r="GJH5998" s="3"/>
      <c r="GJI5998" s="3"/>
      <c r="GJJ5998" s="3"/>
      <c r="GJK5998" s="3"/>
      <c r="GJL5998" s="3"/>
      <c r="GJM5998" s="3"/>
      <c r="GJN5998" s="3"/>
      <c r="GJO5998" s="3"/>
      <c r="GJP5998" s="3"/>
      <c r="GJQ5998" s="3"/>
      <c r="GJR5998" s="3"/>
      <c r="GJS5998" s="3"/>
      <c r="GJT5998" s="3"/>
      <c r="GJU5998" s="3"/>
      <c r="GJV5998" s="3"/>
    </row>
    <row r="5999" spans="5000:5014" x14ac:dyDescent="0.3">
      <c r="GJH5999" s="3"/>
      <c r="GJI5999" s="3"/>
      <c r="GJJ5999" s="3"/>
      <c r="GJK5999" s="3"/>
      <c r="GJL5999" s="3"/>
      <c r="GJM5999" s="3"/>
      <c r="GJN5999" s="3"/>
      <c r="GJO5999" s="3"/>
      <c r="GJP5999" s="3"/>
      <c r="GJQ5999" s="3"/>
      <c r="GJR5999" s="3"/>
      <c r="GJS5999" s="3"/>
      <c r="GJT5999" s="3"/>
      <c r="GJU5999" s="3"/>
      <c r="GJV5999" s="3"/>
    </row>
    <row r="6000" spans="5000:5014" x14ac:dyDescent="0.3">
      <c r="GJH6000" s="3"/>
      <c r="GJI6000" s="3"/>
      <c r="GJJ6000" s="3"/>
      <c r="GJK6000" s="3"/>
      <c r="GJL6000" s="3"/>
      <c r="GJM6000" s="3"/>
      <c r="GJN6000" s="3"/>
      <c r="GJO6000" s="3"/>
      <c r="GJP6000" s="3"/>
      <c r="GJQ6000" s="3"/>
      <c r="GJR6000" s="3"/>
      <c r="GJS6000" s="3"/>
      <c r="GJT6000" s="3"/>
      <c r="GJU6000" s="3"/>
      <c r="GJV6000" s="3"/>
    </row>
  </sheetData>
  <mergeCells count="3">
    <mergeCell ref="AA10:AC10"/>
    <mergeCell ref="AA19:AC19"/>
    <mergeCell ref="AA25:AC25"/>
  </mergeCells>
  <pageMargins left="0.7" right="0.7" top="0.75" bottom="0.75" header="0.3" footer="0.3"/>
  <pageSetup orientation="portrait" r:id="rId1"/>
  <headerFooter>
    <oddFooter>&amp;L&amp;L&amp;"Calibri"&amp;11&amp;BTreePlan Student License&amp;R&amp;R&amp;"Calibri"&amp;11&amp;BFor Education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Q2 a_Payout table_HW1</vt:lpstr>
      <vt:lpstr>Q1_HW2_c&amp;d</vt:lpstr>
      <vt:lpstr>Q1_HW2_e</vt:lpstr>
      <vt:lpstr>HW_2_Q2</vt:lpstr>
      <vt:lpstr>HW_2_Q2!Print_Area</vt:lpstr>
      <vt:lpstr>'Q1_HW2_c&amp;d'!Print_Area</vt:lpstr>
      <vt:lpstr>Q1_HW2_e!Print_Area</vt:lpstr>
      <vt:lpstr>HW_2_Q2!TreeData</vt:lpstr>
      <vt:lpstr>'Q1_HW2_c&amp;d'!TreeData</vt:lpstr>
      <vt:lpstr>Q1_HW2_e!TreeData</vt:lpstr>
      <vt:lpstr>HW_2_Q2!TreeDiagBase</vt:lpstr>
      <vt:lpstr>'Q1_HW2_c&amp;d'!TreeDiagBase</vt:lpstr>
      <vt:lpstr>Q1_HW2_e!TreeDiagBase</vt:lpstr>
      <vt:lpstr>HW_2_Q2!TreeDiagram</vt:lpstr>
      <vt:lpstr>'Q1_HW2_c&amp;d'!TreeDiagram</vt:lpstr>
      <vt:lpstr>Q1_HW2_e!TreeDiagram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 Zhang</dc:creator>
  <cp:lastModifiedBy>Pranav Mehta</cp:lastModifiedBy>
  <dcterms:created xsi:type="dcterms:W3CDTF">2024-11-06T06:34:05Z</dcterms:created>
  <dcterms:modified xsi:type="dcterms:W3CDTF">2024-11-26T18:22:37Z</dcterms:modified>
</cp:coreProperties>
</file>