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reelancing\Landau\"/>
    </mc:Choice>
  </mc:AlternateContent>
  <xr:revisionPtr revIDLastSave="0" documentId="13_ncr:1_{6287E7D4-8309-41C4-9355-8910517DDE57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Summary" sheetId="2" r:id="rId1"/>
    <sheet name="Game Results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K149" i="1"/>
  <c r="K152" i="1"/>
  <c r="K174" i="1"/>
  <c r="K226" i="1"/>
  <c r="K262" i="1"/>
  <c r="K357" i="1"/>
  <c r="K367" i="1"/>
  <c r="K430" i="1"/>
  <c r="K505" i="1"/>
  <c r="K530" i="1"/>
  <c r="K647" i="1"/>
  <c r="K699" i="1"/>
  <c r="K731" i="1"/>
  <c r="K765" i="1"/>
  <c r="K813" i="1"/>
  <c r="K821" i="1"/>
  <c r="K823" i="1"/>
  <c r="K885" i="1"/>
  <c r="K897" i="1"/>
  <c r="K909" i="1"/>
  <c r="K992" i="1"/>
  <c r="K1026" i="1"/>
  <c r="K1097" i="1"/>
  <c r="K1125" i="1"/>
  <c r="K1153" i="1"/>
  <c r="K1214" i="1"/>
  <c r="K1346" i="1"/>
  <c r="K1352" i="1"/>
  <c r="K1458" i="1"/>
  <c r="K1514" i="1"/>
  <c r="K1526" i="1"/>
  <c r="K1586" i="1"/>
  <c r="K1655" i="1"/>
  <c r="K1658" i="1"/>
  <c r="K1660" i="1"/>
  <c r="K1672" i="1"/>
  <c r="K1690" i="1"/>
  <c r="K1727" i="1"/>
  <c r="K1792" i="1"/>
  <c r="K1797" i="1"/>
  <c r="L2" i="1"/>
  <c r="K2" i="1" s="1"/>
  <c r="L3" i="1"/>
  <c r="K3" i="1" s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77" i="1"/>
  <c r="K77" i="1" s="1"/>
  <c r="L78" i="1"/>
  <c r="K78" i="1" s="1"/>
  <c r="L79" i="1"/>
  <c r="K79" i="1" s="1"/>
  <c r="L80" i="1"/>
  <c r="K80" i="1" s="1"/>
  <c r="L81" i="1"/>
  <c r="K81" i="1" s="1"/>
  <c r="L82" i="1"/>
  <c r="K82" i="1" s="1"/>
  <c r="L83" i="1"/>
  <c r="K83" i="1" s="1"/>
  <c r="L84" i="1"/>
  <c r="K84" i="1" s="1"/>
  <c r="L85" i="1"/>
  <c r="K85" i="1" s="1"/>
  <c r="L86" i="1"/>
  <c r="K86" i="1" s="1"/>
  <c r="L87" i="1"/>
  <c r="K87" i="1" s="1"/>
  <c r="L88" i="1"/>
  <c r="K88" i="1" s="1"/>
  <c r="L89" i="1"/>
  <c r="K89" i="1" s="1"/>
  <c r="L90" i="1"/>
  <c r="K90" i="1" s="1"/>
  <c r="L91" i="1"/>
  <c r="K91" i="1" s="1"/>
  <c r="L92" i="1"/>
  <c r="K92" i="1" s="1"/>
  <c r="L93" i="1"/>
  <c r="K93" i="1" s="1"/>
  <c r="L94" i="1"/>
  <c r="K94" i="1" s="1"/>
  <c r="L95" i="1"/>
  <c r="K95" i="1" s="1"/>
  <c r="L96" i="1"/>
  <c r="K96" i="1" s="1"/>
  <c r="L97" i="1"/>
  <c r="K97" i="1" s="1"/>
  <c r="L98" i="1"/>
  <c r="K98" i="1" s="1"/>
  <c r="L99" i="1"/>
  <c r="K99" i="1" s="1"/>
  <c r="L100" i="1"/>
  <c r="K100" i="1" s="1"/>
  <c r="L101" i="1"/>
  <c r="K101" i="1" s="1"/>
  <c r="L102" i="1"/>
  <c r="K102" i="1" s="1"/>
  <c r="L103" i="1"/>
  <c r="K103" i="1" s="1"/>
  <c r="L104" i="1"/>
  <c r="K104" i="1" s="1"/>
  <c r="L105" i="1"/>
  <c r="K105" i="1" s="1"/>
  <c r="L106" i="1"/>
  <c r="K106" i="1" s="1"/>
  <c r="L107" i="1"/>
  <c r="K107" i="1" s="1"/>
  <c r="L108" i="1"/>
  <c r="K108" i="1" s="1"/>
  <c r="L109" i="1"/>
  <c r="K109" i="1" s="1"/>
  <c r="L110" i="1"/>
  <c r="K110" i="1" s="1"/>
  <c r="L111" i="1"/>
  <c r="K111" i="1" s="1"/>
  <c r="L112" i="1"/>
  <c r="K112" i="1" s="1"/>
  <c r="L113" i="1"/>
  <c r="K113" i="1" s="1"/>
  <c r="L114" i="1"/>
  <c r="K114" i="1" s="1"/>
  <c r="L115" i="1"/>
  <c r="K115" i="1" s="1"/>
  <c r="L116" i="1"/>
  <c r="K116" i="1" s="1"/>
  <c r="L117" i="1"/>
  <c r="K117" i="1" s="1"/>
  <c r="L118" i="1"/>
  <c r="K118" i="1" s="1"/>
  <c r="L119" i="1"/>
  <c r="K119" i="1" s="1"/>
  <c r="L120" i="1"/>
  <c r="K120" i="1" s="1"/>
  <c r="L121" i="1"/>
  <c r="K121" i="1" s="1"/>
  <c r="L122" i="1"/>
  <c r="K122" i="1" s="1"/>
  <c r="L123" i="1"/>
  <c r="K123" i="1" s="1"/>
  <c r="L124" i="1"/>
  <c r="K124" i="1" s="1"/>
  <c r="L125" i="1"/>
  <c r="K125" i="1" s="1"/>
  <c r="L126" i="1"/>
  <c r="K126" i="1" s="1"/>
  <c r="L127" i="1"/>
  <c r="K127" i="1" s="1"/>
  <c r="L128" i="1"/>
  <c r="K128" i="1" s="1"/>
  <c r="L129" i="1"/>
  <c r="K129" i="1" s="1"/>
  <c r="L130" i="1"/>
  <c r="K130" i="1" s="1"/>
  <c r="L131" i="1"/>
  <c r="K131" i="1" s="1"/>
  <c r="L132" i="1"/>
  <c r="K132" i="1" s="1"/>
  <c r="L133" i="1"/>
  <c r="K133" i="1" s="1"/>
  <c r="L134" i="1"/>
  <c r="K134" i="1" s="1"/>
  <c r="L135" i="1"/>
  <c r="K135" i="1" s="1"/>
  <c r="L136" i="1"/>
  <c r="K136" i="1" s="1"/>
  <c r="L137" i="1"/>
  <c r="K137" i="1" s="1"/>
  <c r="L138" i="1"/>
  <c r="K138" i="1" s="1"/>
  <c r="L139" i="1"/>
  <c r="K139" i="1" s="1"/>
  <c r="L140" i="1"/>
  <c r="K140" i="1" s="1"/>
  <c r="L141" i="1"/>
  <c r="K141" i="1" s="1"/>
  <c r="L142" i="1"/>
  <c r="K142" i="1" s="1"/>
  <c r="L143" i="1"/>
  <c r="K143" i="1" s="1"/>
  <c r="L144" i="1"/>
  <c r="K144" i="1" s="1"/>
  <c r="L145" i="1"/>
  <c r="K145" i="1" s="1"/>
  <c r="L146" i="1"/>
  <c r="K146" i="1" s="1"/>
  <c r="L147" i="1"/>
  <c r="K147" i="1" s="1"/>
  <c r="L148" i="1"/>
  <c r="K148" i="1" s="1"/>
  <c r="L149" i="1"/>
  <c r="L150" i="1"/>
  <c r="K150" i="1" s="1"/>
  <c r="L151" i="1"/>
  <c r="K151" i="1" s="1"/>
  <c r="L152" i="1"/>
  <c r="L153" i="1"/>
  <c r="K153" i="1" s="1"/>
  <c r="L154" i="1"/>
  <c r="K154" i="1" s="1"/>
  <c r="L155" i="1"/>
  <c r="K155" i="1" s="1"/>
  <c r="L156" i="1"/>
  <c r="K156" i="1" s="1"/>
  <c r="L157" i="1"/>
  <c r="K157" i="1" s="1"/>
  <c r="L158" i="1"/>
  <c r="K158" i="1" s="1"/>
  <c r="L159" i="1"/>
  <c r="K159" i="1" s="1"/>
  <c r="L160" i="1"/>
  <c r="K160" i="1" s="1"/>
  <c r="L161" i="1"/>
  <c r="K161" i="1" s="1"/>
  <c r="L162" i="1"/>
  <c r="K162" i="1" s="1"/>
  <c r="L163" i="1"/>
  <c r="K163" i="1" s="1"/>
  <c r="L164" i="1"/>
  <c r="K164" i="1" s="1"/>
  <c r="L165" i="1"/>
  <c r="K165" i="1" s="1"/>
  <c r="L166" i="1"/>
  <c r="K166" i="1" s="1"/>
  <c r="L167" i="1"/>
  <c r="K167" i="1" s="1"/>
  <c r="L168" i="1"/>
  <c r="K168" i="1" s="1"/>
  <c r="L169" i="1"/>
  <c r="K169" i="1" s="1"/>
  <c r="L170" i="1"/>
  <c r="K170" i="1" s="1"/>
  <c r="L171" i="1"/>
  <c r="K171" i="1" s="1"/>
  <c r="L172" i="1"/>
  <c r="K172" i="1" s="1"/>
  <c r="L173" i="1"/>
  <c r="K173" i="1" s="1"/>
  <c r="L174" i="1"/>
  <c r="L175" i="1"/>
  <c r="K175" i="1" s="1"/>
  <c r="L176" i="1"/>
  <c r="K176" i="1" s="1"/>
  <c r="L177" i="1"/>
  <c r="K177" i="1" s="1"/>
  <c r="L178" i="1"/>
  <c r="K178" i="1" s="1"/>
  <c r="L179" i="1"/>
  <c r="K179" i="1" s="1"/>
  <c r="L180" i="1"/>
  <c r="K180" i="1" s="1"/>
  <c r="L181" i="1"/>
  <c r="K181" i="1" s="1"/>
  <c r="L182" i="1"/>
  <c r="K182" i="1" s="1"/>
  <c r="L183" i="1"/>
  <c r="K183" i="1" s="1"/>
  <c r="L184" i="1"/>
  <c r="K184" i="1" s="1"/>
  <c r="L185" i="1"/>
  <c r="K185" i="1" s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L192" i="1"/>
  <c r="K192" i="1" s="1"/>
  <c r="L193" i="1"/>
  <c r="K193" i="1" s="1"/>
  <c r="L194" i="1"/>
  <c r="K194" i="1" s="1"/>
  <c r="L195" i="1"/>
  <c r="K195" i="1" s="1"/>
  <c r="L196" i="1"/>
  <c r="K196" i="1" s="1"/>
  <c r="L197" i="1"/>
  <c r="K197" i="1" s="1"/>
  <c r="L198" i="1"/>
  <c r="K198" i="1" s="1"/>
  <c r="L199" i="1"/>
  <c r="K199" i="1" s="1"/>
  <c r="L200" i="1"/>
  <c r="K200" i="1" s="1"/>
  <c r="L201" i="1"/>
  <c r="K201" i="1" s="1"/>
  <c r="L202" i="1"/>
  <c r="K202" i="1" s="1"/>
  <c r="L203" i="1"/>
  <c r="K203" i="1" s="1"/>
  <c r="L204" i="1"/>
  <c r="K204" i="1" s="1"/>
  <c r="L205" i="1"/>
  <c r="K205" i="1" s="1"/>
  <c r="L206" i="1"/>
  <c r="K206" i="1" s="1"/>
  <c r="L207" i="1"/>
  <c r="K207" i="1" s="1"/>
  <c r="L208" i="1"/>
  <c r="K208" i="1" s="1"/>
  <c r="L209" i="1"/>
  <c r="K209" i="1" s="1"/>
  <c r="L210" i="1"/>
  <c r="K210" i="1" s="1"/>
  <c r="L211" i="1"/>
  <c r="K211" i="1" s="1"/>
  <c r="L212" i="1"/>
  <c r="K212" i="1" s="1"/>
  <c r="L213" i="1"/>
  <c r="K213" i="1" s="1"/>
  <c r="L214" i="1"/>
  <c r="K214" i="1" s="1"/>
  <c r="L215" i="1"/>
  <c r="K215" i="1" s="1"/>
  <c r="L216" i="1"/>
  <c r="K216" i="1" s="1"/>
  <c r="L217" i="1"/>
  <c r="K217" i="1" s="1"/>
  <c r="L218" i="1"/>
  <c r="K218" i="1" s="1"/>
  <c r="L219" i="1"/>
  <c r="K219" i="1" s="1"/>
  <c r="L220" i="1"/>
  <c r="K220" i="1" s="1"/>
  <c r="L221" i="1"/>
  <c r="K221" i="1" s="1"/>
  <c r="L222" i="1"/>
  <c r="K222" i="1" s="1"/>
  <c r="L223" i="1"/>
  <c r="K223" i="1" s="1"/>
  <c r="L224" i="1"/>
  <c r="K224" i="1" s="1"/>
  <c r="L225" i="1"/>
  <c r="K225" i="1" s="1"/>
  <c r="L226" i="1"/>
  <c r="L227" i="1"/>
  <c r="K227" i="1" s="1"/>
  <c r="L228" i="1"/>
  <c r="K228" i="1" s="1"/>
  <c r="L229" i="1"/>
  <c r="K229" i="1" s="1"/>
  <c r="L230" i="1"/>
  <c r="K230" i="1" s="1"/>
  <c r="L231" i="1"/>
  <c r="K231" i="1" s="1"/>
  <c r="L232" i="1"/>
  <c r="K232" i="1" s="1"/>
  <c r="L233" i="1"/>
  <c r="K233" i="1" s="1"/>
  <c r="L234" i="1"/>
  <c r="K234" i="1" s="1"/>
  <c r="L235" i="1"/>
  <c r="K235" i="1" s="1"/>
  <c r="L236" i="1"/>
  <c r="K236" i="1" s="1"/>
  <c r="L237" i="1"/>
  <c r="K237" i="1" s="1"/>
  <c r="L238" i="1"/>
  <c r="K238" i="1" s="1"/>
  <c r="L239" i="1"/>
  <c r="K239" i="1" s="1"/>
  <c r="L240" i="1"/>
  <c r="K240" i="1" s="1"/>
  <c r="L241" i="1"/>
  <c r="K241" i="1" s="1"/>
  <c r="L242" i="1"/>
  <c r="K242" i="1" s="1"/>
  <c r="L243" i="1"/>
  <c r="K243" i="1" s="1"/>
  <c r="L244" i="1"/>
  <c r="K244" i="1" s="1"/>
  <c r="L245" i="1"/>
  <c r="K245" i="1" s="1"/>
  <c r="L246" i="1"/>
  <c r="K246" i="1" s="1"/>
  <c r="L247" i="1"/>
  <c r="K247" i="1" s="1"/>
  <c r="L248" i="1"/>
  <c r="K248" i="1" s="1"/>
  <c r="L249" i="1"/>
  <c r="K249" i="1" s="1"/>
  <c r="L250" i="1"/>
  <c r="K250" i="1" s="1"/>
  <c r="L251" i="1"/>
  <c r="K251" i="1" s="1"/>
  <c r="L252" i="1"/>
  <c r="K252" i="1" s="1"/>
  <c r="L253" i="1"/>
  <c r="K253" i="1" s="1"/>
  <c r="L254" i="1"/>
  <c r="K254" i="1" s="1"/>
  <c r="L255" i="1"/>
  <c r="K255" i="1" s="1"/>
  <c r="L256" i="1"/>
  <c r="K256" i="1" s="1"/>
  <c r="L257" i="1"/>
  <c r="K257" i="1" s="1"/>
  <c r="L258" i="1"/>
  <c r="K258" i="1" s="1"/>
  <c r="L259" i="1"/>
  <c r="K259" i="1" s="1"/>
  <c r="L260" i="1"/>
  <c r="K260" i="1" s="1"/>
  <c r="L261" i="1"/>
  <c r="K261" i="1" s="1"/>
  <c r="L262" i="1"/>
  <c r="L263" i="1"/>
  <c r="K263" i="1" s="1"/>
  <c r="L264" i="1"/>
  <c r="K264" i="1" s="1"/>
  <c r="L265" i="1"/>
  <c r="K265" i="1" s="1"/>
  <c r="L266" i="1"/>
  <c r="K266" i="1" s="1"/>
  <c r="L267" i="1"/>
  <c r="K267" i="1" s="1"/>
  <c r="L268" i="1"/>
  <c r="K268" i="1" s="1"/>
  <c r="L269" i="1"/>
  <c r="K269" i="1" s="1"/>
  <c r="L270" i="1"/>
  <c r="K270" i="1" s="1"/>
  <c r="L271" i="1"/>
  <c r="K271" i="1" s="1"/>
  <c r="L272" i="1"/>
  <c r="K272" i="1" s="1"/>
  <c r="L273" i="1"/>
  <c r="K273" i="1" s="1"/>
  <c r="L274" i="1"/>
  <c r="K274" i="1" s="1"/>
  <c r="L275" i="1"/>
  <c r="K275" i="1" s="1"/>
  <c r="L276" i="1"/>
  <c r="K276" i="1" s="1"/>
  <c r="L277" i="1"/>
  <c r="K277" i="1" s="1"/>
  <c r="L278" i="1"/>
  <c r="K278" i="1" s="1"/>
  <c r="L279" i="1"/>
  <c r="K279" i="1" s="1"/>
  <c r="L280" i="1"/>
  <c r="K280" i="1" s="1"/>
  <c r="L281" i="1"/>
  <c r="K281" i="1" s="1"/>
  <c r="L282" i="1"/>
  <c r="K282" i="1" s="1"/>
  <c r="L283" i="1"/>
  <c r="K283" i="1" s="1"/>
  <c r="L284" i="1"/>
  <c r="K284" i="1" s="1"/>
  <c r="L285" i="1"/>
  <c r="K285" i="1" s="1"/>
  <c r="L286" i="1"/>
  <c r="K286" i="1" s="1"/>
  <c r="L287" i="1"/>
  <c r="K287" i="1" s="1"/>
  <c r="L288" i="1"/>
  <c r="K288" i="1" s="1"/>
  <c r="L289" i="1"/>
  <c r="K289" i="1" s="1"/>
  <c r="L290" i="1"/>
  <c r="K290" i="1" s="1"/>
  <c r="L291" i="1"/>
  <c r="K291" i="1" s="1"/>
  <c r="L292" i="1"/>
  <c r="K292" i="1" s="1"/>
  <c r="L293" i="1"/>
  <c r="K293" i="1" s="1"/>
  <c r="L294" i="1"/>
  <c r="K294" i="1" s="1"/>
  <c r="L295" i="1"/>
  <c r="K295" i="1" s="1"/>
  <c r="L296" i="1"/>
  <c r="K296" i="1" s="1"/>
  <c r="L297" i="1"/>
  <c r="K297" i="1" s="1"/>
  <c r="L298" i="1"/>
  <c r="K298" i="1" s="1"/>
  <c r="L299" i="1"/>
  <c r="K299" i="1" s="1"/>
  <c r="L300" i="1"/>
  <c r="K300" i="1" s="1"/>
  <c r="L301" i="1"/>
  <c r="K301" i="1" s="1"/>
  <c r="L302" i="1"/>
  <c r="K302" i="1" s="1"/>
  <c r="L303" i="1"/>
  <c r="K303" i="1" s="1"/>
  <c r="L304" i="1"/>
  <c r="K304" i="1" s="1"/>
  <c r="L305" i="1"/>
  <c r="K305" i="1" s="1"/>
  <c r="L306" i="1"/>
  <c r="K306" i="1" s="1"/>
  <c r="L307" i="1"/>
  <c r="K307" i="1" s="1"/>
  <c r="L308" i="1"/>
  <c r="K308" i="1" s="1"/>
  <c r="L309" i="1"/>
  <c r="K309" i="1" s="1"/>
  <c r="L310" i="1"/>
  <c r="K310" i="1" s="1"/>
  <c r="L311" i="1"/>
  <c r="K311" i="1" s="1"/>
  <c r="L312" i="1"/>
  <c r="K312" i="1" s="1"/>
  <c r="L313" i="1"/>
  <c r="K313" i="1" s="1"/>
  <c r="L314" i="1"/>
  <c r="K314" i="1" s="1"/>
  <c r="L315" i="1"/>
  <c r="K315" i="1" s="1"/>
  <c r="L316" i="1"/>
  <c r="K316" i="1" s="1"/>
  <c r="L317" i="1"/>
  <c r="K317" i="1" s="1"/>
  <c r="L318" i="1"/>
  <c r="K318" i="1" s="1"/>
  <c r="L319" i="1"/>
  <c r="K319" i="1" s="1"/>
  <c r="L320" i="1"/>
  <c r="K320" i="1" s="1"/>
  <c r="L321" i="1"/>
  <c r="K321" i="1" s="1"/>
  <c r="L322" i="1"/>
  <c r="K322" i="1" s="1"/>
  <c r="L323" i="1"/>
  <c r="K323" i="1" s="1"/>
  <c r="L324" i="1"/>
  <c r="K324" i="1" s="1"/>
  <c r="L325" i="1"/>
  <c r="K325" i="1" s="1"/>
  <c r="L326" i="1"/>
  <c r="K326" i="1" s="1"/>
  <c r="L327" i="1"/>
  <c r="K327" i="1" s="1"/>
  <c r="L328" i="1"/>
  <c r="K328" i="1" s="1"/>
  <c r="L329" i="1"/>
  <c r="K329" i="1" s="1"/>
  <c r="L330" i="1"/>
  <c r="K330" i="1" s="1"/>
  <c r="L331" i="1"/>
  <c r="K331" i="1" s="1"/>
  <c r="L332" i="1"/>
  <c r="K332" i="1" s="1"/>
  <c r="L333" i="1"/>
  <c r="K333" i="1" s="1"/>
  <c r="L334" i="1"/>
  <c r="K334" i="1" s="1"/>
  <c r="L335" i="1"/>
  <c r="K335" i="1" s="1"/>
  <c r="L336" i="1"/>
  <c r="K336" i="1" s="1"/>
  <c r="L337" i="1"/>
  <c r="K337" i="1" s="1"/>
  <c r="L338" i="1"/>
  <c r="K338" i="1" s="1"/>
  <c r="L339" i="1"/>
  <c r="K339" i="1" s="1"/>
  <c r="L340" i="1"/>
  <c r="K340" i="1" s="1"/>
  <c r="L341" i="1"/>
  <c r="K341" i="1" s="1"/>
  <c r="L342" i="1"/>
  <c r="K342" i="1" s="1"/>
  <c r="L343" i="1"/>
  <c r="K343" i="1" s="1"/>
  <c r="L344" i="1"/>
  <c r="K344" i="1" s="1"/>
  <c r="L345" i="1"/>
  <c r="K345" i="1" s="1"/>
  <c r="L346" i="1"/>
  <c r="K346" i="1" s="1"/>
  <c r="L347" i="1"/>
  <c r="K347" i="1" s="1"/>
  <c r="L348" i="1"/>
  <c r="K348" i="1" s="1"/>
  <c r="L349" i="1"/>
  <c r="K349" i="1" s="1"/>
  <c r="L350" i="1"/>
  <c r="K350" i="1" s="1"/>
  <c r="L351" i="1"/>
  <c r="K351" i="1" s="1"/>
  <c r="L352" i="1"/>
  <c r="K352" i="1" s="1"/>
  <c r="L353" i="1"/>
  <c r="K353" i="1" s="1"/>
  <c r="L354" i="1"/>
  <c r="K354" i="1" s="1"/>
  <c r="L355" i="1"/>
  <c r="K355" i="1" s="1"/>
  <c r="L356" i="1"/>
  <c r="K356" i="1" s="1"/>
  <c r="L357" i="1"/>
  <c r="L358" i="1"/>
  <c r="K358" i="1" s="1"/>
  <c r="L359" i="1"/>
  <c r="K359" i="1" s="1"/>
  <c r="L360" i="1"/>
  <c r="K360" i="1" s="1"/>
  <c r="L361" i="1"/>
  <c r="K361" i="1" s="1"/>
  <c r="L362" i="1"/>
  <c r="K362" i="1" s="1"/>
  <c r="L363" i="1"/>
  <c r="K363" i="1" s="1"/>
  <c r="L364" i="1"/>
  <c r="K364" i="1" s="1"/>
  <c r="L365" i="1"/>
  <c r="K365" i="1" s="1"/>
  <c r="L366" i="1"/>
  <c r="K366" i="1" s="1"/>
  <c r="L367" i="1"/>
  <c r="L368" i="1"/>
  <c r="K368" i="1" s="1"/>
  <c r="L369" i="1"/>
  <c r="K369" i="1" s="1"/>
  <c r="L370" i="1"/>
  <c r="K370" i="1" s="1"/>
  <c r="L371" i="1"/>
  <c r="K371" i="1" s="1"/>
  <c r="L372" i="1"/>
  <c r="K372" i="1" s="1"/>
  <c r="L373" i="1"/>
  <c r="K373" i="1" s="1"/>
  <c r="L374" i="1"/>
  <c r="K374" i="1" s="1"/>
  <c r="L375" i="1"/>
  <c r="K375" i="1" s="1"/>
  <c r="L376" i="1"/>
  <c r="K376" i="1" s="1"/>
  <c r="L377" i="1"/>
  <c r="K377" i="1" s="1"/>
  <c r="L378" i="1"/>
  <c r="K378" i="1" s="1"/>
  <c r="L379" i="1"/>
  <c r="K379" i="1" s="1"/>
  <c r="L380" i="1"/>
  <c r="K380" i="1" s="1"/>
  <c r="L381" i="1"/>
  <c r="K381" i="1" s="1"/>
  <c r="L382" i="1"/>
  <c r="K382" i="1" s="1"/>
  <c r="L383" i="1"/>
  <c r="K383" i="1" s="1"/>
  <c r="L384" i="1"/>
  <c r="K384" i="1" s="1"/>
  <c r="L385" i="1"/>
  <c r="K385" i="1" s="1"/>
  <c r="L386" i="1"/>
  <c r="K386" i="1" s="1"/>
  <c r="L387" i="1"/>
  <c r="K387" i="1" s="1"/>
  <c r="L388" i="1"/>
  <c r="K388" i="1" s="1"/>
  <c r="L389" i="1"/>
  <c r="K389" i="1" s="1"/>
  <c r="L390" i="1"/>
  <c r="K390" i="1" s="1"/>
  <c r="L391" i="1"/>
  <c r="K391" i="1" s="1"/>
  <c r="L392" i="1"/>
  <c r="K392" i="1" s="1"/>
  <c r="L393" i="1"/>
  <c r="K393" i="1" s="1"/>
  <c r="L394" i="1"/>
  <c r="K394" i="1" s="1"/>
  <c r="L395" i="1"/>
  <c r="K395" i="1" s="1"/>
  <c r="L396" i="1"/>
  <c r="K396" i="1" s="1"/>
  <c r="L397" i="1"/>
  <c r="K397" i="1" s="1"/>
  <c r="L398" i="1"/>
  <c r="K398" i="1" s="1"/>
  <c r="L399" i="1"/>
  <c r="K399" i="1" s="1"/>
  <c r="L400" i="1"/>
  <c r="K400" i="1" s="1"/>
  <c r="L401" i="1"/>
  <c r="K401" i="1" s="1"/>
  <c r="L402" i="1"/>
  <c r="K402" i="1" s="1"/>
  <c r="L403" i="1"/>
  <c r="K403" i="1" s="1"/>
  <c r="L404" i="1"/>
  <c r="K404" i="1" s="1"/>
  <c r="L405" i="1"/>
  <c r="K405" i="1" s="1"/>
  <c r="L406" i="1"/>
  <c r="K406" i="1" s="1"/>
  <c r="L407" i="1"/>
  <c r="K407" i="1" s="1"/>
  <c r="L408" i="1"/>
  <c r="K408" i="1" s="1"/>
  <c r="L409" i="1"/>
  <c r="K409" i="1" s="1"/>
  <c r="L410" i="1"/>
  <c r="K410" i="1" s="1"/>
  <c r="L411" i="1"/>
  <c r="K411" i="1" s="1"/>
  <c r="L412" i="1"/>
  <c r="K412" i="1" s="1"/>
  <c r="L413" i="1"/>
  <c r="K413" i="1" s="1"/>
  <c r="L414" i="1"/>
  <c r="K414" i="1" s="1"/>
  <c r="L415" i="1"/>
  <c r="K415" i="1" s="1"/>
  <c r="L416" i="1"/>
  <c r="K416" i="1" s="1"/>
  <c r="L417" i="1"/>
  <c r="K417" i="1" s="1"/>
  <c r="L418" i="1"/>
  <c r="K418" i="1" s="1"/>
  <c r="L419" i="1"/>
  <c r="K419" i="1" s="1"/>
  <c r="L420" i="1"/>
  <c r="K420" i="1" s="1"/>
  <c r="L421" i="1"/>
  <c r="K421" i="1" s="1"/>
  <c r="L422" i="1"/>
  <c r="K422" i="1" s="1"/>
  <c r="L423" i="1"/>
  <c r="K423" i="1" s="1"/>
  <c r="L424" i="1"/>
  <c r="K424" i="1" s="1"/>
  <c r="L425" i="1"/>
  <c r="K425" i="1" s="1"/>
  <c r="L426" i="1"/>
  <c r="K426" i="1" s="1"/>
  <c r="L427" i="1"/>
  <c r="K427" i="1" s="1"/>
  <c r="L428" i="1"/>
  <c r="K428" i="1" s="1"/>
  <c r="L429" i="1"/>
  <c r="K429" i="1" s="1"/>
  <c r="L430" i="1"/>
  <c r="L431" i="1"/>
  <c r="K431" i="1" s="1"/>
  <c r="L432" i="1"/>
  <c r="K432" i="1" s="1"/>
  <c r="L433" i="1"/>
  <c r="K433" i="1" s="1"/>
  <c r="L434" i="1"/>
  <c r="K434" i="1" s="1"/>
  <c r="L435" i="1"/>
  <c r="K435" i="1" s="1"/>
  <c r="L436" i="1"/>
  <c r="K436" i="1" s="1"/>
  <c r="L437" i="1"/>
  <c r="K437" i="1" s="1"/>
  <c r="L438" i="1"/>
  <c r="K438" i="1" s="1"/>
  <c r="L439" i="1"/>
  <c r="K439" i="1" s="1"/>
  <c r="L440" i="1"/>
  <c r="K440" i="1" s="1"/>
  <c r="L441" i="1"/>
  <c r="K441" i="1" s="1"/>
  <c r="L442" i="1"/>
  <c r="K442" i="1" s="1"/>
  <c r="L443" i="1"/>
  <c r="K443" i="1" s="1"/>
  <c r="L444" i="1"/>
  <c r="K444" i="1" s="1"/>
  <c r="L445" i="1"/>
  <c r="K445" i="1" s="1"/>
  <c r="L446" i="1"/>
  <c r="K446" i="1" s="1"/>
  <c r="L447" i="1"/>
  <c r="K447" i="1" s="1"/>
  <c r="L448" i="1"/>
  <c r="K448" i="1" s="1"/>
  <c r="L449" i="1"/>
  <c r="K449" i="1" s="1"/>
  <c r="L450" i="1"/>
  <c r="K450" i="1" s="1"/>
  <c r="L451" i="1"/>
  <c r="K451" i="1" s="1"/>
  <c r="L452" i="1"/>
  <c r="K452" i="1" s="1"/>
  <c r="L453" i="1"/>
  <c r="K453" i="1" s="1"/>
  <c r="L454" i="1"/>
  <c r="K454" i="1" s="1"/>
  <c r="L455" i="1"/>
  <c r="K455" i="1" s="1"/>
  <c r="L456" i="1"/>
  <c r="K456" i="1" s="1"/>
  <c r="L457" i="1"/>
  <c r="K457" i="1" s="1"/>
  <c r="L458" i="1"/>
  <c r="K458" i="1" s="1"/>
  <c r="L459" i="1"/>
  <c r="K459" i="1" s="1"/>
  <c r="L460" i="1"/>
  <c r="K460" i="1" s="1"/>
  <c r="L461" i="1"/>
  <c r="K461" i="1" s="1"/>
  <c r="L462" i="1"/>
  <c r="K462" i="1" s="1"/>
  <c r="L463" i="1"/>
  <c r="K463" i="1" s="1"/>
  <c r="L464" i="1"/>
  <c r="K464" i="1" s="1"/>
  <c r="L465" i="1"/>
  <c r="K465" i="1" s="1"/>
  <c r="L466" i="1"/>
  <c r="K466" i="1" s="1"/>
  <c r="L467" i="1"/>
  <c r="K467" i="1" s="1"/>
  <c r="L468" i="1"/>
  <c r="K468" i="1" s="1"/>
  <c r="L469" i="1"/>
  <c r="K469" i="1" s="1"/>
  <c r="L470" i="1"/>
  <c r="K470" i="1" s="1"/>
  <c r="L471" i="1"/>
  <c r="K471" i="1" s="1"/>
  <c r="L472" i="1"/>
  <c r="K472" i="1" s="1"/>
  <c r="L473" i="1"/>
  <c r="K473" i="1" s="1"/>
  <c r="L474" i="1"/>
  <c r="K474" i="1" s="1"/>
  <c r="L475" i="1"/>
  <c r="K475" i="1" s="1"/>
  <c r="L476" i="1"/>
  <c r="K476" i="1" s="1"/>
  <c r="L477" i="1"/>
  <c r="K477" i="1" s="1"/>
  <c r="L478" i="1"/>
  <c r="K478" i="1" s="1"/>
  <c r="L479" i="1"/>
  <c r="K479" i="1" s="1"/>
  <c r="L480" i="1"/>
  <c r="K480" i="1" s="1"/>
  <c r="L481" i="1"/>
  <c r="K481" i="1" s="1"/>
  <c r="L482" i="1"/>
  <c r="K482" i="1" s="1"/>
  <c r="L483" i="1"/>
  <c r="K483" i="1" s="1"/>
  <c r="L484" i="1"/>
  <c r="K484" i="1" s="1"/>
  <c r="L485" i="1"/>
  <c r="K485" i="1" s="1"/>
  <c r="L486" i="1"/>
  <c r="K486" i="1" s="1"/>
  <c r="L487" i="1"/>
  <c r="K487" i="1" s="1"/>
  <c r="L488" i="1"/>
  <c r="K488" i="1" s="1"/>
  <c r="L489" i="1"/>
  <c r="K489" i="1" s="1"/>
  <c r="L490" i="1"/>
  <c r="K490" i="1" s="1"/>
  <c r="L491" i="1"/>
  <c r="K491" i="1" s="1"/>
  <c r="L492" i="1"/>
  <c r="K492" i="1" s="1"/>
  <c r="L493" i="1"/>
  <c r="K493" i="1" s="1"/>
  <c r="L494" i="1"/>
  <c r="K494" i="1" s="1"/>
  <c r="L495" i="1"/>
  <c r="K495" i="1" s="1"/>
  <c r="L496" i="1"/>
  <c r="K496" i="1" s="1"/>
  <c r="L497" i="1"/>
  <c r="K497" i="1" s="1"/>
  <c r="L498" i="1"/>
  <c r="K498" i="1" s="1"/>
  <c r="L499" i="1"/>
  <c r="K499" i="1" s="1"/>
  <c r="L500" i="1"/>
  <c r="K500" i="1" s="1"/>
  <c r="L501" i="1"/>
  <c r="K501" i="1" s="1"/>
  <c r="L502" i="1"/>
  <c r="K502" i="1" s="1"/>
  <c r="L503" i="1"/>
  <c r="K503" i="1" s="1"/>
  <c r="L504" i="1"/>
  <c r="K504" i="1" s="1"/>
  <c r="L505" i="1"/>
  <c r="L506" i="1"/>
  <c r="K506" i="1" s="1"/>
  <c r="L507" i="1"/>
  <c r="K507" i="1" s="1"/>
  <c r="L508" i="1"/>
  <c r="K508" i="1" s="1"/>
  <c r="L509" i="1"/>
  <c r="K509" i="1" s="1"/>
  <c r="L510" i="1"/>
  <c r="K510" i="1" s="1"/>
  <c r="L511" i="1"/>
  <c r="K511" i="1" s="1"/>
  <c r="L512" i="1"/>
  <c r="K512" i="1" s="1"/>
  <c r="L513" i="1"/>
  <c r="K513" i="1" s="1"/>
  <c r="L514" i="1"/>
  <c r="K514" i="1" s="1"/>
  <c r="L515" i="1"/>
  <c r="K515" i="1" s="1"/>
  <c r="L516" i="1"/>
  <c r="K516" i="1" s="1"/>
  <c r="L517" i="1"/>
  <c r="K517" i="1" s="1"/>
  <c r="L518" i="1"/>
  <c r="K518" i="1" s="1"/>
  <c r="L519" i="1"/>
  <c r="K519" i="1" s="1"/>
  <c r="L520" i="1"/>
  <c r="K520" i="1" s="1"/>
  <c r="L521" i="1"/>
  <c r="K521" i="1" s="1"/>
  <c r="L522" i="1"/>
  <c r="K522" i="1" s="1"/>
  <c r="L523" i="1"/>
  <c r="K523" i="1" s="1"/>
  <c r="L524" i="1"/>
  <c r="K524" i="1" s="1"/>
  <c r="L525" i="1"/>
  <c r="K525" i="1" s="1"/>
  <c r="L526" i="1"/>
  <c r="K526" i="1" s="1"/>
  <c r="L527" i="1"/>
  <c r="K527" i="1" s="1"/>
  <c r="L528" i="1"/>
  <c r="K528" i="1" s="1"/>
  <c r="L529" i="1"/>
  <c r="K529" i="1" s="1"/>
  <c r="L530" i="1"/>
  <c r="L531" i="1"/>
  <c r="K531" i="1" s="1"/>
  <c r="L532" i="1"/>
  <c r="K532" i="1" s="1"/>
  <c r="L533" i="1"/>
  <c r="K533" i="1" s="1"/>
  <c r="L534" i="1"/>
  <c r="K534" i="1" s="1"/>
  <c r="L535" i="1"/>
  <c r="K535" i="1" s="1"/>
  <c r="L536" i="1"/>
  <c r="K536" i="1" s="1"/>
  <c r="L537" i="1"/>
  <c r="K537" i="1" s="1"/>
  <c r="L538" i="1"/>
  <c r="K538" i="1" s="1"/>
  <c r="L539" i="1"/>
  <c r="K539" i="1" s="1"/>
  <c r="L540" i="1"/>
  <c r="K540" i="1" s="1"/>
  <c r="L541" i="1"/>
  <c r="K541" i="1" s="1"/>
  <c r="L542" i="1"/>
  <c r="K542" i="1" s="1"/>
  <c r="L543" i="1"/>
  <c r="K543" i="1" s="1"/>
  <c r="L544" i="1"/>
  <c r="K544" i="1" s="1"/>
  <c r="L545" i="1"/>
  <c r="K545" i="1" s="1"/>
  <c r="L546" i="1"/>
  <c r="K546" i="1" s="1"/>
  <c r="L547" i="1"/>
  <c r="K547" i="1" s="1"/>
  <c r="L548" i="1"/>
  <c r="K548" i="1" s="1"/>
  <c r="L549" i="1"/>
  <c r="K549" i="1" s="1"/>
  <c r="L550" i="1"/>
  <c r="K550" i="1" s="1"/>
  <c r="L551" i="1"/>
  <c r="K551" i="1" s="1"/>
  <c r="L552" i="1"/>
  <c r="K552" i="1" s="1"/>
  <c r="L553" i="1"/>
  <c r="K553" i="1" s="1"/>
  <c r="L554" i="1"/>
  <c r="K554" i="1" s="1"/>
  <c r="L555" i="1"/>
  <c r="K555" i="1" s="1"/>
  <c r="L556" i="1"/>
  <c r="K556" i="1" s="1"/>
  <c r="L557" i="1"/>
  <c r="K557" i="1" s="1"/>
  <c r="L558" i="1"/>
  <c r="K558" i="1" s="1"/>
  <c r="L559" i="1"/>
  <c r="K559" i="1" s="1"/>
  <c r="L560" i="1"/>
  <c r="K560" i="1" s="1"/>
  <c r="L561" i="1"/>
  <c r="K561" i="1" s="1"/>
  <c r="L562" i="1"/>
  <c r="K562" i="1" s="1"/>
  <c r="L563" i="1"/>
  <c r="K563" i="1" s="1"/>
  <c r="L564" i="1"/>
  <c r="K564" i="1" s="1"/>
  <c r="L565" i="1"/>
  <c r="K565" i="1" s="1"/>
  <c r="L566" i="1"/>
  <c r="K566" i="1" s="1"/>
  <c r="L567" i="1"/>
  <c r="K567" i="1" s="1"/>
  <c r="L568" i="1"/>
  <c r="K568" i="1" s="1"/>
  <c r="L569" i="1"/>
  <c r="K569" i="1" s="1"/>
  <c r="L570" i="1"/>
  <c r="K570" i="1" s="1"/>
  <c r="L571" i="1"/>
  <c r="K571" i="1" s="1"/>
  <c r="L572" i="1"/>
  <c r="K572" i="1" s="1"/>
  <c r="L573" i="1"/>
  <c r="K573" i="1" s="1"/>
  <c r="L574" i="1"/>
  <c r="K574" i="1" s="1"/>
  <c r="L575" i="1"/>
  <c r="K575" i="1" s="1"/>
  <c r="L576" i="1"/>
  <c r="K576" i="1" s="1"/>
  <c r="L577" i="1"/>
  <c r="K577" i="1" s="1"/>
  <c r="L578" i="1"/>
  <c r="K578" i="1" s="1"/>
  <c r="L579" i="1"/>
  <c r="K579" i="1" s="1"/>
  <c r="L580" i="1"/>
  <c r="K580" i="1" s="1"/>
  <c r="L581" i="1"/>
  <c r="K581" i="1" s="1"/>
  <c r="L582" i="1"/>
  <c r="K582" i="1" s="1"/>
  <c r="L583" i="1"/>
  <c r="K583" i="1" s="1"/>
  <c r="L584" i="1"/>
  <c r="K584" i="1" s="1"/>
  <c r="L585" i="1"/>
  <c r="K585" i="1" s="1"/>
  <c r="L586" i="1"/>
  <c r="K586" i="1" s="1"/>
  <c r="L587" i="1"/>
  <c r="K587" i="1" s="1"/>
  <c r="L588" i="1"/>
  <c r="K588" i="1" s="1"/>
  <c r="L589" i="1"/>
  <c r="K589" i="1" s="1"/>
  <c r="L590" i="1"/>
  <c r="K590" i="1" s="1"/>
  <c r="L591" i="1"/>
  <c r="K591" i="1" s="1"/>
  <c r="L592" i="1"/>
  <c r="K592" i="1" s="1"/>
  <c r="L593" i="1"/>
  <c r="K593" i="1" s="1"/>
  <c r="L594" i="1"/>
  <c r="K594" i="1" s="1"/>
  <c r="L595" i="1"/>
  <c r="K595" i="1" s="1"/>
  <c r="L596" i="1"/>
  <c r="K596" i="1" s="1"/>
  <c r="L597" i="1"/>
  <c r="K597" i="1" s="1"/>
  <c r="L598" i="1"/>
  <c r="K598" i="1" s="1"/>
  <c r="L599" i="1"/>
  <c r="K599" i="1" s="1"/>
  <c r="L600" i="1"/>
  <c r="K600" i="1" s="1"/>
  <c r="L601" i="1"/>
  <c r="K601" i="1" s="1"/>
  <c r="L602" i="1"/>
  <c r="K602" i="1" s="1"/>
  <c r="L603" i="1"/>
  <c r="K603" i="1" s="1"/>
  <c r="L604" i="1"/>
  <c r="K604" i="1" s="1"/>
  <c r="L605" i="1"/>
  <c r="K605" i="1" s="1"/>
  <c r="L606" i="1"/>
  <c r="K606" i="1" s="1"/>
  <c r="L607" i="1"/>
  <c r="K607" i="1" s="1"/>
  <c r="L608" i="1"/>
  <c r="K608" i="1" s="1"/>
  <c r="L609" i="1"/>
  <c r="K609" i="1" s="1"/>
  <c r="L610" i="1"/>
  <c r="K610" i="1" s="1"/>
  <c r="L611" i="1"/>
  <c r="K611" i="1" s="1"/>
  <c r="L612" i="1"/>
  <c r="K612" i="1" s="1"/>
  <c r="L613" i="1"/>
  <c r="K613" i="1" s="1"/>
  <c r="L614" i="1"/>
  <c r="K614" i="1" s="1"/>
  <c r="L615" i="1"/>
  <c r="K615" i="1" s="1"/>
  <c r="L616" i="1"/>
  <c r="K616" i="1" s="1"/>
  <c r="L617" i="1"/>
  <c r="K617" i="1" s="1"/>
  <c r="L618" i="1"/>
  <c r="K618" i="1" s="1"/>
  <c r="L619" i="1"/>
  <c r="K619" i="1" s="1"/>
  <c r="L620" i="1"/>
  <c r="K620" i="1" s="1"/>
  <c r="L621" i="1"/>
  <c r="K621" i="1" s="1"/>
  <c r="L622" i="1"/>
  <c r="K622" i="1" s="1"/>
  <c r="L623" i="1"/>
  <c r="K623" i="1" s="1"/>
  <c r="L624" i="1"/>
  <c r="K624" i="1" s="1"/>
  <c r="L625" i="1"/>
  <c r="K625" i="1" s="1"/>
  <c r="L626" i="1"/>
  <c r="K626" i="1" s="1"/>
  <c r="L627" i="1"/>
  <c r="K627" i="1" s="1"/>
  <c r="L628" i="1"/>
  <c r="K628" i="1" s="1"/>
  <c r="L629" i="1"/>
  <c r="K629" i="1" s="1"/>
  <c r="L630" i="1"/>
  <c r="K630" i="1" s="1"/>
  <c r="L631" i="1"/>
  <c r="K631" i="1" s="1"/>
  <c r="L632" i="1"/>
  <c r="K632" i="1" s="1"/>
  <c r="L633" i="1"/>
  <c r="K633" i="1" s="1"/>
  <c r="L634" i="1"/>
  <c r="K634" i="1" s="1"/>
  <c r="L635" i="1"/>
  <c r="K635" i="1" s="1"/>
  <c r="L636" i="1"/>
  <c r="K636" i="1" s="1"/>
  <c r="L637" i="1"/>
  <c r="K637" i="1" s="1"/>
  <c r="L638" i="1"/>
  <c r="K638" i="1" s="1"/>
  <c r="L639" i="1"/>
  <c r="K639" i="1" s="1"/>
  <c r="L640" i="1"/>
  <c r="K640" i="1" s="1"/>
  <c r="L641" i="1"/>
  <c r="K641" i="1" s="1"/>
  <c r="L642" i="1"/>
  <c r="K642" i="1" s="1"/>
  <c r="L643" i="1"/>
  <c r="K643" i="1" s="1"/>
  <c r="L644" i="1"/>
  <c r="K644" i="1" s="1"/>
  <c r="L645" i="1"/>
  <c r="K645" i="1" s="1"/>
  <c r="L646" i="1"/>
  <c r="K646" i="1" s="1"/>
  <c r="L647" i="1"/>
  <c r="L648" i="1"/>
  <c r="K648" i="1" s="1"/>
  <c r="L649" i="1"/>
  <c r="K649" i="1" s="1"/>
  <c r="L650" i="1"/>
  <c r="K650" i="1" s="1"/>
  <c r="L651" i="1"/>
  <c r="K651" i="1" s="1"/>
  <c r="L652" i="1"/>
  <c r="K652" i="1" s="1"/>
  <c r="L653" i="1"/>
  <c r="K653" i="1" s="1"/>
  <c r="L654" i="1"/>
  <c r="K654" i="1" s="1"/>
  <c r="L655" i="1"/>
  <c r="K655" i="1" s="1"/>
  <c r="L656" i="1"/>
  <c r="K656" i="1" s="1"/>
  <c r="L657" i="1"/>
  <c r="K657" i="1" s="1"/>
  <c r="L658" i="1"/>
  <c r="K658" i="1" s="1"/>
  <c r="L659" i="1"/>
  <c r="K659" i="1" s="1"/>
  <c r="L660" i="1"/>
  <c r="K660" i="1" s="1"/>
  <c r="L661" i="1"/>
  <c r="K661" i="1" s="1"/>
  <c r="L662" i="1"/>
  <c r="K662" i="1" s="1"/>
  <c r="L663" i="1"/>
  <c r="K663" i="1" s="1"/>
  <c r="L664" i="1"/>
  <c r="K664" i="1" s="1"/>
  <c r="L665" i="1"/>
  <c r="K665" i="1" s="1"/>
  <c r="L666" i="1"/>
  <c r="K666" i="1" s="1"/>
  <c r="L667" i="1"/>
  <c r="K667" i="1" s="1"/>
  <c r="L668" i="1"/>
  <c r="K668" i="1" s="1"/>
  <c r="L669" i="1"/>
  <c r="K669" i="1" s="1"/>
  <c r="L670" i="1"/>
  <c r="K670" i="1" s="1"/>
  <c r="L671" i="1"/>
  <c r="K671" i="1" s="1"/>
  <c r="L672" i="1"/>
  <c r="K672" i="1" s="1"/>
  <c r="L673" i="1"/>
  <c r="K673" i="1" s="1"/>
  <c r="L674" i="1"/>
  <c r="K674" i="1" s="1"/>
  <c r="L675" i="1"/>
  <c r="K675" i="1" s="1"/>
  <c r="L676" i="1"/>
  <c r="K676" i="1" s="1"/>
  <c r="L677" i="1"/>
  <c r="K677" i="1" s="1"/>
  <c r="L678" i="1"/>
  <c r="K678" i="1" s="1"/>
  <c r="L679" i="1"/>
  <c r="K679" i="1" s="1"/>
  <c r="L680" i="1"/>
  <c r="K680" i="1" s="1"/>
  <c r="L681" i="1"/>
  <c r="K681" i="1" s="1"/>
  <c r="L682" i="1"/>
  <c r="K682" i="1" s="1"/>
  <c r="L683" i="1"/>
  <c r="K683" i="1" s="1"/>
  <c r="L684" i="1"/>
  <c r="K684" i="1" s="1"/>
  <c r="L685" i="1"/>
  <c r="K685" i="1" s="1"/>
  <c r="L686" i="1"/>
  <c r="K686" i="1" s="1"/>
  <c r="L687" i="1"/>
  <c r="K687" i="1" s="1"/>
  <c r="L688" i="1"/>
  <c r="K688" i="1" s="1"/>
  <c r="L689" i="1"/>
  <c r="K689" i="1" s="1"/>
  <c r="L690" i="1"/>
  <c r="K690" i="1" s="1"/>
  <c r="L691" i="1"/>
  <c r="K691" i="1" s="1"/>
  <c r="L692" i="1"/>
  <c r="K692" i="1" s="1"/>
  <c r="L693" i="1"/>
  <c r="K693" i="1" s="1"/>
  <c r="L694" i="1"/>
  <c r="K694" i="1" s="1"/>
  <c r="L695" i="1"/>
  <c r="K695" i="1" s="1"/>
  <c r="L696" i="1"/>
  <c r="K696" i="1" s="1"/>
  <c r="L697" i="1"/>
  <c r="K697" i="1" s="1"/>
  <c r="L698" i="1"/>
  <c r="K698" i="1" s="1"/>
  <c r="L699" i="1"/>
  <c r="L700" i="1"/>
  <c r="K700" i="1" s="1"/>
  <c r="L701" i="1"/>
  <c r="K701" i="1" s="1"/>
  <c r="L702" i="1"/>
  <c r="K702" i="1" s="1"/>
  <c r="L703" i="1"/>
  <c r="K703" i="1" s="1"/>
  <c r="L704" i="1"/>
  <c r="K704" i="1" s="1"/>
  <c r="L705" i="1"/>
  <c r="K705" i="1" s="1"/>
  <c r="L706" i="1"/>
  <c r="K706" i="1" s="1"/>
  <c r="L707" i="1"/>
  <c r="K707" i="1" s="1"/>
  <c r="L708" i="1"/>
  <c r="K708" i="1" s="1"/>
  <c r="L709" i="1"/>
  <c r="K709" i="1" s="1"/>
  <c r="L710" i="1"/>
  <c r="K710" i="1" s="1"/>
  <c r="L711" i="1"/>
  <c r="K711" i="1" s="1"/>
  <c r="L712" i="1"/>
  <c r="K712" i="1" s="1"/>
  <c r="L713" i="1"/>
  <c r="K713" i="1" s="1"/>
  <c r="L714" i="1"/>
  <c r="K714" i="1" s="1"/>
  <c r="L715" i="1"/>
  <c r="K715" i="1" s="1"/>
  <c r="L716" i="1"/>
  <c r="K716" i="1" s="1"/>
  <c r="L717" i="1"/>
  <c r="K717" i="1" s="1"/>
  <c r="L718" i="1"/>
  <c r="K718" i="1" s="1"/>
  <c r="L719" i="1"/>
  <c r="K719" i="1" s="1"/>
  <c r="L720" i="1"/>
  <c r="K720" i="1" s="1"/>
  <c r="L721" i="1"/>
  <c r="K721" i="1" s="1"/>
  <c r="L722" i="1"/>
  <c r="K722" i="1" s="1"/>
  <c r="L723" i="1"/>
  <c r="K723" i="1" s="1"/>
  <c r="L724" i="1"/>
  <c r="K724" i="1" s="1"/>
  <c r="L725" i="1"/>
  <c r="K725" i="1" s="1"/>
  <c r="L726" i="1"/>
  <c r="K726" i="1" s="1"/>
  <c r="L727" i="1"/>
  <c r="K727" i="1" s="1"/>
  <c r="L728" i="1"/>
  <c r="K728" i="1" s="1"/>
  <c r="L729" i="1"/>
  <c r="K729" i="1" s="1"/>
  <c r="L730" i="1"/>
  <c r="K730" i="1" s="1"/>
  <c r="L731" i="1"/>
  <c r="L732" i="1"/>
  <c r="K732" i="1" s="1"/>
  <c r="L733" i="1"/>
  <c r="K733" i="1" s="1"/>
  <c r="L734" i="1"/>
  <c r="K734" i="1" s="1"/>
  <c r="L735" i="1"/>
  <c r="K735" i="1" s="1"/>
  <c r="L736" i="1"/>
  <c r="K736" i="1" s="1"/>
  <c r="L737" i="1"/>
  <c r="K737" i="1" s="1"/>
  <c r="L738" i="1"/>
  <c r="K738" i="1" s="1"/>
  <c r="L739" i="1"/>
  <c r="K739" i="1" s="1"/>
  <c r="L740" i="1"/>
  <c r="K740" i="1" s="1"/>
  <c r="L741" i="1"/>
  <c r="K741" i="1" s="1"/>
  <c r="L742" i="1"/>
  <c r="K742" i="1" s="1"/>
  <c r="L743" i="1"/>
  <c r="K743" i="1" s="1"/>
  <c r="L744" i="1"/>
  <c r="K744" i="1" s="1"/>
  <c r="L745" i="1"/>
  <c r="K745" i="1" s="1"/>
  <c r="L746" i="1"/>
  <c r="K746" i="1" s="1"/>
  <c r="L747" i="1"/>
  <c r="K747" i="1" s="1"/>
  <c r="L748" i="1"/>
  <c r="K748" i="1" s="1"/>
  <c r="L749" i="1"/>
  <c r="K749" i="1" s="1"/>
  <c r="L750" i="1"/>
  <c r="K750" i="1" s="1"/>
  <c r="L751" i="1"/>
  <c r="K751" i="1" s="1"/>
  <c r="L752" i="1"/>
  <c r="K752" i="1" s="1"/>
  <c r="L753" i="1"/>
  <c r="K753" i="1" s="1"/>
  <c r="L754" i="1"/>
  <c r="K754" i="1" s="1"/>
  <c r="L755" i="1"/>
  <c r="K755" i="1" s="1"/>
  <c r="L756" i="1"/>
  <c r="K756" i="1" s="1"/>
  <c r="L757" i="1"/>
  <c r="K757" i="1" s="1"/>
  <c r="L758" i="1"/>
  <c r="K758" i="1" s="1"/>
  <c r="L759" i="1"/>
  <c r="K759" i="1" s="1"/>
  <c r="L760" i="1"/>
  <c r="K760" i="1" s="1"/>
  <c r="L761" i="1"/>
  <c r="K761" i="1" s="1"/>
  <c r="L762" i="1"/>
  <c r="K762" i="1" s="1"/>
  <c r="L763" i="1"/>
  <c r="K763" i="1" s="1"/>
  <c r="L764" i="1"/>
  <c r="K764" i="1" s="1"/>
  <c r="L765" i="1"/>
  <c r="L766" i="1"/>
  <c r="K766" i="1" s="1"/>
  <c r="L767" i="1"/>
  <c r="K767" i="1" s="1"/>
  <c r="L768" i="1"/>
  <c r="K768" i="1" s="1"/>
  <c r="L769" i="1"/>
  <c r="K769" i="1" s="1"/>
  <c r="L770" i="1"/>
  <c r="K770" i="1" s="1"/>
  <c r="L771" i="1"/>
  <c r="K771" i="1" s="1"/>
  <c r="L772" i="1"/>
  <c r="K772" i="1" s="1"/>
  <c r="L773" i="1"/>
  <c r="K773" i="1" s="1"/>
  <c r="L774" i="1"/>
  <c r="K774" i="1" s="1"/>
  <c r="L775" i="1"/>
  <c r="K775" i="1" s="1"/>
  <c r="L776" i="1"/>
  <c r="K776" i="1" s="1"/>
  <c r="L777" i="1"/>
  <c r="K777" i="1" s="1"/>
  <c r="L778" i="1"/>
  <c r="K778" i="1" s="1"/>
  <c r="L779" i="1"/>
  <c r="K779" i="1" s="1"/>
  <c r="L780" i="1"/>
  <c r="K780" i="1" s="1"/>
  <c r="L781" i="1"/>
  <c r="K781" i="1" s="1"/>
  <c r="L782" i="1"/>
  <c r="K782" i="1" s="1"/>
  <c r="L783" i="1"/>
  <c r="K783" i="1" s="1"/>
  <c r="L784" i="1"/>
  <c r="K784" i="1" s="1"/>
  <c r="L785" i="1"/>
  <c r="K785" i="1" s="1"/>
  <c r="L786" i="1"/>
  <c r="K786" i="1" s="1"/>
  <c r="L787" i="1"/>
  <c r="K787" i="1" s="1"/>
  <c r="L788" i="1"/>
  <c r="K788" i="1" s="1"/>
  <c r="L789" i="1"/>
  <c r="K789" i="1" s="1"/>
  <c r="L790" i="1"/>
  <c r="K790" i="1" s="1"/>
  <c r="L791" i="1"/>
  <c r="K791" i="1" s="1"/>
  <c r="L792" i="1"/>
  <c r="K792" i="1" s="1"/>
  <c r="L793" i="1"/>
  <c r="K793" i="1" s="1"/>
  <c r="L794" i="1"/>
  <c r="K794" i="1" s="1"/>
  <c r="L795" i="1"/>
  <c r="K795" i="1" s="1"/>
  <c r="L796" i="1"/>
  <c r="K796" i="1" s="1"/>
  <c r="L797" i="1"/>
  <c r="K797" i="1" s="1"/>
  <c r="L798" i="1"/>
  <c r="K798" i="1" s="1"/>
  <c r="L799" i="1"/>
  <c r="K799" i="1" s="1"/>
  <c r="L800" i="1"/>
  <c r="K800" i="1" s="1"/>
  <c r="L801" i="1"/>
  <c r="K801" i="1" s="1"/>
  <c r="L802" i="1"/>
  <c r="K802" i="1" s="1"/>
  <c r="L803" i="1"/>
  <c r="K803" i="1" s="1"/>
  <c r="L804" i="1"/>
  <c r="K804" i="1" s="1"/>
  <c r="L805" i="1"/>
  <c r="K805" i="1" s="1"/>
  <c r="L806" i="1"/>
  <c r="K806" i="1" s="1"/>
  <c r="L807" i="1"/>
  <c r="K807" i="1" s="1"/>
  <c r="L808" i="1"/>
  <c r="K808" i="1" s="1"/>
  <c r="L809" i="1"/>
  <c r="K809" i="1" s="1"/>
  <c r="L810" i="1"/>
  <c r="K810" i="1" s="1"/>
  <c r="L811" i="1"/>
  <c r="K811" i="1" s="1"/>
  <c r="L812" i="1"/>
  <c r="K812" i="1" s="1"/>
  <c r="L813" i="1"/>
  <c r="L814" i="1"/>
  <c r="K814" i="1" s="1"/>
  <c r="L815" i="1"/>
  <c r="K815" i="1" s="1"/>
  <c r="L816" i="1"/>
  <c r="K816" i="1" s="1"/>
  <c r="L817" i="1"/>
  <c r="K817" i="1" s="1"/>
  <c r="L818" i="1"/>
  <c r="K818" i="1" s="1"/>
  <c r="L819" i="1"/>
  <c r="K819" i="1" s="1"/>
  <c r="L820" i="1"/>
  <c r="K820" i="1" s="1"/>
  <c r="L821" i="1"/>
  <c r="L822" i="1"/>
  <c r="K822" i="1" s="1"/>
  <c r="L823" i="1"/>
  <c r="L824" i="1"/>
  <c r="K824" i="1" s="1"/>
  <c r="L825" i="1"/>
  <c r="K825" i="1" s="1"/>
  <c r="L826" i="1"/>
  <c r="K826" i="1" s="1"/>
  <c r="L827" i="1"/>
  <c r="K827" i="1" s="1"/>
  <c r="L828" i="1"/>
  <c r="K828" i="1" s="1"/>
  <c r="L829" i="1"/>
  <c r="K829" i="1" s="1"/>
  <c r="L830" i="1"/>
  <c r="K830" i="1" s="1"/>
  <c r="L831" i="1"/>
  <c r="K831" i="1" s="1"/>
  <c r="L832" i="1"/>
  <c r="K832" i="1" s="1"/>
  <c r="L833" i="1"/>
  <c r="K833" i="1" s="1"/>
  <c r="L834" i="1"/>
  <c r="K834" i="1" s="1"/>
  <c r="L835" i="1"/>
  <c r="K835" i="1" s="1"/>
  <c r="L836" i="1"/>
  <c r="K836" i="1" s="1"/>
  <c r="L837" i="1"/>
  <c r="K837" i="1" s="1"/>
  <c r="L838" i="1"/>
  <c r="K838" i="1" s="1"/>
  <c r="L839" i="1"/>
  <c r="K839" i="1" s="1"/>
  <c r="L840" i="1"/>
  <c r="K840" i="1" s="1"/>
  <c r="L841" i="1"/>
  <c r="K841" i="1" s="1"/>
  <c r="L842" i="1"/>
  <c r="K842" i="1" s="1"/>
  <c r="L843" i="1"/>
  <c r="K843" i="1" s="1"/>
  <c r="L844" i="1"/>
  <c r="K844" i="1" s="1"/>
  <c r="L845" i="1"/>
  <c r="K845" i="1" s="1"/>
  <c r="L846" i="1"/>
  <c r="K846" i="1" s="1"/>
  <c r="L847" i="1"/>
  <c r="K847" i="1" s="1"/>
  <c r="L848" i="1"/>
  <c r="K848" i="1" s="1"/>
  <c r="L849" i="1"/>
  <c r="K849" i="1" s="1"/>
  <c r="L850" i="1"/>
  <c r="K850" i="1" s="1"/>
  <c r="L851" i="1"/>
  <c r="K851" i="1" s="1"/>
  <c r="L852" i="1"/>
  <c r="K852" i="1" s="1"/>
  <c r="L853" i="1"/>
  <c r="K853" i="1" s="1"/>
  <c r="L854" i="1"/>
  <c r="K854" i="1" s="1"/>
  <c r="L855" i="1"/>
  <c r="K855" i="1" s="1"/>
  <c r="L856" i="1"/>
  <c r="K856" i="1" s="1"/>
  <c r="L857" i="1"/>
  <c r="K857" i="1" s="1"/>
  <c r="L858" i="1"/>
  <c r="K858" i="1" s="1"/>
  <c r="L859" i="1"/>
  <c r="K859" i="1" s="1"/>
  <c r="L860" i="1"/>
  <c r="K860" i="1" s="1"/>
  <c r="L861" i="1"/>
  <c r="K861" i="1" s="1"/>
  <c r="L862" i="1"/>
  <c r="K862" i="1" s="1"/>
  <c r="L863" i="1"/>
  <c r="K863" i="1" s="1"/>
  <c r="L864" i="1"/>
  <c r="K864" i="1" s="1"/>
  <c r="L865" i="1"/>
  <c r="K865" i="1" s="1"/>
  <c r="L866" i="1"/>
  <c r="K866" i="1" s="1"/>
  <c r="L867" i="1"/>
  <c r="K867" i="1" s="1"/>
  <c r="L868" i="1"/>
  <c r="K868" i="1" s="1"/>
  <c r="L869" i="1"/>
  <c r="K869" i="1" s="1"/>
  <c r="L870" i="1"/>
  <c r="K870" i="1" s="1"/>
  <c r="L871" i="1"/>
  <c r="K871" i="1" s="1"/>
  <c r="L872" i="1"/>
  <c r="K872" i="1" s="1"/>
  <c r="L873" i="1"/>
  <c r="K873" i="1" s="1"/>
  <c r="L874" i="1"/>
  <c r="K874" i="1" s="1"/>
  <c r="L875" i="1"/>
  <c r="K875" i="1" s="1"/>
  <c r="L876" i="1"/>
  <c r="K876" i="1" s="1"/>
  <c r="L877" i="1"/>
  <c r="K877" i="1" s="1"/>
  <c r="L878" i="1"/>
  <c r="K878" i="1" s="1"/>
  <c r="L879" i="1"/>
  <c r="K879" i="1" s="1"/>
  <c r="L880" i="1"/>
  <c r="K880" i="1" s="1"/>
  <c r="L881" i="1"/>
  <c r="K881" i="1" s="1"/>
  <c r="L882" i="1"/>
  <c r="K882" i="1" s="1"/>
  <c r="L883" i="1"/>
  <c r="K883" i="1" s="1"/>
  <c r="L884" i="1"/>
  <c r="K884" i="1" s="1"/>
  <c r="L885" i="1"/>
  <c r="L886" i="1"/>
  <c r="K886" i="1" s="1"/>
  <c r="L887" i="1"/>
  <c r="K887" i="1" s="1"/>
  <c r="L888" i="1"/>
  <c r="K888" i="1" s="1"/>
  <c r="L889" i="1"/>
  <c r="K889" i="1" s="1"/>
  <c r="L890" i="1"/>
  <c r="K890" i="1" s="1"/>
  <c r="L891" i="1"/>
  <c r="K891" i="1" s="1"/>
  <c r="L892" i="1"/>
  <c r="K892" i="1" s="1"/>
  <c r="L893" i="1"/>
  <c r="K893" i="1" s="1"/>
  <c r="L894" i="1"/>
  <c r="K894" i="1" s="1"/>
  <c r="L895" i="1"/>
  <c r="K895" i="1" s="1"/>
  <c r="L896" i="1"/>
  <c r="K896" i="1" s="1"/>
  <c r="L897" i="1"/>
  <c r="L898" i="1"/>
  <c r="K898" i="1" s="1"/>
  <c r="L899" i="1"/>
  <c r="K899" i="1" s="1"/>
  <c r="L900" i="1"/>
  <c r="K900" i="1" s="1"/>
  <c r="L901" i="1"/>
  <c r="K901" i="1" s="1"/>
  <c r="L902" i="1"/>
  <c r="K902" i="1" s="1"/>
  <c r="L903" i="1"/>
  <c r="K903" i="1" s="1"/>
  <c r="L904" i="1"/>
  <c r="K904" i="1" s="1"/>
  <c r="L905" i="1"/>
  <c r="K905" i="1" s="1"/>
  <c r="L906" i="1"/>
  <c r="K906" i="1" s="1"/>
  <c r="L907" i="1"/>
  <c r="K907" i="1" s="1"/>
  <c r="L908" i="1"/>
  <c r="K908" i="1" s="1"/>
  <c r="L909" i="1"/>
  <c r="L910" i="1"/>
  <c r="K910" i="1" s="1"/>
  <c r="L911" i="1"/>
  <c r="K911" i="1" s="1"/>
  <c r="L912" i="1"/>
  <c r="K912" i="1" s="1"/>
  <c r="L913" i="1"/>
  <c r="K913" i="1" s="1"/>
  <c r="L914" i="1"/>
  <c r="K914" i="1" s="1"/>
  <c r="L915" i="1"/>
  <c r="K915" i="1" s="1"/>
  <c r="L916" i="1"/>
  <c r="K916" i="1" s="1"/>
  <c r="L917" i="1"/>
  <c r="K917" i="1" s="1"/>
  <c r="L918" i="1"/>
  <c r="K918" i="1" s="1"/>
  <c r="L919" i="1"/>
  <c r="K919" i="1" s="1"/>
  <c r="L920" i="1"/>
  <c r="K920" i="1" s="1"/>
  <c r="L921" i="1"/>
  <c r="K921" i="1" s="1"/>
  <c r="L922" i="1"/>
  <c r="K922" i="1" s="1"/>
  <c r="L923" i="1"/>
  <c r="K923" i="1" s="1"/>
  <c r="L924" i="1"/>
  <c r="K924" i="1" s="1"/>
  <c r="L925" i="1"/>
  <c r="K925" i="1" s="1"/>
  <c r="L926" i="1"/>
  <c r="K926" i="1" s="1"/>
  <c r="L927" i="1"/>
  <c r="K927" i="1" s="1"/>
  <c r="L928" i="1"/>
  <c r="K928" i="1" s="1"/>
  <c r="L929" i="1"/>
  <c r="K929" i="1" s="1"/>
  <c r="L930" i="1"/>
  <c r="K930" i="1" s="1"/>
  <c r="L931" i="1"/>
  <c r="K931" i="1" s="1"/>
  <c r="L932" i="1"/>
  <c r="K932" i="1" s="1"/>
  <c r="L933" i="1"/>
  <c r="K933" i="1" s="1"/>
  <c r="L934" i="1"/>
  <c r="K934" i="1" s="1"/>
  <c r="L935" i="1"/>
  <c r="K935" i="1" s="1"/>
  <c r="L936" i="1"/>
  <c r="K936" i="1" s="1"/>
  <c r="L937" i="1"/>
  <c r="K937" i="1" s="1"/>
  <c r="L938" i="1"/>
  <c r="K938" i="1" s="1"/>
  <c r="L939" i="1"/>
  <c r="K939" i="1" s="1"/>
  <c r="L940" i="1"/>
  <c r="K940" i="1" s="1"/>
  <c r="L941" i="1"/>
  <c r="K941" i="1" s="1"/>
  <c r="L942" i="1"/>
  <c r="K942" i="1" s="1"/>
  <c r="L943" i="1"/>
  <c r="K943" i="1" s="1"/>
  <c r="L944" i="1"/>
  <c r="K944" i="1" s="1"/>
  <c r="L945" i="1"/>
  <c r="K945" i="1" s="1"/>
  <c r="L946" i="1"/>
  <c r="K946" i="1" s="1"/>
  <c r="L947" i="1"/>
  <c r="K947" i="1" s="1"/>
  <c r="L948" i="1"/>
  <c r="K948" i="1" s="1"/>
  <c r="L949" i="1"/>
  <c r="K949" i="1" s="1"/>
  <c r="L950" i="1"/>
  <c r="K950" i="1" s="1"/>
  <c r="L951" i="1"/>
  <c r="K951" i="1" s="1"/>
  <c r="L952" i="1"/>
  <c r="K952" i="1" s="1"/>
  <c r="L953" i="1"/>
  <c r="K953" i="1" s="1"/>
  <c r="L954" i="1"/>
  <c r="K954" i="1" s="1"/>
  <c r="L955" i="1"/>
  <c r="K955" i="1" s="1"/>
  <c r="L956" i="1"/>
  <c r="K956" i="1" s="1"/>
  <c r="L957" i="1"/>
  <c r="K957" i="1" s="1"/>
  <c r="L958" i="1"/>
  <c r="K958" i="1" s="1"/>
  <c r="L959" i="1"/>
  <c r="K959" i="1" s="1"/>
  <c r="L960" i="1"/>
  <c r="K960" i="1" s="1"/>
  <c r="L961" i="1"/>
  <c r="K961" i="1" s="1"/>
  <c r="L962" i="1"/>
  <c r="K962" i="1" s="1"/>
  <c r="L963" i="1"/>
  <c r="K963" i="1" s="1"/>
  <c r="L964" i="1"/>
  <c r="K964" i="1" s="1"/>
  <c r="L965" i="1"/>
  <c r="K965" i="1" s="1"/>
  <c r="L966" i="1"/>
  <c r="K966" i="1" s="1"/>
  <c r="L967" i="1"/>
  <c r="K967" i="1" s="1"/>
  <c r="L968" i="1"/>
  <c r="K968" i="1" s="1"/>
  <c r="L969" i="1"/>
  <c r="K969" i="1" s="1"/>
  <c r="L970" i="1"/>
  <c r="K970" i="1" s="1"/>
  <c r="L971" i="1"/>
  <c r="K971" i="1" s="1"/>
  <c r="L972" i="1"/>
  <c r="K972" i="1" s="1"/>
  <c r="L973" i="1"/>
  <c r="K973" i="1" s="1"/>
  <c r="L974" i="1"/>
  <c r="K974" i="1" s="1"/>
  <c r="L975" i="1"/>
  <c r="K975" i="1" s="1"/>
  <c r="L976" i="1"/>
  <c r="K976" i="1" s="1"/>
  <c r="L977" i="1"/>
  <c r="K977" i="1" s="1"/>
  <c r="L978" i="1"/>
  <c r="K978" i="1" s="1"/>
  <c r="L979" i="1"/>
  <c r="K979" i="1" s="1"/>
  <c r="L980" i="1"/>
  <c r="K980" i="1" s="1"/>
  <c r="L981" i="1"/>
  <c r="K981" i="1" s="1"/>
  <c r="L982" i="1"/>
  <c r="K982" i="1" s="1"/>
  <c r="L983" i="1"/>
  <c r="K983" i="1" s="1"/>
  <c r="L984" i="1"/>
  <c r="K984" i="1" s="1"/>
  <c r="L985" i="1"/>
  <c r="K985" i="1" s="1"/>
  <c r="L986" i="1"/>
  <c r="K986" i="1" s="1"/>
  <c r="L987" i="1"/>
  <c r="K987" i="1" s="1"/>
  <c r="L988" i="1"/>
  <c r="K988" i="1" s="1"/>
  <c r="L989" i="1"/>
  <c r="K989" i="1" s="1"/>
  <c r="L990" i="1"/>
  <c r="K990" i="1" s="1"/>
  <c r="L991" i="1"/>
  <c r="K991" i="1" s="1"/>
  <c r="L992" i="1"/>
  <c r="L993" i="1"/>
  <c r="K993" i="1" s="1"/>
  <c r="L994" i="1"/>
  <c r="K994" i="1" s="1"/>
  <c r="L995" i="1"/>
  <c r="K995" i="1" s="1"/>
  <c r="L996" i="1"/>
  <c r="K996" i="1" s="1"/>
  <c r="L997" i="1"/>
  <c r="K997" i="1" s="1"/>
  <c r="L998" i="1"/>
  <c r="K998" i="1" s="1"/>
  <c r="L999" i="1"/>
  <c r="K999" i="1" s="1"/>
  <c r="L1000" i="1"/>
  <c r="K1000" i="1" s="1"/>
  <c r="L1001" i="1"/>
  <c r="K1001" i="1" s="1"/>
  <c r="L1002" i="1"/>
  <c r="K1002" i="1" s="1"/>
  <c r="L1003" i="1"/>
  <c r="K1003" i="1" s="1"/>
  <c r="L1004" i="1"/>
  <c r="K1004" i="1" s="1"/>
  <c r="L1005" i="1"/>
  <c r="K1005" i="1" s="1"/>
  <c r="L1006" i="1"/>
  <c r="K1006" i="1" s="1"/>
  <c r="L1007" i="1"/>
  <c r="K1007" i="1" s="1"/>
  <c r="L1008" i="1"/>
  <c r="K1008" i="1" s="1"/>
  <c r="L1009" i="1"/>
  <c r="K1009" i="1" s="1"/>
  <c r="L1010" i="1"/>
  <c r="K1010" i="1" s="1"/>
  <c r="L1011" i="1"/>
  <c r="K1011" i="1" s="1"/>
  <c r="L1012" i="1"/>
  <c r="K1012" i="1" s="1"/>
  <c r="L1013" i="1"/>
  <c r="K1013" i="1" s="1"/>
  <c r="L1014" i="1"/>
  <c r="K1014" i="1" s="1"/>
  <c r="L1015" i="1"/>
  <c r="K1015" i="1" s="1"/>
  <c r="L1016" i="1"/>
  <c r="K1016" i="1" s="1"/>
  <c r="L1017" i="1"/>
  <c r="K1017" i="1" s="1"/>
  <c r="L1018" i="1"/>
  <c r="K1018" i="1" s="1"/>
  <c r="L1019" i="1"/>
  <c r="K1019" i="1" s="1"/>
  <c r="L1020" i="1"/>
  <c r="K1020" i="1" s="1"/>
  <c r="L1021" i="1"/>
  <c r="K1021" i="1" s="1"/>
  <c r="L1022" i="1"/>
  <c r="K1022" i="1" s="1"/>
  <c r="L1023" i="1"/>
  <c r="K1023" i="1" s="1"/>
  <c r="L1024" i="1"/>
  <c r="K1024" i="1" s="1"/>
  <c r="L1025" i="1"/>
  <c r="K1025" i="1" s="1"/>
  <c r="L1026" i="1"/>
  <c r="L1027" i="1"/>
  <c r="K1027" i="1" s="1"/>
  <c r="L1028" i="1"/>
  <c r="K1028" i="1" s="1"/>
  <c r="L1029" i="1"/>
  <c r="K1029" i="1" s="1"/>
  <c r="L1030" i="1"/>
  <c r="K1030" i="1" s="1"/>
  <c r="L1031" i="1"/>
  <c r="K1031" i="1" s="1"/>
  <c r="L1032" i="1"/>
  <c r="K1032" i="1" s="1"/>
  <c r="L1033" i="1"/>
  <c r="K1033" i="1" s="1"/>
  <c r="L1034" i="1"/>
  <c r="K1034" i="1" s="1"/>
  <c r="L1035" i="1"/>
  <c r="K1035" i="1" s="1"/>
  <c r="L1036" i="1"/>
  <c r="K1036" i="1" s="1"/>
  <c r="L1037" i="1"/>
  <c r="K1037" i="1" s="1"/>
  <c r="L1038" i="1"/>
  <c r="K1038" i="1" s="1"/>
  <c r="L1039" i="1"/>
  <c r="K1039" i="1" s="1"/>
  <c r="L1040" i="1"/>
  <c r="K1040" i="1" s="1"/>
  <c r="L1041" i="1"/>
  <c r="K1041" i="1" s="1"/>
  <c r="L1042" i="1"/>
  <c r="K1042" i="1" s="1"/>
  <c r="L1043" i="1"/>
  <c r="K1043" i="1" s="1"/>
  <c r="L1044" i="1"/>
  <c r="K1044" i="1" s="1"/>
  <c r="L1045" i="1"/>
  <c r="K1045" i="1" s="1"/>
  <c r="L1046" i="1"/>
  <c r="K1046" i="1" s="1"/>
  <c r="L1047" i="1"/>
  <c r="K1047" i="1" s="1"/>
  <c r="L1048" i="1"/>
  <c r="K1048" i="1" s="1"/>
  <c r="L1049" i="1"/>
  <c r="K1049" i="1" s="1"/>
  <c r="L1050" i="1"/>
  <c r="K1050" i="1" s="1"/>
  <c r="L1051" i="1"/>
  <c r="K1051" i="1" s="1"/>
  <c r="L1052" i="1"/>
  <c r="K1052" i="1" s="1"/>
  <c r="L1053" i="1"/>
  <c r="K1053" i="1" s="1"/>
  <c r="L1054" i="1"/>
  <c r="K1054" i="1" s="1"/>
  <c r="L1055" i="1"/>
  <c r="K1055" i="1" s="1"/>
  <c r="L1056" i="1"/>
  <c r="K1056" i="1" s="1"/>
  <c r="L1057" i="1"/>
  <c r="K1057" i="1" s="1"/>
  <c r="L1058" i="1"/>
  <c r="K1058" i="1" s="1"/>
  <c r="L1059" i="1"/>
  <c r="K1059" i="1" s="1"/>
  <c r="L1060" i="1"/>
  <c r="K1060" i="1" s="1"/>
  <c r="L1061" i="1"/>
  <c r="K1061" i="1" s="1"/>
  <c r="L1062" i="1"/>
  <c r="K1062" i="1" s="1"/>
  <c r="L1063" i="1"/>
  <c r="K1063" i="1" s="1"/>
  <c r="L1064" i="1"/>
  <c r="K1064" i="1" s="1"/>
  <c r="L1065" i="1"/>
  <c r="K1065" i="1" s="1"/>
  <c r="L1066" i="1"/>
  <c r="K1066" i="1" s="1"/>
  <c r="L1067" i="1"/>
  <c r="K1067" i="1" s="1"/>
  <c r="L1068" i="1"/>
  <c r="K1068" i="1" s="1"/>
  <c r="L1069" i="1"/>
  <c r="K1069" i="1" s="1"/>
  <c r="L1070" i="1"/>
  <c r="K1070" i="1" s="1"/>
  <c r="L1071" i="1"/>
  <c r="K1071" i="1" s="1"/>
  <c r="L1072" i="1"/>
  <c r="K1072" i="1" s="1"/>
  <c r="L1073" i="1"/>
  <c r="K1073" i="1" s="1"/>
  <c r="L1074" i="1"/>
  <c r="K1074" i="1" s="1"/>
  <c r="L1075" i="1"/>
  <c r="K1075" i="1" s="1"/>
  <c r="L1076" i="1"/>
  <c r="K1076" i="1" s="1"/>
  <c r="L1077" i="1"/>
  <c r="K1077" i="1" s="1"/>
  <c r="L1078" i="1"/>
  <c r="K1078" i="1" s="1"/>
  <c r="L1079" i="1"/>
  <c r="K1079" i="1" s="1"/>
  <c r="L1080" i="1"/>
  <c r="K1080" i="1" s="1"/>
  <c r="L1081" i="1"/>
  <c r="K1081" i="1" s="1"/>
  <c r="L1082" i="1"/>
  <c r="K1082" i="1" s="1"/>
  <c r="L1083" i="1"/>
  <c r="K1083" i="1" s="1"/>
  <c r="L1084" i="1"/>
  <c r="K1084" i="1" s="1"/>
  <c r="L1085" i="1"/>
  <c r="K1085" i="1" s="1"/>
  <c r="L1086" i="1"/>
  <c r="K1086" i="1" s="1"/>
  <c r="L1087" i="1"/>
  <c r="K1087" i="1" s="1"/>
  <c r="L1088" i="1"/>
  <c r="K1088" i="1" s="1"/>
  <c r="L1089" i="1"/>
  <c r="K1089" i="1" s="1"/>
  <c r="L1090" i="1"/>
  <c r="K1090" i="1" s="1"/>
  <c r="L1091" i="1"/>
  <c r="K1091" i="1" s="1"/>
  <c r="L1092" i="1"/>
  <c r="K1092" i="1" s="1"/>
  <c r="L1093" i="1"/>
  <c r="K1093" i="1" s="1"/>
  <c r="L1094" i="1"/>
  <c r="K1094" i="1" s="1"/>
  <c r="L1095" i="1"/>
  <c r="K1095" i="1" s="1"/>
  <c r="L1096" i="1"/>
  <c r="K1096" i="1" s="1"/>
  <c r="L1097" i="1"/>
  <c r="L1098" i="1"/>
  <c r="K1098" i="1" s="1"/>
  <c r="L1099" i="1"/>
  <c r="K1099" i="1" s="1"/>
  <c r="L1100" i="1"/>
  <c r="K1100" i="1" s="1"/>
  <c r="L1101" i="1"/>
  <c r="K1101" i="1" s="1"/>
  <c r="L1102" i="1"/>
  <c r="K1102" i="1" s="1"/>
  <c r="L1103" i="1"/>
  <c r="K1103" i="1" s="1"/>
  <c r="L1104" i="1"/>
  <c r="K1104" i="1" s="1"/>
  <c r="L1105" i="1"/>
  <c r="K1105" i="1" s="1"/>
  <c r="L1106" i="1"/>
  <c r="K1106" i="1" s="1"/>
  <c r="L1107" i="1"/>
  <c r="K1107" i="1" s="1"/>
  <c r="L1108" i="1"/>
  <c r="K1108" i="1" s="1"/>
  <c r="L1109" i="1"/>
  <c r="K1109" i="1" s="1"/>
  <c r="L1110" i="1"/>
  <c r="K1110" i="1" s="1"/>
  <c r="L1111" i="1"/>
  <c r="K1111" i="1" s="1"/>
  <c r="L1112" i="1"/>
  <c r="K1112" i="1" s="1"/>
  <c r="L1113" i="1"/>
  <c r="K1113" i="1" s="1"/>
  <c r="L1114" i="1"/>
  <c r="K1114" i="1" s="1"/>
  <c r="L1115" i="1"/>
  <c r="K1115" i="1" s="1"/>
  <c r="L1116" i="1"/>
  <c r="K1116" i="1" s="1"/>
  <c r="L1117" i="1"/>
  <c r="K1117" i="1" s="1"/>
  <c r="L1118" i="1"/>
  <c r="K1118" i="1" s="1"/>
  <c r="L1119" i="1"/>
  <c r="K1119" i="1" s="1"/>
  <c r="L1120" i="1"/>
  <c r="K1120" i="1" s="1"/>
  <c r="L1121" i="1"/>
  <c r="K1121" i="1" s="1"/>
  <c r="L1122" i="1"/>
  <c r="K1122" i="1" s="1"/>
  <c r="L1123" i="1"/>
  <c r="K1123" i="1" s="1"/>
  <c r="L1124" i="1"/>
  <c r="K1124" i="1" s="1"/>
  <c r="L1125" i="1"/>
  <c r="L1126" i="1"/>
  <c r="K1126" i="1" s="1"/>
  <c r="L1127" i="1"/>
  <c r="K1127" i="1" s="1"/>
  <c r="L1128" i="1"/>
  <c r="K1128" i="1" s="1"/>
  <c r="L1129" i="1"/>
  <c r="K1129" i="1" s="1"/>
  <c r="L1130" i="1"/>
  <c r="K1130" i="1" s="1"/>
  <c r="L1131" i="1"/>
  <c r="K1131" i="1" s="1"/>
  <c r="L1132" i="1"/>
  <c r="K1132" i="1" s="1"/>
  <c r="L1133" i="1"/>
  <c r="K1133" i="1" s="1"/>
  <c r="L1134" i="1"/>
  <c r="K1134" i="1" s="1"/>
  <c r="L1135" i="1"/>
  <c r="K1135" i="1" s="1"/>
  <c r="L1136" i="1"/>
  <c r="K1136" i="1" s="1"/>
  <c r="L1137" i="1"/>
  <c r="K1137" i="1" s="1"/>
  <c r="L1138" i="1"/>
  <c r="K1138" i="1" s="1"/>
  <c r="L1139" i="1"/>
  <c r="K1139" i="1" s="1"/>
  <c r="L1140" i="1"/>
  <c r="K1140" i="1" s="1"/>
  <c r="L1141" i="1"/>
  <c r="K1141" i="1" s="1"/>
  <c r="L1142" i="1"/>
  <c r="K1142" i="1" s="1"/>
  <c r="L1143" i="1"/>
  <c r="K1143" i="1" s="1"/>
  <c r="L1144" i="1"/>
  <c r="K1144" i="1" s="1"/>
  <c r="L1145" i="1"/>
  <c r="K1145" i="1" s="1"/>
  <c r="L1146" i="1"/>
  <c r="K1146" i="1" s="1"/>
  <c r="L1147" i="1"/>
  <c r="K1147" i="1" s="1"/>
  <c r="L1148" i="1"/>
  <c r="K1148" i="1" s="1"/>
  <c r="L1149" i="1"/>
  <c r="K1149" i="1" s="1"/>
  <c r="L1150" i="1"/>
  <c r="K1150" i="1" s="1"/>
  <c r="L1151" i="1"/>
  <c r="K1151" i="1" s="1"/>
  <c r="L1152" i="1"/>
  <c r="K1152" i="1" s="1"/>
  <c r="L1153" i="1"/>
  <c r="L1154" i="1"/>
  <c r="K1154" i="1" s="1"/>
  <c r="L1155" i="1"/>
  <c r="K1155" i="1" s="1"/>
  <c r="L1156" i="1"/>
  <c r="K1156" i="1" s="1"/>
  <c r="L1157" i="1"/>
  <c r="K1157" i="1" s="1"/>
  <c r="L1158" i="1"/>
  <c r="K1158" i="1" s="1"/>
  <c r="L1159" i="1"/>
  <c r="K1159" i="1" s="1"/>
  <c r="L1160" i="1"/>
  <c r="K1160" i="1" s="1"/>
  <c r="L1161" i="1"/>
  <c r="K1161" i="1" s="1"/>
  <c r="L1162" i="1"/>
  <c r="K1162" i="1" s="1"/>
  <c r="L1163" i="1"/>
  <c r="K1163" i="1" s="1"/>
  <c r="L1164" i="1"/>
  <c r="K1164" i="1" s="1"/>
  <c r="L1165" i="1"/>
  <c r="K1165" i="1" s="1"/>
  <c r="L1166" i="1"/>
  <c r="K1166" i="1" s="1"/>
  <c r="L1167" i="1"/>
  <c r="K1167" i="1" s="1"/>
  <c r="L1168" i="1"/>
  <c r="K1168" i="1" s="1"/>
  <c r="L1169" i="1"/>
  <c r="K1169" i="1" s="1"/>
  <c r="L1170" i="1"/>
  <c r="K1170" i="1" s="1"/>
  <c r="L1171" i="1"/>
  <c r="K1171" i="1" s="1"/>
  <c r="L1172" i="1"/>
  <c r="K1172" i="1" s="1"/>
  <c r="L1173" i="1"/>
  <c r="K1173" i="1" s="1"/>
  <c r="L1174" i="1"/>
  <c r="K1174" i="1" s="1"/>
  <c r="L1175" i="1"/>
  <c r="K1175" i="1" s="1"/>
  <c r="L1176" i="1"/>
  <c r="K1176" i="1" s="1"/>
  <c r="L1177" i="1"/>
  <c r="K1177" i="1" s="1"/>
  <c r="L1178" i="1"/>
  <c r="K1178" i="1" s="1"/>
  <c r="L1179" i="1"/>
  <c r="K1179" i="1" s="1"/>
  <c r="L1180" i="1"/>
  <c r="K1180" i="1" s="1"/>
  <c r="L1181" i="1"/>
  <c r="K1181" i="1" s="1"/>
  <c r="L1182" i="1"/>
  <c r="K1182" i="1" s="1"/>
  <c r="L1183" i="1"/>
  <c r="K1183" i="1" s="1"/>
  <c r="L1184" i="1"/>
  <c r="K1184" i="1" s="1"/>
  <c r="L1185" i="1"/>
  <c r="K1185" i="1" s="1"/>
  <c r="L1186" i="1"/>
  <c r="K1186" i="1" s="1"/>
  <c r="L1187" i="1"/>
  <c r="K1187" i="1" s="1"/>
  <c r="L1188" i="1"/>
  <c r="K1188" i="1" s="1"/>
  <c r="L1189" i="1"/>
  <c r="K1189" i="1" s="1"/>
  <c r="L1190" i="1"/>
  <c r="K1190" i="1" s="1"/>
  <c r="L1191" i="1"/>
  <c r="K1191" i="1" s="1"/>
  <c r="L1192" i="1"/>
  <c r="K1192" i="1" s="1"/>
  <c r="L1193" i="1"/>
  <c r="K1193" i="1" s="1"/>
  <c r="L1194" i="1"/>
  <c r="K1194" i="1" s="1"/>
  <c r="L1195" i="1"/>
  <c r="K1195" i="1" s="1"/>
  <c r="L1196" i="1"/>
  <c r="K1196" i="1" s="1"/>
  <c r="L1197" i="1"/>
  <c r="K1197" i="1" s="1"/>
  <c r="L1198" i="1"/>
  <c r="K1198" i="1" s="1"/>
  <c r="L1199" i="1"/>
  <c r="K1199" i="1" s="1"/>
  <c r="L1200" i="1"/>
  <c r="K1200" i="1" s="1"/>
  <c r="L1201" i="1"/>
  <c r="K1201" i="1" s="1"/>
  <c r="L1202" i="1"/>
  <c r="K1202" i="1" s="1"/>
  <c r="L1203" i="1"/>
  <c r="K1203" i="1" s="1"/>
  <c r="L1204" i="1"/>
  <c r="K1204" i="1" s="1"/>
  <c r="L1205" i="1"/>
  <c r="K1205" i="1" s="1"/>
  <c r="L1206" i="1"/>
  <c r="K1206" i="1" s="1"/>
  <c r="L1207" i="1"/>
  <c r="K1207" i="1" s="1"/>
  <c r="L1208" i="1"/>
  <c r="K1208" i="1" s="1"/>
  <c r="L1209" i="1"/>
  <c r="K1209" i="1" s="1"/>
  <c r="L1210" i="1"/>
  <c r="K1210" i="1" s="1"/>
  <c r="L1211" i="1"/>
  <c r="K1211" i="1" s="1"/>
  <c r="L1212" i="1"/>
  <c r="K1212" i="1" s="1"/>
  <c r="L1213" i="1"/>
  <c r="K1213" i="1" s="1"/>
  <c r="L1214" i="1"/>
  <c r="L1215" i="1"/>
  <c r="K1215" i="1" s="1"/>
  <c r="L1216" i="1"/>
  <c r="K1216" i="1" s="1"/>
  <c r="L1217" i="1"/>
  <c r="K1217" i="1" s="1"/>
  <c r="L1218" i="1"/>
  <c r="K1218" i="1" s="1"/>
  <c r="L1219" i="1"/>
  <c r="K1219" i="1" s="1"/>
  <c r="L1220" i="1"/>
  <c r="K1220" i="1" s="1"/>
  <c r="L1221" i="1"/>
  <c r="K1221" i="1" s="1"/>
  <c r="L1222" i="1"/>
  <c r="K1222" i="1" s="1"/>
  <c r="L1223" i="1"/>
  <c r="K1223" i="1" s="1"/>
  <c r="L1224" i="1"/>
  <c r="K1224" i="1" s="1"/>
  <c r="L1225" i="1"/>
  <c r="K1225" i="1" s="1"/>
  <c r="L1226" i="1"/>
  <c r="K1226" i="1" s="1"/>
  <c r="L1227" i="1"/>
  <c r="K1227" i="1" s="1"/>
  <c r="L1228" i="1"/>
  <c r="K1228" i="1" s="1"/>
  <c r="L1229" i="1"/>
  <c r="K1229" i="1" s="1"/>
  <c r="L1230" i="1"/>
  <c r="K1230" i="1" s="1"/>
  <c r="L1231" i="1"/>
  <c r="K1231" i="1" s="1"/>
  <c r="L1232" i="1"/>
  <c r="K1232" i="1" s="1"/>
  <c r="L1233" i="1"/>
  <c r="K1233" i="1" s="1"/>
  <c r="L1234" i="1"/>
  <c r="K1234" i="1" s="1"/>
  <c r="L1235" i="1"/>
  <c r="K1235" i="1" s="1"/>
  <c r="L1236" i="1"/>
  <c r="K1236" i="1" s="1"/>
  <c r="L1237" i="1"/>
  <c r="K1237" i="1" s="1"/>
  <c r="L1238" i="1"/>
  <c r="K1238" i="1" s="1"/>
  <c r="L1239" i="1"/>
  <c r="K1239" i="1" s="1"/>
  <c r="L1240" i="1"/>
  <c r="K1240" i="1" s="1"/>
  <c r="L1241" i="1"/>
  <c r="K1241" i="1" s="1"/>
  <c r="L1242" i="1"/>
  <c r="K1242" i="1" s="1"/>
  <c r="L1243" i="1"/>
  <c r="K1243" i="1" s="1"/>
  <c r="L1244" i="1"/>
  <c r="K1244" i="1" s="1"/>
  <c r="L1245" i="1"/>
  <c r="K1245" i="1" s="1"/>
  <c r="L1246" i="1"/>
  <c r="K1246" i="1" s="1"/>
  <c r="L1247" i="1"/>
  <c r="K1247" i="1" s="1"/>
  <c r="L1248" i="1"/>
  <c r="K1248" i="1" s="1"/>
  <c r="L1249" i="1"/>
  <c r="K1249" i="1" s="1"/>
  <c r="L1250" i="1"/>
  <c r="K1250" i="1" s="1"/>
  <c r="L1251" i="1"/>
  <c r="K1251" i="1" s="1"/>
  <c r="L1252" i="1"/>
  <c r="K1252" i="1" s="1"/>
  <c r="L1253" i="1"/>
  <c r="K1253" i="1" s="1"/>
  <c r="L1254" i="1"/>
  <c r="K1254" i="1" s="1"/>
  <c r="L1255" i="1"/>
  <c r="K1255" i="1" s="1"/>
  <c r="L1256" i="1"/>
  <c r="K1256" i="1" s="1"/>
  <c r="L1257" i="1"/>
  <c r="K1257" i="1" s="1"/>
  <c r="L1258" i="1"/>
  <c r="K1258" i="1" s="1"/>
  <c r="L1259" i="1"/>
  <c r="K1259" i="1" s="1"/>
  <c r="L1260" i="1"/>
  <c r="K1260" i="1" s="1"/>
  <c r="L1261" i="1"/>
  <c r="K1261" i="1" s="1"/>
  <c r="L1262" i="1"/>
  <c r="K1262" i="1" s="1"/>
  <c r="L1263" i="1"/>
  <c r="K1263" i="1" s="1"/>
  <c r="L1264" i="1"/>
  <c r="K1264" i="1" s="1"/>
  <c r="L1265" i="1"/>
  <c r="K1265" i="1" s="1"/>
  <c r="L1266" i="1"/>
  <c r="K1266" i="1" s="1"/>
  <c r="L1267" i="1"/>
  <c r="K1267" i="1" s="1"/>
  <c r="L1268" i="1"/>
  <c r="K1268" i="1" s="1"/>
  <c r="L1269" i="1"/>
  <c r="K1269" i="1" s="1"/>
  <c r="L1270" i="1"/>
  <c r="K1270" i="1" s="1"/>
  <c r="L1271" i="1"/>
  <c r="K1271" i="1" s="1"/>
  <c r="L1272" i="1"/>
  <c r="K1272" i="1" s="1"/>
  <c r="L1273" i="1"/>
  <c r="K1273" i="1" s="1"/>
  <c r="L1274" i="1"/>
  <c r="K1274" i="1" s="1"/>
  <c r="L1275" i="1"/>
  <c r="K1275" i="1" s="1"/>
  <c r="L1276" i="1"/>
  <c r="K1276" i="1" s="1"/>
  <c r="L1277" i="1"/>
  <c r="K1277" i="1" s="1"/>
  <c r="L1278" i="1"/>
  <c r="K1278" i="1" s="1"/>
  <c r="L1279" i="1"/>
  <c r="K1279" i="1" s="1"/>
  <c r="L1280" i="1"/>
  <c r="K1280" i="1" s="1"/>
  <c r="L1281" i="1"/>
  <c r="K1281" i="1" s="1"/>
  <c r="L1282" i="1"/>
  <c r="K1282" i="1" s="1"/>
  <c r="L1283" i="1"/>
  <c r="K1283" i="1" s="1"/>
  <c r="L1284" i="1"/>
  <c r="K1284" i="1" s="1"/>
  <c r="L1285" i="1"/>
  <c r="K1285" i="1" s="1"/>
  <c r="L1286" i="1"/>
  <c r="K1286" i="1" s="1"/>
  <c r="L1287" i="1"/>
  <c r="K1287" i="1" s="1"/>
  <c r="L1288" i="1"/>
  <c r="K1288" i="1" s="1"/>
  <c r="L1289" i="1"/>
  <c r="K1289" i="1" s="1"/>
  <c r="L1290" i="1"/>
  <c r="K1290" i="1" s="1"/>
  <c r="L1291" i="1"/>
  <c r="K1291" i="1" s="1"/>
  <c r="L1292" i="1"/>
  <c r="K1292" i="1" s="1"/>
  <c r="L1293" i="1"/>
  <c r="K1293" i="1" s="1"/>
  <c r="L1294" i="1"/>
  <c r="K1294" i="1" s="1"/>
  <c r="L1295" i="1"/>
  <c r="K1295" i="1" s="1"/>
  <c r="L1296" i="1"/>
  <c r="K1296" i="1" s="1"/>
  <c r="L1297" i="1"/>
  <c r="K1297" i="1" s="1"/>
  <c r="L1298" i="1"/>
  <c r="K1298" i="1" s="1"/>
  <c r="L1299" i="1"/>
  <c r="K1299" i="1" s="1"/>
  <c r="L1300" i="1"/>
  <c r="K1300" i="1" s="1"/>
  <c r="L1301" i="1"/>
  <c r="K1301" i="1" s="1"/>
  <c r="L1302" i="1"/>
  <c r="K1302" i="1" s="1"/>
  <c r="L1303" i="1"/>
  <c r="K1303" i="1" s="1"/>
  <c r="L1304" i="1"/>
  <c r="K1304" i="1" s="1"/>
  <c r="L1305" i="1"/>
  <c r="K1305" i="1" s="1"/>
  <c r="L1306" i="1"/>
  <c r="K1306" i="1" s="1"/>
  <c r="L1307" i="1"/>
  <c r="K1307" i="1" s="1"/>
  <c r="L1308" i="1"/>
  <c r="K1308" i="1" s="1"/>
  <c r="L1309" i="1"/>
  <c r="K1309" i="1" s="1"/>
  <c r="L1310" i="1"/>
  <c r="K1310" i="1" s="1"/>
  <c r="L1311" i="1"/>
  <c r="K1311" i="1" s="1"/>
  <c r="L1312" i="1"/>
  <c r="K1312" i="1" s="1"/>
  <c r="L1313" i="1"/>
  <c r="K1313" i="1" s="1"/>
  <c r="L1314" i="1"/>
  <c r="K1314" i="1" s="1"/>
  <c r="L1315" i="1"/>
  <c r="K1315" i="1" s="1"/>
  <c r="L1316" i="1"/>
  <c r="K1316" i="1" s="1"/>
  <c r="L1317" i="1"/>
  <c r="K1317" i="1" s="1"/>
  <c r="L1318" i="1"/>
  <c r="K1318" i="1" s="1"/>
  <c r="L1319" i="1"/>
  <c r="K1319" i="1" s="1"/>
  <c r="L1320" i="1"/>
  <c r="K1320" i="1" s="1"/>
  <c r="L1321" i="1"/>
  <c r="K1321" i="1" s="1"/>
  <c r="L1322" i="1"/>
  <c r="K1322" i="1" s="1"/>
  <c r="L1323" i="1"/>
  <c r="K1323" i="1" s="1"/>
  <c r="L1324" i="1"/>
  <c r="K1324" i="1" s="1"/>
  <c r="L1325" i="1"/>
  <c r="K1325" i="1" s="1"/>
  <c r="L1326" i="1"/>
  <c r="K1326" i="1" s="1"/>
  <c r="L1327" i="1"/>
  <c r="K1327" i="1" s="1"/>
  <c r="L1328" i="1"/>
  <c r="K1328" i="1" s="1"/>
  <c r="L1329" i="1"/>
  <c r="K1329" i="1" s="1"/>
  <c r="L1330" i="1"/>
  <c r="K1330" i="1" s="1"/>
  <c r="L1331" i="1"/>
  <c r="K1331" i="1" s="1"/>
  <c r="L1332" i="1"/>
  <c r="K1332" i="1" s="1"/>
  <c r="L1333" i="1"/>
  <c r="K1333" i="1" s="1"/>
  <c r="L1334" i="1"/>
  <c r="K1334" i="1" s="1"/>
  <c r="L1335" i="1"/>
  <c r="K1335" i="1" s="1"/>
  <c r="L1336" i="1"/>
  <c r="K1336" i="1" s="1"/>
  <c r="L1337" i="1"/>
  <c r="K1337" i="1" s="1"/>
  <c r="L1338" i="1"/>
  <c r="K1338" i="1" s="1"/>
  <c r="L1339" i="1"/>
  <c r="K1339" i="1" s="1"/>
  <c r="L1340" i="1"/>
  <c r="K1340" i="1" s="1"/>
  <c r="L1341" i="1"/>
  <c r="K1341" i="1" s="1"/>
  <c r="L1342" i="1"/>
  <c r="K1342" i="1" s="1"/>
  <c r="L1343" i="1"/>
  <c r="K1343" i="1" s="1"/>
  <c r="L1344" i="1"/>
  <c r="K1344" i="1" s="1"/>
  <c r="L1345" i="1"/>
  <c r="K1345" i="1" s="1"/>
  <c r="L1346" i="1"/>
  <c r="L1347" i="1"/>
  <c r="K1347" i="1" s="1"/>
  <c r="L1348" i="1"/>
  <c r="K1348" i="1" s="1"/>
  <c r="L1349" i="1"/>
  <c r="K1349" i="1" s="1"/>
  <c r="L1350" i="1"/>
  <c r="K1350" i="1" s="1"/>
  <c r="L1351" i="1"/>
  <c r="K1351" i="1" s="1"/>
  <c r="L1352" i="1"/>
  <c r="L1353" i="1"/>
  <c r="K1353" i="1" s="1"/>
  <c r="L1354" i="1"/>
  <c r="K1354" i="1" s="1"/>
  <c r="L1355" i="1"/>
  <c r="K1355" i="1" s="1"/>
  <c r="L1356" i="1"/>
  <c r="K1356" i="1" s="1"/>
  <c r="L1357" i="1"/>
  <c r="K1357" i="1" s="1"/>
  <c r="L1358" i="1"/>
  <c r="K1358" i="1" s="1"/>
  <c r="L1359" i="1"/>
  <c r="K1359" i="1" s="1"/>
  <c r="L1360" i="1"/>
  <c r="K1360" i="1" s="1"/>
  <c r="L1361" i="1"/>
  <c r="K1361" i="1" s="1"/>
  <c r="L1362" i="1"/>
  <c r="K1362" i="1" s="1"/>
  <c r="L1363" i="1"/>
  <c r="K1363" i="1" s="1"/>
  <c r="L1364" i="1"/>
  <c r="K1364" i="1" s="1"/>
  <c r="L1365" i="1"/>
  <c r="K1365" i="1" s="1"/>
  <c r="L1366" i="1"/>
  <c r="K1366" i="1" s="1"/>
  <c r="L1367" i="1"/>
  <c r="K1367" i="1" s="1"/>
  <c r="L1368" i="1"/>
  <c r="K1368" i="1" s="1"/>
  <c r="L1369" i="1"/>
  <c r="K1369" i="1" s="1"/>
  <c r="L1370" i="1"/>
  <c r="K1370" i="1" s="1"/>
  <c r="L1371" i="1"/>
  <c r="K1371" i="1" s="1"/>
  <c r="L1372" i="1"/>
  <c r="K1372" i="1" s="1"/>
  <c r="L1373" i="1"/>
  <c r="K1373" i="1" s="1"/>
  <c r="L1374" i="1"/>
  <c r="K1374" i="1" s="1"/>
  <c r="L1375" i="1"/>
  <c r="K1375" i="1" s="1"/>
  <c r="L1376" i="1"/>
  <c r="K1376" i="1" s="1"/>
  <c r="L1377" i="1"/>
  <c r="K1377" i="1" s="1"/>
  <c r="L1378" i="1"/>
  <c r="K1378" i="1" s="1"/>
  <c r="L1379" i="1"/>
  <c r="K1379" i="1" s="1"/>
  <c r="L1380" i="1"/>
  <c r="K1380" i="1" s="1"/>
  <c r="L1381" i="1"/>
  <c r="K1381" i="1" s="1"/>
  <c r="L1382" i="1"/>
  <c r="K1382" i="1" s="1"/>
  <c r="L1383" i="1"/>
  <c r="K1383" i="1" s="1"/>
  <c r="L1384" i="1"/>
  <c r="K1384" i="1" s="1"/>
  <c r="L1385" i="1"/>
  <c r="K1385" i="1" s="1"/>
  <c r="L1386" i="1"/>
  <c r="K1386" i="1" s="1"/>
  <c r="L1387" i="1"/>
  <c r="K1387" i="1" s="1"/>
  <c r="L1388" i="1"/>
  <c r="K1388" i="1" s="1"/>
  <c r="L1389" i="1"/>
  <c r="K1389" i="1" s="1"/>
  <c r="L1390" i="1"/>
  <c r="K1390" i="1" s="1"/>
  <c r="L1391" i="1"/>
  <c r="K1391" i="1" s="1"/>
  <c r="L1392" i="1"/>
  <c r="K1392" i="1" s="1"/>
  <c r="L1393" i="1"/>
  <c r="K1393" i="1" s="1"/>
  <c r="L1394" i="1"/>
  <c r="K1394" i="1" s="1"/>
  <c r="L1395" i="1"/>
  <c r="K1395" i="1" s="1"/>
  <c r="L1396" i="1"/>
  <c r="K1396" i="1" s="1"/>
  <c r="L1397" i="1"/>
  <c r="K1397" i="1" s="1"/>
  <c r="L1398" i="1"/>
  <c r="K1398" i="1" s="1"/>
  <c r="L1399" i="1"/>
  <c r="K1399" i="1" s="1"/>
  <c r="L1400" i="1"/>
  <c r="K1400" i="1" s="1"/>
  <c r="L1401" i="1"/>
  <c r="K1401" i="1" s="1"/>
  <c r="L1402" i="1"/>
  <c r="K1402" i="1" s="1"/>
  <c r="L1403" i="1"/>
  <c r="K1403" i="1" s="1"/>
  <c r="L1404" i="1"/>
  <c r="K1404" i="1" s="1"/>
  <c r="L1405" i="1"/>
  <c r="K1405" i="1" s="1"/>
  <c r="L1406" i="1"/>
  <c r="K1406" i="1" s="1"/>
  <c r="L1407" i="1"/>
  <c r="K1407" i="1" s="1"/>
  <c r="L1408" i="1"/>
  <c r="K1408" i="1" s="1"/>
  <c r="L1409" i="1"/>
  <c r="K1409" i="1" s="1"/>
  <c r="L1410" i="1"/>
  <c r="K1410" i="1" s="1"/>
  <c r="L1411" i="1"/>
  <c r="K1411" i="1" s="1"/>
  <c r="L1412" i="1"/>
  <c r="K1412" i="1" s="1"/>
  <c r="L1413" i="1"/>
  <c r="K1413" i="1" s="1"/>
  <c r="L1414" i="1"/>
  <c r="K1414" i="1" s="1"/>
  <c r="L1415" i="1"/>
  <c r="K1415" i="1" s="1"/>
  <c r="L1416" i="1"/>
  <c r="K1416" i="1" s="1"/>
  <c r="L1417" i="1"/>
  <c r="K1417" i="1" s="1"/>
  <c r="L1418" i="1"/>
  <c r="K1418" i="1" s="1"/>
  <c r="L1419" i="1"/>
  <c r="K1419" i="1" s="1"/>
  <c r="L1420" i="1"/>
  <c r="K1420" i="1" s="1"/>
  <c r="L1421" i="1"/>
  <c r="K1421" i="1" s="1"/>
  <c r="L1422" i="1"/>
  <c r="K1422" i="1" s="1"/>
  <c r="L1423" i="1"/>
  <c r="K1423" i="1" s="1"/>
  <c r="L1424" i="1"/>
  <c r="K1424" i="1" s="1"/>
  <c r="L1425" i="1"/>
  <c r="K1425" i="1" s="1"/>
  <c r="L1426" i="1"/>
  <c r="K1426" i="1" s="1"/>
  <c r="L1427" i="1"/>
  <c r="K1427" i="1" s="1"/>
  <c r="L1428" i="1"/>
  <c r="K1428" i="1" s="1"/>
  <c r="L1429" i="1"/>
  <c r="K1429" i="1" s="1"/>
  <c r="L1430" i="1"/>
  <c r="K1430" i="1" s="1"/>
  <c r="L1431" i="1"/>
  <c r="K1431" i="1" s="1"/>
  <c r="L1432" i="1"/>
  <c r="K1432" i="1" s="1"/>
  <c r="L1433" i="1"/>
  <c r="K1433" i="1" s="1"/>
  <c r="L1434" i="1"/>
  <c r="K1434" i="1" s="1"/>
  <c r="L1435" i="1"/>
  <c r="K1435" i="1" s="1"/>
  <c r="L1436" i="1"/>
  <c r="K1436" i="1" s="1"/>
  <c r="L1437" i="1"/>
  <c r="K1437" i="1" s="1"/>
  <c r="L1438" i="1"/>
  <c r="K1438" i="1" s="1"/>
  <c r="L1439" i="1"/>
  <c r="K1439" i="1" s="1"/>
  <c r="L1440" i="1"/>
  <c r="K1440" i="1" s="1"/>
  <c r="L1441" i="1"/>
  <c r="K1441" i="1" s="1"/>
  <c r="L1442" i="1"/>
  <c r="K1442" i="1" s="1"/>
  <c r="L1443" i="1"/>
  <c r="K1443" i="1" s="1"/>
  <c r="L1444" i="1"/>
  <c r="K1444" i="1" s="1"/>
  <c r="L1445" i="1"/>
  <c r="K1445" i="1" s="1"/>
  <c r="L1446" i="1"/>
  <c r="K1446" i="1" s="1"/>
  <c r="L1447" i="1"/>
  <c r="K1447" i="1" s="1"/>
  <c r="L1448" i="1"/>
  <c r="K1448" i="1" s="1"/>
  <c r="L1449" i="1"/>
  <c r="K1449" i="1" s="1"/>
  <c r="L1450" i="1"/>
  <c r="K1450" i="1" s="1"/>
  <c r="L1451" i="1"/>
  <c r="K1451" i="1" s="1"/>
  <c r="L1452" i="1"/>
  <c r="K1452" i="1" s="1"/>
  <c r="L1453" i="1"/>
  <c r="K1453" i="1" s="1"/>
  <c r="L1454" i="1"/>
  <c r="K1454" i="1" s="1"/>
  <c r="L1455" i="1"/>
  <c r="K1455" i="1" s="1"/>
  <c r="L1456" i="1"/>
  <c r="K1456" i="1" s="1"/>
  <c r="L1457" i="1"/>
  <c r="K1457" i="1" s="1"/>
  <c r="L1458" i="1"/>
  <c r="L1459" i="1"/>
  <c r="K1459" i="1" s="1"/>
  <c r="L1460" i="1"/>
  <c r="K1460" i="1" s="1"/>
  <c r="L1461" i="1"/>
  <c r="K1461" i="1" s="1"/>
  <c r="L1462" i="1"/>
  <c r="K1462" i="1" s="1"/>
  <c r="L1463" i="1"/>
  <c r="K1463" i="1" s="1"/>
  <c r="L1464" i="1"/>
  <c r="K1464" i="1" s="1"/>
  <c r="L1465" i="1"/>
  <c r="K1465" i="1" s="1"/>
  <c r="L1466" i="1"/>
  <c r="K1466" i="1" s="1"/>
  <c r="L1467" i="1"/>
  <c r="K1467" i="1" s="1"/>
  <c r="L1468" i="1"/>
  <c r="K1468" i="1" s="1"/>
  <c r="L1469" i="1"/>
  <c r="K1469" i="1" s="1"/>
  <c r="L1470" i="1"/>
  <c r="K1470" i="1" s="1"/>
  <c r="L1471" i="1"/>
  <c r="K1471" i="1" s="1"/>
  <c r="L1472" i="1"/>
  <c r="K1472" i="1" s="1"/>
  <c r="L1473" i="1"/>
  <c r="K1473" i="1" s="1"/>
  <c r="L1474" i="1"/>
  <c r="K1474" i="1" s="1"/>
  <c r="L1475" i="1"/>
  <c r="K1475" i="1" s="1"/>
  <c r="L1476" i="1"/>
  <c r="K1476" i="1" s="1"/>
  <c r="L1477" i="1"/>
  <c r="K1477" i="1" s="1"/>
  <c r="L1478" i="1"/>
  <c r="K1478" i="1" s="1"/>
  <c r="L1479" i="1"/>
  <c r="K1479" i="1" s="1"/>
  <c r="L1480" i="1"/>
  <c r="K1480" i="1" s="1"/>
  <c r="L1481" i="1"/>
  <c r="K1481" i="1" s="1"/>
  <c r="L1482" i="1"/>
  <c r="K1482" i="1" s="1"/>
  <c r="L1483" i="1"/>
  <c r="K1483" i="1" s="1"/>
  <c r="L1484" i="1"/>
  <c r="K1484" i="1" s="1"/>
  <c r="L1485" i="1"/>
  <c r="K1485" i="1" s="1"/>
  <c r="L1486" i="1"/>
  <c r="K1486" i="1" s="1"/>
  <c r="L1487" i="1"/>
  <c r="K1487" i="1" s="1"/>
  <c r="L1488" i="1"/>
  <c r="K1488" i="1" s="1"/>
  <c r="L1489" i="1"/>
  <c r="K1489" i="1" s="1"/>
  <c r="L1490" i="1"/>
  <c r="K1490" i="1" s="1"/>
  <c r="L1491" i="1"/>
  <c r="K1491" i="1" s="1"/>
  <c r="L1492" i="1"/>
  <c r="K1492" i="1" s="1"/>
  <c r="L1493" i="1"/>
  <c r="K1493" i="1" s="1"/>
  <c r="L1494" i="1"/>
  <c r="K1494" i="1" s="1"/>
  <c r="L1495" i="1"/>
  <c r="K1495" i="1" s="1"/>
  <c r="L1496" i="1"/>
  <c r="K1496" i="1" s="1"/>
  <c r="L1497" i="1"/>
  <c r="K1497" i="1" s="1"/>
  <c r="L1498" i="1"/>
  <c r="K1498" i="1" s="1"/>
  <c r="L1499" i="1"/>
  <c r="K1499" i="1" s="1"/>
  <c r="L1500" i="1"/>
  <c r="K1500" i="1" s="1"/>
  <c r="L1501" i="1"/>
  <c r="K1501" i="1" s="1"/>
  <c r="L1502" i="1"/>
  <c r="K1502" i="1" s="1"/>
  <c r="L1503" i="1"/>
  <c r="K1503" i="1" s="1"/>
  <c r="L1504" i="1"/>
  <c r="K1504" i="1" s="1"/>
  <c r="L1505" i="1"/>
  <c r="K1505" i="1" s="1"/>
  <c r="L1506" i="1"/>
  <c r="K1506" i="1" s="1"/>
  <c r="L1507" i="1"/>
  <c r="K1507" i="1" s="1"/>
  <c r="L1508" i="1"/>
  <c r="K1508" i="1" s="1"/>
  <c r="L1509" i="1"/>
  <c r="K1509" i="1" s="1"/>
  <c r="L1510" i="1"/>
  <c r="K1510" i="1" s="1"/>
  <c r="L1511" i="1"/>
  <c r="K1511" i="1" s="1"/>
  <c r="L1512" i="1"/>
  <c r="K1512" i="1" s="1"/>
  <c r="L1513" i="1"/>
  <c r="K1513" i="1" s="1"/>
  <c r="L1514" i="1"/>
  <c r="L1515" i="1"/>
  <c r="K1515" i="1" s="1"/>
  <c r="L1516" i="1"/>
  <c r="K1516" i="1" s="1"/>
  <c r="L1517" i="1"/>
  <c r="K1517" i="1" s="1"/>
  <c r="L1518" i="1"/>
  <c r="K1518" i="1" s="1"/>
  <c r="L1519" i="1"/>
  <c r="K1519" i="1" s="1"/>
  <c r="L1520" i="1"/>
  <c r="K1520" i="1" s="1"/>
  <c r="L1521" i="1"/>
  <c r="K1521" i="1" s="1"/>
  <c r="L1522" i="1"/>
  <c r="K1522" i="1" s="1"/>
  <c r="L1523" i="1"/>
  <c r="K1523" i="1" s="1"/>
  <c r="L1524" i="1"/>
  <c r="K1524" i="1" s="1"/>
  <c r="L1525" i="1"/>
  <c r="K1525" i="1" s="1"/>
  <c r="L1526" i="1"/>
  <c r="L1527" i="1"/>
  <c r="K1527" i="1" s="1"/>
  <c r="L1528" i="1"/>
  <c r="K1528" i="1" s="1"/>
  <c r="L1529" i="1"/>
  <c r="K1529" i="1" s="1"/>
  <c r="L1530" i="1"/>
  <c r="K1530" i="1" s="1"/>
  <c r="L1531" i="1"/>
  <c r="K1531" i="1" s="1"/>
  <c r="L1532" i="1"/>
  <c r="K1532" i="1" s="1"/>
  <c r="L1533" i="1"/>
  <c r="K1533" i="1" s="1"/>
  <c r="L1534" i="1"/>
  <c r="K1534" i="1" s="1"/>
  <c r="L1535" i="1"/>
  <c r="K1535" i="1" s="1"/>
  <c r="L1536" i="1"/>
  <c r="K1536" i="1" s="1"/>
  <c r="L1537" i="1"/>
  <c r="K1537" i="1" s="1"/>
  <c r="L1538" i="1"/>
  <c r="K1538" i="1" s="1"/>
  <c r="L1539" i="1"/>
  <c r="K1539" i="1" s="1"/>
  <c r="L1540" i="1"/>
  <c r="K1540" i="1" s="1"/>
  <c r="L1541" i="1"/>
  <c r="K1541" i="1" s="1"/>
  <c r="L1542" i="1"/>
  <c r="K1542" i="1" s="1"/>
  <c r="L1543" i="1"/>
  <c r="K1543" i="1" s="1"/>
  <c r="L1544" i="1"/>
  <c r="K1544" i="1" s="1"/>
  <c r="L1545" i="1"/>
  <c r="K1545" i="1" s="1"/>
  <c r="L1546" i="1"/>
  <c r="K1546" i="1" s="1"/>
  <c r="L1547" i="1"/>
  <c r="K1547" i="1" s="1"/>
  <c r="L1548" i="1"/>
  <c r="K1548" i="1" s="1"/>
  <c r="L1549" i="1"/>
  <c r="K1549" i="1" s="1"/>
  <c r="L1550" i="1"/>
  <c r="K1550" i="1" s="1"/>
  <c r="L1551" i="1"/>
  <c r="K1551" i="1" s="1"/>
  <c r="L1552" i="1"/>
  <c r="K1552" i="1" s="1"/>
  <c r="L1553" i="1"/>
  <c r="K1553" i="1" s="1"/>
  <c r="L1554" i="1"/>
  <c r="K1554" i="1" s="1"/>
  <c r="L1555" i="1"/>
  <c r="K1555" i="1" s="1"/>
  <c r="L1556" i="1"/>
  <c r="K1556" i="1" s="1"/>
  <c r="L1557" i="1"/>
  <c r="K1557" i="1" s="1"/>
  <c r="L1558" i="1"/>
  <c r="K1558" i="1" s="1"/>
  <c r="L1559" i="1"/>
  <c r="K1559" i="1" s="1"/>
  <c r="L1560" i="1"/>
  <c r="K1560" i="1" s="1"/>
  <c r="L1561" i="1"/>
  <c r="K1561" i="1" s="1"/>
  <c r="L1562" i="1"/>
  <c r="K1562" i="1" s="1"/>
  <c r="L1563" i="1"/>
  <c r="K1563" i="1" s="1"/>
  <c r="L1564" i="1"/>
  <c r="K1564" i="1" s="1"/>
  <c r="L1565" i="1"/>
  <c r="K1565" i="1" s="1"/>
  <c r="L1566" i="1"/>
  <c r="K1566" i="1" s="1"/>
  <c r="L1567" i="1"/>
  <c r="K1567" i="1" s="1"/>
  <c r="L1568" i="1"/>
  <c r="K1568" i="1" s="1"/>
  <c r="L1569" i="1"/>
  <c r="K1569" i="1" s="1"/>
  <c r="L1570" i="1"/>
  <c r="K1570" i="1" s="1"/>
  <c r="L1571" i="1"/>
  <c r="K1571" i="1" s="1"/>
  <c r="L1572" i="1"/>
  <c r="K1572" i="1" s="1"/>
  <c r="L1573" i="1"/>
  <c r="K1573" i="1" s="1"/>
  <c r="L1574" i="1"/>
  <c r="K1574" i="1" s="1"/>
  <c r="L1575" i="1"/>
  <c r="K1575" i="1" s="1"/>
  <c r="L1576" i="1"/>
  <c r="K1576" i="1" s="1"/>
  <c r="L1577" i="1"/>
  <c r="K1577" i="1" s="1"/>
  <c r="L1578" i="1"/>
  <c r="K1578" i="1" s="1"/>
  <c r="L1579" i="1"/>
  <c r="K1579" i="1" s="1"/>
  <c r="L1580" i="1"/>
  <c r="K1580" i="1" s="1"/>
  <c r="L1581" i="1"/>
  <c r="K1581" i="1" s="1"/>
  <c r="L1582" i="1"/>
  <c r="K1582" i="1" s="1"/>
  <c r="L1583" i="1"/>
  <c r="K1583" i="1" s="1"/>
  <c r="L1584" i="1"/>
  <c r="K1584" i="1" s="1"/>
  <c r="L1585" i="1"/>
  <c r="K1585" i="1" s="1"/>
  <c r="L1586" i="1"/>
  <c r="L1587" i="1"/>
  <c r="K1587" i="1" s="1"/>
  <c r="L1588" i="1"/>
  <c r="K1588" i="1" s="1"/>
  <c r="L1589" i="1"/>
  <c r="K1589" i="1" s="1"/>
  <c r="L1590" i="1"/>
  <c r="K1590" i="1" s="1"/>
  <c r="L1591" i="1"/>
  <c r="K1591" i="1" s="1"/>
  <c r="L1592" i="1"/>
  <c r="K1592" i="1" s="1"/>
  <c r="L1593" i="1"/>
  <c r="K1593" i="1" s="1"/>
  <c r="L1594" i="1"/>
  <c r="K1594" i="1" s="1"/>
  <c r="L1595" i="1"/>
  <c r="K1595" i="1" s="1"/>
  <c r="L1596" i="1"/>
  <c r="K1596" i="1" s="1"/>
  <c r="L1597" i="1"/>
  <c r="K1597" i="1" s="1"/>
  <c r="L1598" i="1"/>
  <c r="K1598" i="1" s="1"/>
  <c r="L1599" i="1"/>
  <c r="K1599" i="1" s="1"/>
  <c r="L1600" i="1"/>
  <c r="K1600" i="1" s="1"/>
  <c r="L1601" i="1"/>
  <c r="K1601" i="1" s="1"/>
  <c r="L1602" i="1"/>
  <c r="K1602" i="1" s="1"/>
  <c r="L1603" i="1"/>
  <c r="K1603" i="1" s="1"/>
  <c r="L1604" i="1"/>
  <c r="K1604" i="1" s="1"/>
  <c r="L1605" i="1"/>
  <c r="K1605" i="1" s="1"/>
  <c r="L1606" i="1"/>
  <c r="K1606" i="1" s="1"/>
  <c r="L1607" i="1"/>
  <c r="K1607" i="1" s="1"/>
  <c r="L1608" i="1"/>
  <c r="K1608" i="1" s="1"/>
  <c r="L1609" i="1"/>
  <c r="K1609" i="1" s="1"/>
  <c r="L1610" i="1"/>
  <c r="K1610" i="1" s="1"/>
  <c r="L1611" i="1"/>
  <c r="K1611" i="1" s="1"/>
  <c r="L1612" i="1"/>
  <c r="K1612" i="1" s="1"/>
  <c r="L1613" i="1"/>
  <c r="K1613" i="1" s="1"/>
  <c r="L1614" i="1"/>
  <c r="K1614" i="1" s="1"/>
  <c r="L1615" i="1"/>
  <c r="K1615" i="1" s="1"/>
  <c r="L1616" i="1"/>
  <c r="K1616" i="1" s="1"/>
  <c r="L1617" i="1"/>
  <c r="K1617" i="1" s="1"/>
  <c r="L1618" i="1"/>
  <c r="K1618" i="1" s="1"/>
  <c r="L1619" i="1"/>
  <c r="K1619" i="1" s="1"/>
  <c r="L1620" i="1"/>
  <c r="K1620" i="1" s="1"/>
  <c r="L1621" i="1"/>
  <c r="K1621" i="1" s="1"/>
  <c r="L1622" i="1"/>
  <c r="K1622" i="1" s="1"/>
  <c r="L1623" i="1"/>
  <c r="K1623" i="1" s="1"/>
  <c r="L1624" i="1"/>
  <c r="K1624" i="1" s="1"/>
  <c r="L1625" i="1"/>
  <c r="K1625" i="1" s="1"/>
  <c r="L1626" i="1"/>
  <c r="K1626" i="1" s="1"/>
  <c r="L1627" i="1"/>
  <c r="K1627" i="1" s="1"/>
  <c r="L1628" i="1"/>
  <c r="K1628" i="1" s="1"/>
  <c r="L1629" i="1"/>
  <c r="K1629" i="1" s="1"/>
  <c r="L1630" i="1"/>
  <c r="K1630" i="1" s="1"/>
  <c r="L1631" i="1"/>
  <c r="K1631" i="1" s="1"/>
  <c r="L1632" i="1"/>
  <c r="K1632" i="1" s="1"/>
  <c r="L1633" i="1"/>
  <c r="K1633" i="1" s="1"/>
  <c r="L1634" i="1"/>
  <c r="K1634" i="1" s="1"/>
  <c r="L1635" i="1"/>
  <c r="K1635" i="1" s="1"/>
  <c r="L1636" i="1"/>
  <c r="K1636" i="1" s="1"/>
  <c r="L1637" i="1"/>
  <c r="K1637" i="1" s="1"/>
  <c r="L1638" i="1"/>
  <c r="K1638" i="1" s="1"/>
  <c r="L1639" i="1"/>
  <c r="K1639" i="1" s="1"/>
  <c r="L1640" i="1"/>
  <c r="K1640" i="1" s="1"/>
  <c r="L1641" i="1"/>
  <c r="K1641" i="1" s="1"/>
  <c r="L1642" i="1"/>
  <c r="K1642" i="1" s="1"/>
  <c r="L1643" i="1"/>
  <c r="K1643" i="1" s="1"/>
  <c r="L1644" i="1"/>
  <c r="K1644" i="1" s="1"/>
  <c r="L1645" i="1"/>
  <c r="K1645" i="1" s="1"/>
  <c r="L1646" i="1"/>
  <c r="K1646" i="1" s="1"/>
  <c r="L1647" i="1"/>
  <c r="K1647" i="1" s="1"/>
  <c r="L1648" i="1"/>
  <c r="K1648" i="1" s="1"/>
  <c r="L1649" i="1"/>
  <c r="K1649" i="1" s="1"/>
  <c r="L1650" i="1"/>
  <c r="K1650" i="1" s="1"/>
  <c r="L1651" i="1"/>
  <c r="K1651" i="1" s="1"/>
  <c r="L1652" i="1"/>
  <c r="K1652" i="1" s="1"/>
  <c r="L1653" i="1"/>
  <c r="K1653" i="1" s="1"/>
  <c r="L1654" i="1"/>
  <c r="K1654" i="1" s="1"/>
  <c r="L1655" i="1"/>
  <c r="L1656" i="1"/>
  <c r="K1656" i="1" s="1"/>
  <c r="L1657" i="1"/>
  <c r="K1657" i="1" s="1"/>
  <c r="L1658" i="1"/>
  <c r="L1659" i="1"/>
  <c r="K1659" i="1" s="1"/>
  <c r="L1660" i="1"/>
  <c r="L1661" i="1"/>
  <c r="K1661" i="1" s="1"/>
  <c r="L1662" i="1"/>
  <c r="K1662" i="1" s="1"/>
  <c r="L1663" i="1"/>
  <c r="K1663" i="1" s="1"/>
  <c r="L1664" i="1"/>
  <c r="K1664" i="1" s="1"/>
  <c r="L1665" i="1"/>
  <c r="K1665" i="1" s="1"/>
  <c r="L1666" i="1"/>
  <c r="K1666" i="1" s="1"/>
  <c r="L1667" i="1"/>
  <c r="K1667" i="1" s="1"/>
  <c r="L1668" i="1"/>
  <c r="K1668" i="1" s="1"/>
  <c r="L1669" i="1"/>
  <c r="K1669" i="1" s="1"/>
  <c r="L1670" i="1"/>
  <c r="K1670" i="1" s="1"/>
  <c r="L1671" i="1"/>
  <c r="K1671" i="1" s="1"/>
  <c r="L1672" i="1"/>
  <c r="L1673" i="1"/>
  <c r="K1673" i="1" s="1"/>
  <c r="L1674" i="1"/>
  <c r="K1674" i="1" s="1"/>
  <c r="L1675" i="1"/>
  <c r="K1675" i="1" s="1"/>
  <c r="L1676" i="1"/>
  <c r="K1676" i="1" s="1"/>
  <c r="L1677" i="1"/>
  <c r="K1677" i="1" s="1"/>
  <c r="L1678" i="1"/>
  <c r="K1678" i="1" s="1"/>
  <c r="L1679" i="1"/>
  <c r="K1679" i="1" s="1"/>
  <c r="L1680" i="1"/>
  <c r="K1680" i="1" s="1"/>
  <c r="L1681" i="1"/>
  <c r="K1681" i="1" s="1"/>
  <c r="L1682" i="1"/>
  <c r="K1682" i="1" s="1"/>
  <c r="L1683" i="1"/>
  <c r="K1683" i="1" s="1"/>
  <c r="L1684" i="1"/>
  <c r="K1684" i="1" s="1"/>
  <c r="L1685" i="1"/>
  <c r="K1685" i="1" s="1"/>
  <c r="L1686" i="1"/>
  <c r="K1686" i="1" s="1"/>
  <c r="L1687" i="1"/>
  <c r="K1687" i="1" s="1"/>
  <c r="L1688" i="1"/>
  <c r="K1688" i="1" s="1"/>
  <c r="L1689" i="1"/>
  <c r="K1689" i="1" s="1"/>
  <c r="L1690" i="1"/>
  <c r="L1691" i="1"/>
  <c r="K1691" i="1" s="1"/>
  <c r="L1692" i="1"/>
  <c r="K1692" i="1" s="1"/>
  <c r="L1693" i="1"/>
  <c r="K1693" i="1" s="1"/>
  <c r="L1694" i="1"/>
  <c r="K1694" i="1" s="1"/>
  <c r="L1695" i="1"/>
  <c r="K1695" i="1" s="1"/>
  <c r="L1696" i="1"/>
  <c r="K1696" i="1" s="1"/>
  <c r="L1697" i="1"/>
  <c r="K1697" i="1" s="1"/>
  <c r="L1698" i="1"/>
  <c r="K1698" i="1" s="1"/>
  <c r="L1699" i="1"/>
  <c r="K1699" i="1" s="1"/>
  <c r="L1700" i="1"/>
  <c r="K1700" i="1" s="1"/>
  <c r="L1701" i="1"/>
  <c r="K1701" i="1" s="1"/>
  <c r="L1702" i="1"/>
  <c r="K1702" i="1" s="1"/>
  <c r="L1703" i="1"/>
  <c r="K1703" i="1" s="1"/>
  <c r="L1704" i="1"/>
  <c r="K1704" i="1" s="1"/>
  <c r="L1705" i="1"/>
  <c r="K1705" i="1" s="1"/>
  <c r="L1706" i="1"/>
  <c r="K1706" i="1" s="1"/>
  <c r="L1707" i="1"/>
  <c r="K1707" i="1" s="1"/>
  <c r="L1708" i="1"/>
  <c r="K1708" i="1" s="1"/>
  <c r="L1709" i="1"/>
  <c r="K1709" i="1" s="1"/>
  <c r="L1710" i="1"/>
  <c r="K1710" i="1" s="1"/>
  <c r="L1711" i="1"/>
  <c r="K1711" i="1" s="1"/>
  <c r="L1712" i="1"/>
  <c r="K1712" i="1" s="1"/>
  <c r="L1713" i="1"/>
  <c r="K1713" i="1" s="1"/>
  <c r="L1714" i="1"/>
  <c r="K1714" i="1" s="1"/>
  <c r="L1715" i="1"/>
  <c r="K1715" i="1" s="1"/>
  <c r="L1716" i="1"/>
  <c r="K1716" i="1" s="1"/>
  <c r="L1717" i="1"/>
  <c r="K1717" i="1" s="1"/>
  <c r="L1718" i="1"/>
  <c r="K1718" i="1" s="1"/>
  <c r="L1719" i="1"/>
  <c r="K1719" i="1" s="1"/>
  <c r="L1720" i="1"/>
  <c r="K1720" i="1" s="1"/>
  <c r="L1721" i="1"/>
  <c r="K1721" i="1" s="1"/>
  <c r="L1722" i="1"/>
  <c r="K1722" i="1" s="1"/>
  <c r="L1723" i="1"/>
  <c r="K1723" i="1" s="1"/>
  <c r="L1724" i="1"/>
  <c r="K1724" i="1" s="1"/>
  <c r="L1725" i="1"/>
  <c r="K1725" i="1" s="1"/>
  <c r="L1726" i="1"/>
  <c r="K1726" i="1" s="1"/>
  <c r="L1727" i="1"/>
  <c r="L1728" i="1"/>
  <c r="K1728" i="1" s="1"/>
  <c r="L1729" i="1"/>
  <c r="K1729" i="1" s="1"/>
  <c r="L1730" i="1"/>
  <c r="K1730" i="1" s="1"/>
  <c r="L1731" i="1"/>
  <c r="K1731" i="1" s="1"/>
  <c r="L1732" i="1"/>
  <c r="K1732" i="1" s="1"/>
  <c r="L1733" i="1"/>
  <c r="K1733" i="1" s="1"/>
  <c r="L1734" i="1"/>
  <c r="K1734" i="1" s="1"/>
  <c r="L1735" i="1"/>
  <c r="K1735" i="1" s="1"/>
  <c r="L1736" i="1"/>
  <c r="K1736" i="1" s="1"/>
  <c r="L1737" i="1"/>
  <c r="K1737" i="1" s="1"/>
  <c r="L1738" i="1"/>
  <c r="K1738" i="1" s="1"/>
  <c r="L1739" i="1"/>
  <c r="K1739" i="1" s="1"/>
  <c r="L1740" i="1"/>
  <c r="K1740" i="1" s="1"/>
  <c r="L1741" i="1"/>
  <c r="K1741" i="1" s="1"/>
  <c r="L1742" i="1"/>
  <c r="K1742" i="1" s="1"/>
  <c r="L1743" i="1"/>
  <c r="K1743" i="1" s="1"/>
  <c r="L1744" i="1"/>
  <c r="K1744" i="1" s="1"/>
  <c r="L1745" i="1"/>
  <c r="K1745" i="1" s="1"/>
  <c r="L1746" i="1"/>
  <c r="K1746" i="1" s="1"/>
  <c r="L1747" i="1"/>
  <c r="K1747" i="1" s="1"/>
  <c r="L1748" i="1"/>
  <c r="K1748" i="1" s="1"/>
  <c r="L1749" i="1"/>
  <c r="K1749" i="1" s="1"/>
  <c r="L1750" i="1"/>
  <c r="K1750" i="1" s="1"/>
  <c r="L1751" i="1"/>
  <c r="K1751" i="1" s="1"/>
  <c r="L1752" i="1"/>
  <c r="K1752" i="1" s="1"/>
  <c r="L1753" i="1"/>
  <c r="K1753" i="1" s="1"/>
  <c r="L1754" i="1"/>
  <c r="K1754" i="1" s="1"/>
  <c r="L1755" i="1"/>
  <c r="K1755" i="1" s="1"/>
  <c r="L1756" i="1"/>
  <c r="K1756" i="1" s="1"/>
  <c r="L1757" i="1"/>
  <c r="K1757" i="1" s="1"/>
  <c r="L1758" i="1"/>
  <c r="K1758" i="1" s="1"/>
  <c r="L1759" i="1"/>
  <c r="K1759" i="1" s="1"/>
  <c r="L1760" i="1"/>
  <c r="K1760" i="1" s="1"/>
  <c r="L1761" i="1"/>
  <c r="K1761" i="1" s="1"/>
  <c r="L1762" i="1"/>
  <c r="K1762" i="1" s="1"/>
  <c r="L1763" i="1"/>
  <c r="K1763" i="1" s="1"/>
  <c r="L1764" i="1"/>
  <c r="K1764" i="1" s="1"/>
  <c r="L1765" i="1"/>
  <c r="K1765" i="1" s="1"/>
  <c r="L1766" i="1"/>
  <c r="K1766" i="1" s="1"/>
  <c r="L1767" i="1"/>
  <c r="K1767" i="1" s="1"/>
  <c r="L1768" i="1"/>
  <c r="K1768" i="1" s="1"/>
  <c r="L1769" i="1"/>
  <c r="K1769" i="1" s="1"/>
  <c r="L1770" i="1"/>
  <c r="K1770" i="1" s="1"/>
  <c r="L1771" i="1"/>
  <c r="K1771" i="1" s="1"/>
  <c r="L1772" i="1"/>
  <c r="K1772" i="1" s="1"/>
  <c r="L1773" i="1"/>
  <c r="K1773" i="1" s="1"/>
  <c r="L1774" i="1"/>
  <c r="K1774" i="1" s="1"/>
  <c r="L1775" i="1"/>
  <c r="K1775" i="1" s="1"/>
  <c r="L1776" i="1"/>
  <c r="K1776" i="1" s="1"/>
  <c r="L1777" i="1"/>
  <c r="K1777" i="1" s="1"/>
  <c r="L1778" i="1"/>
  <c r="K1778" i="1" s="1"/>
  <c r="L1779" i="1"/>
  <c r="K1779" i="1" s="1"/>
  <c r="L1780" i="1"/>
  <c r="K1780" i="1" s="1"/>
  <c r="L1781" i="1"/>
  <c r="K1781" i="1" s="1"/>
  <c r="L1782" i="1"/>
  <c r="K1782" i="1" s="1"/>
  <c r="L1783" i="1"/>
  <c r="K1783" i="1" s="1"/>
  <c r="L1784" i="1"/>
  <c r="K1784" i="1" s="1"/>
  <c r="L1785" i="1"/>
  <c r="K1785" i="1" s="1"/>
  <c r="L1786" i="1"/>
  <c r="K1786" i="1" s="1"/>
  <c r="L1787" i="1"/>
  <c r="K1787" i="1" s="1"/>
  <c r="L1788" i="1"/>
  <c r="K1788" i="1" s="1"/>
  <c r="L1789" i="1"/>
  <c r="K1789" i="1" s="1"/>
  <c r="L1790" i="1"/>
  <c r="K1790" i="1" s="1"/>
  <c r="L1791" i="1"/>
  <c r="K1791" i="1" s="1"/>
  <c r="L1792" i="1"/>
  <c r="L1793" i="1"/>
  <c r="K1793" i="1" s="1"/>
  <c r="L1794" i="1"/>
  <c r="K1794" i="1" s="1"/>
  <c r="L1795" i="1"/>
  <c r="K1795" i="1" s="1"/>
  <c r="L1796" i="1"/>
  <c r="K1796" i="1" s="1"/>
  <c r="L1797" i="1"/>
  <c r="L1798" i="1"/>
  <c r="K1798" i="1" s="1"/>
  <c r="L1799" i="1"/>
  <c r="K1799" i="1" s="1"/>
  <c r="L1800" i="1"/>
  <c r="K1800" i="1" s="1"/>
  <c r="L1801" i="1"/>
  <c r="K1801" i="1" s="1"/>
  <c r="L1802" i="1"/>
  <c r="K1802" i="1" s="1"/>
  <c r="L1803" i="1"/>
  <c r="K1803" i="1" s="1"/>
  <c r="L1804" i="1"/>
  <c r="K1804" i="1" s="1"/>
  <c r="L1805" i="1"/>
  <c r="K1805" i="1" s="1"/>
  <c r="L1806" i="1"/>
  <c r="K1806" i="1" s="1"/>
  <c r="L1807" i="1"/>
  <c r="K1807" i="1" s="1"/>
  <c r="L1808" i="1"/>
  <c r="K1808" i="1" s="1"/>
  <c r="L1809" i="1"/>
  <c r="K1809" i="1" s="1"/>
  <c r="L1810" i="1"/>
  <c r="K1810" i="1" s="1"/>
  <c r="L1811" i="1"/>
  <c r="K1811" i="1" s="1"/>
  <c r="L1812" i="1"/>
  <c r="K1812" i="1" s="1"/>
  <c r="L1813" i="1"/>
  <c r="K1813" i="1" s="1"/>
  <c r="L1814" i="1"/>
  <c r="K1814" i="1" s="1"/>
  <c r="L1815" i="1"/>
  <c r="K1815" i="1" s="1"/>
  <c r="L1816" i="1"/>
  <c r="K1816" i="1" s="1"/>
  <c r="L1817" i="1"/>
  <c r="K1817" i="1" s="1"/>
  <c r="L1818" i="1"/>
  <c r="K1818" i="1" s="1"/>
  <c r="L1819" i="1"/>
  <c r="K1819" i="1" s="1"/>
  <c r="L1820" i="1"/>
  <c r="K1820" i="1" s="1"/>
  <c r="L1821" i="1"/>
  <c r="K1821" i="1" s="1"/>
  <c r="L1822" i="1"/>
  <c r="K1822" i="1" s="1"/>
  <c r="L1823" i="1"/>
  <c r="K1823" i="1" s="1"/>
  <c r="L1824" i="1"/>
  <c r="K1824" i="1" s="1"/>
  <c r="L1825" i="1"/>
  <c r="K1825" i="1" s="1"/>
  <c r="L1826" i="1"/>
  <c r="K1826" i="1" s="1"/>
  <c r="L1827" i="1"/>
  <c r="K1827" i="1" s="1"/>
  <c r="L1828" i="1"/>
  <c r="K1828" i="1" s="1"/>
  <c r="L1829" i="1"/>
  <c r="K1829" i="1" s="1"/>
  <c r="L1830" i="1"/>
  <c r="K1830" i="1" s="1"/>
  <c r="L1831" i="1"/>
  <c r="K1831" i="1" s="1"/>
  <c r="L1832" i="1"/>
  <c r="K1832" i="1" s="1"/>
  <c r="L1833" i="1"/>
  <c r="K1833" i="1" s="1"/>
  <c r="L1834" i="1"/>
  <c r="K1834" i="1" s="1"/>
  <c r="L1835" i="1"/>
  <c r="K1835" i="1" s="1"/>
  <c r="L1836" i="1"/>
  <c r="K1836" i="1" s="1"/>
  <c r="L1837" i="1"/>
  <c r="K1837" i="1" s="1"/>
  <c r="L1838" i="1"/>
  <c r="K1838" i="1" s="1"/>
  <c r="L1839" i="1"/>
  <c r="K1839" i="1" s="1"/>
  <c r="L1840" i="1"/>
  <c r="K1840" i="1" s="1"/>
  <c r="L1841" i="1"/>
  <c r="K1841" i="1" s="1"/>
  <c r="L1842" i="1"/>
  <c r="K1842" i="1" s="1"/>
  <c r="L1843" i="1"/>
  <c r="K1843" i="1" s="1"/>
  <c r="L1844" i="1"/>
  <c r="K1844" i="1" s="1"/>
  <c r="L1845" i="1"/>
  <c r="K1845" i="1" s="1"/>
  <c r="L1846" i="1"/>
  <c r="K1846" i="1" s="1"/>
  <c r="L1847" i="1"/>
  <c r="K1847" i="1" s="1"/>
  <c r="L1848" i="1"/>
  <c r="K1848" i="1" s="1"/>
  <c r="L1849" i="1"/>
  <c r="K1849" i="1" s="1"/>
  <c r="L1850" i="1"/>
  <c r="K1850" i="1" s="1"/>
  <c r="L1851" i="1"/>
  <c r="K1851" i="1" s="1"/>
  <c r="L1852" i="1"/>
  <c r="K1852" i="1" s="1"/>
  <c r="L1853" i="1"/>
  <c r="K1853" i="1" s="1"/>
  <c r="L1854" i="1"/>
  <c r="K1854" i="1" s="1"/>
  <c r="L1855" i="1"/>
  <c r="K1855" i="1" s="1"/>
  <c r="L1856" i="1"/>
  <c r="K1856" i="1" s="1"/>
  <c r="L1857" i="1"/>
  <c r="K1857" i="1" s="1"/>
  <c r="L1858" i="1"/>
  <c r="K1858" i="1" s="1"/>
  <c r="L1859" i="1"/>
  <c r="K1859" i="1" s="1"/>
  <c r="L1860" i="1"/>
  <c r="K1860" i="1" s="1"/>
</calcChain>
</file>

<file path=xl/sharedStrings.xml><?xml version="1.0" encoding="utf-8"?>
<sst xmlns="http://schemas.openxmlformats.org/spreadsheetml/2006/main" count="9326" uniqueCount="214">
  <si>
    <t>Conference</t>
  </si>
  <si>
    <t>Date</t>
  </si>
  <si>
    <t>Home</t>
  </si>
  <si>
    <t>Away</t>
  </si>
  <si>
    <t>Away_Rank</t>
  </si>
  <si>
    <t>Home_Spread</t>
  </si>
  <si>
    <t>Home_Score</t>
  </si>
  <si>
    <t>Away_Score</t>
  </si>
  <si>
    <t>Cover</t>
  </si>
  <si>
    <t>Profit</t>
  </si>
  <si>
    <t>SEC</t>
  </si>
  <si>
    <t>Alabama</t>
  </si>
  <si>
    <t>Florida</t>
  </si>
  <si>
    <t>No</t>
  </si>
  <si>
    <t>SouthCarolina</t>
  </si>
  <si>
    <t>Auburn</t>
  </si>
  <si>
    <t>Kentucky</t>
  </si>
  <si>
    <t>TexasA&amp;M</t>
  </si>
  <si>
    <t>Tennessee</t>
  </si>
  <si>
    <t>Pac-12</t>
  </si>
  <si>
    <t>ArizonaState</t>
  </si>
  <si>
    <t>Arizona</t>
  </si>
  <si>
    <t>Oregon</t>
  </si>
  <si>
    <t>USC</t>
  </si>
  <si>
    <t>UCLA</t>
  </si>
  <si>
    <t>California</t>
  </si>
  <si>
    <t>Arkansas</t>
  </si>
  <si>
    <t>Big 12</t>
  </si>
  <si>
    <t>Baylor</t>
  </si>
  <si>
    <t>TCU</t>
  </si>
  <si>
    <t>Kansas</t>
  </si>
  <si>
    <t>TexasTech</t>
  </si>
  <si>
    <t>WestVirginia</t>
  </si>
  <si>
    <t>MWC</t>
  </si>
  <si>
    <t>BoiseState</t>
  </si>
  <si>
    <t>Nevada</t>
  </si>
  <si>
    <t>ACC</t>
  </si>
  <si>
    <t>BostonCollege</t>
  </si>
  <si>
    <t>Virginia</t>
  </si>
  <si>
    <t>Duke</t>
  </si>
  <si>
    <t>MiamiFlorida</t>
  </si>
  <si>
    <t>NorthCarolina</t>
  </si>
  <si>
    <t>Clemson</t>
  </si>
  <si>
    <t>NotreDame</t>
  </si>
  <si>
    <t>Louisville</t>
  </si>
  <si>
    <t>Big East</t>
  </si>
  <si>
    <t>Butler</t>
  </si>
  <si>
    <t>SetonHall</t>
  </si>
  <si>
    <t>Villanova</t>
  </si>
  <si>
    <t>Xavier</t>
  </si>
  <si>
    <t>WCC</t>
  </si>
  <si>
    <t>BYU</t>
  </si>
  <si>
    <t>SaintMarysCA</t>
  </si>
  <si>
    <t>Gonzaga</t>
  </si>
  <si>
    <t>Push</t>
  </si>
  <si>
    <t>UtahU</t>
  </si>
  <si>
    <t>AAC</t>
  </si>
  <si>
    <t>CentralFlorida</t>
  </si>
  <si>
    <t>Cincinnati</t>
  </si>
  <si>
    <t>SMU</t>
  </si>
  <si>
    <t>FloridaState</t>
  </si>
  <si>
    <t>Colorado</t>
  </si>
  <si>
    <t>Connecticut</t>
  </si>
  <si>
    <t>Creighton</t>
  </si>
  <si>
    <t>Providence</t>
  </si>
  <si>
    <t>A-10</t>
  </si>
  <si>
    <t>Davidson</t>
  </si>
  <si>
    <t>RhodeIsland</t>
  </si>
  <si>
    <t>Depaul</t>
  </si>
  <si>
    <t>MVC</t>
  </si>
  <si>
    <t>Drake</t>
  </si>
  <si>
    <t>WichitaState</t>
  </si>
  <si>
    <t>EastCarolina</t>
  </si>
  <si>
    <t>Evansville</t>
  </si>
  <si>
    <t>Fordham</t>
  </si>
  <si>
    <t>GeorgeMason</t>
  </si>
  <si>
    <t>Dayton</t>
  </si>
  <si>
    <t>Georgetown</t>
  </si>
  <si>
    <t>Georgia</t>
  </si>
  <si>
    <t>GeorgiaTech</t>
  </si>
  <si>
    <t>HoustonU</t>
  </si>
  <si>
    <t>Big Ten</t>
  </si>
  <si>
    <t>Illinois</t>
  </si>
  <si>
    <t>Purdue</t>
  </si>
  <si>
    <t>MichiganState</t>
  </si>
  <si>
    <t>Wisconsin</t>
  </si>
  <si>
    <t>IndianaU</t>
  </si>
  <si>
    <t>Iowa</t>
  </si>
  <si>
    <t>IllinoisState</t>
  </si>
  <si>
    <t>OhioState</t>
  </si>
  <si>
    <t>Maryland</t>
  </si>
  <si>
    <t>IowaState</t>
  </si>
  <si>
    <t>Oklahoma</t>
  </si>
  <si>
    <t>KansasState</t>
  </si>
  <si>
    <t>Texas</t>
  </si>
  <si>
    <t>LaSalle</t>
  </si>
  <si>
    <t>LoyolaMarymount</t>
  </si>
  <si>
    <t>LSU</t>
  </si>
  <si>
    <t>Marquette</t>
  </si>
  <si>
    <t>Michigan</t>
  </si>
  <si>
    <t>Massachusetts</t>
  </si>
  <si>
    <t>MemphisU</t>
  </si>
  <si>
    <t>MinnesotaU</t>
  </si>
  <si>
    <t>Mississippi</t>
  </si>
  <si>
    <t>MississippiSt</t>
  </si>
  <si>
    <t>Missouri</t>
  </si>
  <si>
    <t>MissouriSt</t>
  </si>
  <si>
    <t>NCState</t>
  </si>
  <si>
    <t>VirginiaTech</t>
  </si>
  <si>
    <t>Nebraska</t>
  </si>
  <si>
    <t>Northwestern</t>
  </si>
  <si>
    <t>Pittsburgh</t>
  </si>
  <si>
    <t>OklahomaState</t>
  </si>
  <si>
    <t>OregonState</t>
  </si>
  <si>
    <t>Pacific</t>
  </si>
  <si>
    <t>PennState</t>
  </si>
  <si>
    <t>Pepperdine</t>
  </si>
  <si>
    <t>PortlandU</t>
  </si>
  <si>
    <t>Rutgers</t>
  </si>
  <si>
    <t>SanDiego</t>
  </si>
  <si>
    <t>SanDiegoState</t>
  </si>
  <si>
    <t>SanFrancisco</t>
  </si>
  <si>
    <t>SantaClara</t>
  </si>
  <si>
    <t>SouthFlorida</t>
  </si>
  <si>
    <t>St.Bonaventure</t>
  </si>
  <si>
    <t>St.Johns</t>
  </si>
  <si>
    <t>St.Josephs</t>
  </si>
  <si>
    <t>Stanford</t>
  </si>
  <si>
    <t>Syracuse</t>
  </si>
  <si>
    <t>Temple</t>
  </si>
  <si>
    <t>Tulane</t>
  </si>
  <si>
    <t>Tulsa</t>
  </si>
  <si>
    <t>UNLV</t>
  </si>
  <si>
    <t>UtahState</t>
  </si>
  <si>
    <t>VaCommonwealth</t>
  </si>
  <si>
    <t>Vanderbilt</t>
  </si>
  <si>
    <t>WakeForest</t>
  </si>
  <si>
    <t>WashingtonState</t>
  </si>
  <si>
    <t>WashingtonU</t>
  </si>
  <si>
    <t>Wyoming</t>
  </si>
  <si>
    <t>Wager</t>
  </si>
  <si>
    <t>Winning %</t>
  </si>
  <si>
    <t>Total Profit</t>
  </si>
  <si>
    <t>Total Wager</t>
  </si>
  <si>
    <t>SouthernMiss</t>
  </si>
  <si>
    <t>Season</t>
  </si>
  <si>
    <t>2013-14</t>
  </si>
  <si>
    <t>AirForce</t>
  </si>
  <si>
    <t>2009-10</t>
  </si>
  <si>
    <t>2011-12</t>
  </si>
  <si>
    <t>2012-13</t>
  </si>
  <si>
    <t>ColoradoState</t>
  </si>
  <si>
    <t>2010-11</t>
  </si>
  <si>
    <t>NewMexico</t>
  </si>
  <si>
    <t>2016-17</t>
  </si>
  <si>
    <t>2015-16</t>
  </si>
  <si>
    <t>2014-15</t>
  </si>
  <si>
    <t>2017-18</t>
  </si>
  <si>
    <t>2007-08</t>
  </si>
  <si>
    <t>Pac-10</t>
  </si>
  <si>
    <t>2008-09</t>
  </si>
  <si>
    <t>OVC</t>
  </si>
  <si>
    <t>AustinPeay</t>
  </si>
  <si>
    <t>MurrayState</t>
  </si>
  <si>
    <t>WAC</t>
  </si>
  <si>
    <t>MAC</t>
  </si>
  <si>
    <t>BowlingGreen</t>
  </si>
  <si>
    <t>KentState</t>
  </si>
  <si>
    <t>Bradley</t>
  </si>
  <si>
    <t>NorthernIowa</t>
  </si>
  <si>
    <t>CUSA</t>
  </si>
  <si>
    <t>CharlotteU</t>
  </si>
  <si>
    <t>Horizon</t>
  </si>
  <si>
    <t>ClevelandState</t>
  </si>
  <si>
    <t>DetroitU</t>
  </si>
  <si>
    <t>Duquesne</t>
  </si>
  <si>
    <t>SaintLouis</t>
  </si>
  <si>
    <t>EasternIllinois</t>
  </si>
  <si>
    <t>FresnoState</t>
  </si>
  <si>
    <t>GeoWashington</t>
  </si>
  <si>
    <t>IdahoU</t>
  </si>
  <si>
    <t>IllinoisChicago</t>
  </si>
  <si>
    <t>IndianaState</t>
  </si>
  <si>
    <t>LouisianaTech</t>
  </si>
  <si>
    <t>LoyolaChicago</t>
  </si>
  <si>
    <t>Marshall</t>
  </si>
  <si>
    <t>OldDominion</t>
  </si>
  <si>
    <t>UTEP</t>
  </si>
  <si>
    <t>MoreheadState</t>
  </si>
  <si>
    <t>NewMexicoState</t>
  </si>
  <si>
    <t>Ivy</t>
  </si>
  <si>
    <t>Pennsylvania</t>
  </si>
  <si>
    <t>Harvard</t>
  </si>
  <si>
    <t>Princeton</t>
  </si>
  <si>
    <t>Rice</t>
  </si>
  <si>
    <t>Richmond</t>
  </si>
  <si>
    <t>SanJoseState</t>
  </si>
  <si>
    <t>SEMissouriSt</t>
  </si>
  <si>
    <t>SIUEdwardsville</t>
  </si>
  <si>
    <t>SoIllinois</t>
  </si>
  <si>
    <t>TennesseeState</t>
  </si>
  <si>
    <t>TennesseeTech</t>
  </si>
  <si>
    <t>TennMartin</t>
  </si>
  <si>
    <t>UAB</t>
  </si>
  <si>
    <t>Valparaiso</t>
  </si>
  <si>
    <t>WesternKentucky</t>
  </si>
  <si>
    <t>WiscGreenBay</t>
  </si>
  <si>
    <t>WiscMilwaukee</t>
  </si>
  <si>
    <t>WrightState</t>
  </si>
  <si>
    <t>YoungstownState</t>
  </si>
  <si>
    <t>Row Labels</t>
  </si>
  <si>
    <t>Grand Total</t>
  </si>
  <si>
    <t>Win</t>
  </si>
  <si>
    <t>Press ctrl+alt+F5 to refresh table after changing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</si>
</sst>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Melgren" refreshedDate="43493.631027199073" createdVersion="6" refreshedVersion="6" minRefreshableVersion="3" recordCount="1859" xr:uid="{0A238A19-243D-46EC-80D3-7A717A7DEA41}">
  <cacheSource type="worksheet">
    <worksheetSource name="Table1"/>
  </cacheSource>
  <cacheFields count="13">
    <cacheField name="Season" numFmtId="0">
      <sharedItems count="11">
        <s v="2013-14"/>
        <s v="2009-10"/>
        <s v="2011-12"/>
        <s v="2012-13"/>
        <s v="2010-11"/>
        <s v="2016-17"/>
        <s v="2015-16"/>
        <s v="2014-15"/>
        <s v="2017-18"/>
        <s v="2007-08"/>
        <s v="2008-09"/>
      </sharedItems>
    </cacheField>
    <cacheField name="Conference" numFmtId="0">
      <sharedItems/>
    </cacheField>
    <cacheField name="Date" numFmtId="14">
      <sharedItems containsSemiMixedTypes="0" containsNonDate="0" containsDate="1" containsString="0" minDate="2007-12-06T00:00:00" maxDate="2018-03-04T00:00:00"/>
    </cacheField>
    <cacheField name="Home" numFmtId="0">
      <sharedItems/>
    </cacheField>
    <cacheField name="Away" numFmtId="0">
      <sharedItems/>
    </cacheField>
    <cacheField name="Away_Rank" numFmtId="0">
      <sharedItems containsSemiMixedTypes="0" containsString="0" containsNumber="1" containsInteger="1" minValue="1" maxValue="25"/>
    </cacheField>
    <cacheField name="Home_Spread" numFmtId="0">
      <sharedItems containsSemiMixedTypes="0" containsString="0" containsNumber="1" minValue="-10.5" maxValue="28.5"/>
    </cacheField>
    <cacheField name="Home_Score" numFmtId="0">
      <sharedItems containsSemiMixedTypes="0" containsString="0" containsNumber="1" containsInteger="1" minValue="27" maxValue="106"/>
    </cacheField>
    <cacheField name="Away_Score" numFmtId="0">
      <sharedItems containsSemiMixedTypes="0" containsString="0" containsNumber="1" containsInteger="1" minValue="34" maxValue="114"/>
    </cacheField>
    <cacheField name="Cover" numFmtId="0">
      <sharedItems/>
    </cacheField>
    <cacheField name="Profit" numFmtId="0">
      <sharedItems containsSemiMixedTypes="0" containsString="0" containsNumber="1" containsInteger="1" minValue="-110" maxValue="100"/>
    </cacheField>
    <cacheField name="Wager" numFmtId="0">
      <sharedItems containsSemiMixedTypes="0" containsString="0" containsNumber="1" containsInteger="1" minValue="110" maxValue="110"/>
    </cacheField>
    <cacheField name="Wi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9">
  <r>
    <x v="0"/>
    <s v="MWC"/>
    <d v="2014-01-12T00:00:00"/>
    <s v="AirForce"/>
    <s v="SanDiegoState"/>
    <n v="13"/>
    <n v="10.5"/>
    <n v="72"/>
    <n v="79"/>
    <s v="Cover"/>
    <n v="100"/>
    <n v="110"/>
    <n v="1"/>
  </r>
  <r>
    <x v="1"/>
    <s v="MWC"/>
    <d v="2010-01-13T00:00:00"/>
    <s v="AirForce"/>
    <s v="BYU"/>
    <n v="18"/>
    <n v="16"/>
    <n v="49"/>
    <n v="67"/>
    <s v="No"/>
    <n v="-110"/>
    <n v="110"/>
    <n v="0"/>
  </r>
  <r>
    <x v="2"/>
    <s v="MWC"/>
    <d v="2012-01-28T00:00:00"/>
    <s v="AirForce"/>
    <s v="UNLV"/>
    <n v="12"/>
    <n v="10.5"/>
    <n v="63"/>
    <n v="65"/>
    <s v="Cover"/>
    <n v="100"/>
    <n v="110"/>
    <n v="1"/>
  </r>
  <r>
    <x v="3"/>
    <s v="MWC"/>
    <d v="2013-02-16T00:00:00"/>
    <s v="AirForce"/>
    <s v="ColoradoState"/>
    <n v="24"/>
    <n v="3.5"/>
    <n v="86"/>
    <n v="89"/>
    <s v="Cover"/>
    <n v="100"/>
    <n v="110"/>
    <n v="1"/>
  </r>
  <r>
    <x v="2"/>
    <s v="MWC"/>
    <d v="2012-02-18T00:00:00"/>
    <s v="AirForce"/>
    <s v="SanDiegoState"/>
    <n v="13"/>
    <n v="4.5"/>
    <n v="58"/>
    <n v="56"/>
    <s v="Cover"/>
    <n v="100"/>
    <n v="110"/>
    <n v="1"/>
  </r>
  <r>
    <x v="4"/>
    <s v="MWC"/>
    <d v="2011-02-19T00:00:00"/>
    <s v="AirForce"/>
    <s v="SanDiegoState"/>
    <n v="6"/>
    <n v="10.5"/>
    <n v="58"/>
    <n v="70"/>
    <s v="No"/>
    <n v="-110"/>
    <n v="110"/>
    <n v="0"/>
  </r>
  <r>
    <x v="3"/>
    <s v="MWC"/>
    <d v="2013-02-02T00:00:00"/>
    <s v="AirForce"/>
    <s v="SanDiegoState"/>
    <n v="22"/>
    <n v="4"/>
    <n v="70"/>
    <n v="67"/>
    <s v="Cover"/>
    <n v="100"/>
    <n v="110"/>
    <n v="1"/>
  </r>
  <r>
    <x v="4"/>
    <s v="MWC"/>
    <d v="2011-02-09T00:00:00"/>
    <s v="AirForce"/>
    <s v="BYU"/>
    <n v="7"/>
    <n v="10"/>
    <n v="52"/>
    <n v="90"/>
    <s v="No"/>
    <n v="-110"/>
    <n v="110"/>
    <n v="0"/>
  </r>
  <r>
    <x v="3"/>
    <s v="MWC"/>
    <d v="2013-03-09T00:00:00"/>
    <s v="AirForce"/>
    <s v="NewMexico"/>
    <n v="12"/>
    <n v="4"/>
    <n v="89"/>
    <n v="88"/>
    <s v="Cover"/>
    <n v="100"/>
    <n v="110"/>
    <n v="1"/>
  </r>
  <r>
    <x v="5"/>
    <s v="SEC"/>
    <d v="2017-01-10T00:00:00"/>
    <s v="Alabama"/>
    <s v="Florida"/>
    <n v="23"/>
    <n v="6"/>
    <n v="67"/>
    <n v="80"/>
    <s v="No"/>
    <n v="-110"/>
    <n v="110"/>
    <n v="0"/>
  </r>
  <r>
    <x v="6"/>
    <s v="SEC"/>
    <d v="2016-01-13T00:00:00"/>
    <s v="Alabama"/>
    <s v="SouthCarolina"/>
    <n v="19"/>
    <n v="4"/>
    <n v="73"/>
    <n v="50"/>
    <s v="Cover"/>
    <n v="100"/>
    <n v="110"/>
    <n v="1"/>
  </r>
  <r>
    <x v="7"/>
    <s v="SEC"/>
    <d v="2015-01-17T00:00:00"/>
    <s v="Alabama"/>
    <s v="Kentucky"/>
    <n v="1"/>
    <n v="9.5"/>
    <n v="48"/>
    <n v="70"/>
    <s v="No"/>
    <n v="-110"/>
    <n v="110"/>
    <n v="0"/>
  </r>
  <r>
    <x v="8"/>
    <s v="SEC"/>
    <d v="2018-01-17T00:00:00"/>
    <s v="Alabama"/>
    <s v="Auburn"/>
    <n v="17"/>
    <n v="5"/>
    <n v="76"/>
    <n v="71"/>
    <s v="Cover"/>
    <n v="100"/>
    <n v="110"/>
    <n v="1"/>
  </r>
  <r>
    <x v="4"/>
    <s v="SEC"/>
    <d v="2011-01-18T00:00:00"/>
    <s v="Alabama"/>
    <s v="Kentucky"/>
    <n v="12"/>
    <n v="5"/>
    <n v="68"/>
    <n v="66"/>
    <s v="Cover"/>
    <n v="100"/>
    <n v="110"/>
    <n v="1"/>
  </r>
  <r>
    <x v="1"/>
    <s v="SEC"/>
    <d v="2010-01-19T00:00:00"/>
    <s v="Alabama"/>
    <s v="Tennessee"/>
    <n v="8"/>
    <n v="2.5"/>
    <n v="56"/>
    <n v="63"/>
    <s v="No"/>
    <n v="-110"/>
    <n v="110"/>
    <n v="0"/>
  </r>
  <r>
    <x v="1"/>
    <s v="SEC"/>
    <d v="2010-01-23T00:00:00"/>
    <s v="Alabama"/>
    <s v="MississippiSt"/>
    <n v="23"/>
    <n v="-1.5"/>
    <n v="62"/>
    <n v="57"/>
    <s v="Cover"/>
    <n v="100"/>
    <n v="110"/>
    <n v="1"/>
  </r>
  <r>
    <x v="0"/>
    <s v="SEC"/>
    <d v="2014-01-23T00:00:00"/>
    <s v="Alabama"/>
    <s v="Florida"/>
    <n v="6"/>
    <n v="6.5"/>
    <n v="62"/>
    <n v="68"/>
    <s v="Cover"/>
    <n v="100"/>
    <n v="110"/>
    <n v="1"/>
  </r>
  <r>
    <x v="9"/>
    <s v="SEC"/>
    <d v="2008-01-29T00:00:00"/>
    <s v="Alabama"/>
    <s v="Tennessee"/>
    <n v="7"/>
    <n v="5"/>
    <n v="86"/>
    <n v="93"/>
    <s v="No"/>
    <n v="-110"/>
    <n v="110"/>
    <n v="0"/>
  </r>
  <r>
    <x v="6"/>
    <s v="SEC"/>
    <d v="2016-01-09T00:00:00"/>
    <s v="Alabama"/>
    <s v="Kentucky"/>
    <n v="9"/>
    <n v="6.5"/>
    <n v="61"/>
    <n v="77"/>
    <s v="No"/>
    <n v="-110"/>
    <n v="110"/>
    <n v="0"/>
  </r>
  <r>
    <x v="8"/>
    <s v="SEC"/>
    <d v="2017-12-30T00:00:00"/>
    <s v="Alabama"/>
    <s v="TexasA&amp;M"/>
    <n v="5"/>
    <n v="-1"/>
    <n v="79"/>
    <n v="57"/>
    <s v="Cover"/>
    <n v="100"/>
    <n v="110"/>
    <n v="1"/>
  </r>
  <r>
    <x v="6"/>
    <s v="SEC"/>
    <d v="2016-02-10T00:00:00"/>
    <s v="Alabama"/>
    <s v="TexasA&amp;M"/>
    <n v="15"/>
    <n v="5"/>
    <n v="63"/>
    <n v="62"/>
    <s v="Cover"/>
    <n v="100"/>
    <n v="110"/>
    <n v="1"/>
  </r>
  <r>
    <x v="8"/>
    <s v="SEC"/>
    <d v="2018-02-10T00:00:00"/>
    <s v="Alabama"/>
    <s v="Tennessee"/>
    <n v="15"/>
    <n v="2"/>
    <n v="78"/>
    <n v="50"/>
    <s v="Cover"/>
    <n v="100"/>
    <n v="110"/>
    <n v="1"/>
  </r>
  <r>
    <x v="5"/>
    <s v="SEC"/>
    <d v="2017-02-11T00:00:00"/>
    <s v="Alabama"/>
    <s v="Kentucky"/>
    <n v="15"/>
    <n v="7.5"/>
    <n v="58"/>
    <n v="67"/>
    <s v="No"/>
    <n v="-110"/>
    <n v="110"/>
    <n v="0"/>
  </r>
  <r>
    <x v="2"/>
    <s v="SEC"/>
    <d v="2012-02-14T00:00:00"/>
    <s v="Alabama"/>
    <s v="Florida"/>
    <n v="14"/>
    <n v="3.5"/>
    <n v="52"/>
    <n v="61"/>
    <s v="No"/>
    <n v="-110"/>
    <n v="110"/>
    <n v="0"/>
  </r>
  <r>
    <x v="9"/>
    <s v="SEC"/>
    <d v="2008-03-08T00:00:00"/>
    <s v="Alabama"/>
    <s v="Vanderbilt"/>
    <n v="16"/>
    <n v="-2"/>
    <n v="78"/>
    <n v="73"/>
    <s v="Cover"/>
    <n v="100"/>
    <n v="110"/>
    <n v="1"/>
  </r>
  <r>
    <x v="1"/>
    <s v="Pac-10"/>
    <d v="2010-01-10T00:00:00"/>
    <s v="Arizona"/>
    <s v="WashingtonU"/>
    <n v="24"/>
    <n v="3"/>
    <n v="87"/>
    <n v="70"/>
    <s v="Cover"/>
    <n v="100"/>
    <n v="110"/>
    <n v="1"/>
  </r>
  <r>
    <x v="10"/>
    <s v="Pac-10"/>
    <d v="2009-01-21T00:00:00"/>
    <s v="Arizona"/>
    <s v="ArizonaState"/>
    <n v="17"/>
    <n v="3"/>
    <n v="47"/>
    <n v="53"/>
    <s v="No"/>
    <n v="-110"/>
    <n v="110"/>
    <n v="0"/>
  </r>
  <r>
    <x v="9"/>
    <s v="Pac-10"/>
    <d v="2008-01-24T00:00:00"/>
    <s v="Arizona"/>
    <s v="WashingtonState"/>
    <n v="6"/>
    <n v="-2"/>
    <n v="76"/>
    <n v="64"/>
    <s v="Cover"/>
    <n v="100"/>
    <n v="110"/>
    <n v="1"/>
  </r>
  <r>
    <x v="10"/>
    <s v="Pac-10"/>
    <d v="2009-01-29T00:00:00"/>
    <s v="Arizona"/>
    <s v="WashingtonU"/>
    <n v="23"/>
    <n v="1"/>
    <n v="106"/>
    <n v="97"/>
    <s v="Cover"/>
    <n v="100"/>
    <n v="110"/>
    <n v="1"/>
  </r>
  <r>
    <x v="10"/>
    <s v="Pac-10"/>
    <d v="2009-02-14T00:00:00"/>
    <s v="Arizona"/>
    <s v="UCLA"/>
    <n v="11"/>
    <n v="5"/>
    <n v="84"/>
    <n v="72"/>
    <s v="Cover"/>
    <n v="100"/>
    <n v="110"/>
    <n v="1"/>
  </r>
  <r>
    <x v="9"/>
    <s v="Pac-10"/>
    <d v="2008-02-16T00:00:00"/>
    <s v="Arizona"/>
    <s v="Stanford"/>
    <n v="7"/>
    <n v="-2"/>
    <n v="66"/>
    <n v="67"/>
    <s v="No"/>
    <n v="-110"/>
    <n v="110"/>
    <n v="0"/>
  </r>
  <r>
    <x v="9"/>
    <s v="Pac-10"/>
    <d v="2008-03-02T00:00:00"/>
    <s v="Arizona"/>
    <s v="UCLA"/>
    <n v="4"/>
    <n v="5"/>
    <n v="66"/>
    <n v="68"/>
    <s v="Cover"/>
    <n v="100"/>
    <n v="110"/>
    <n v="1"/>
  </r>
  <r>
    <x v="7"/>
    <s v="Pac-12"/>
    <d v="2015-01-15T00:00:00"/>
    <s v="ArizonaState"/>
    <s v="UtahU"/>
    <n v="8"/>
    <n v="4.5"/>
    <n v="59"/>
    <n v="76"/>
    <s v="No"/>
    <n v="-110"/>
    <n v="110"/>
    <n v="0"/>
  </r>
  <r>
    <x v="3"/>
    <s v="Pac-12"/>
    <d v="2013-01-19T00:00:00"/>
    <s v="ArizonaState"/>
    <s v="Arizona"/>
    <n v="7"/>
    <n v="7"/>
    <n v="54"/>
    <n v="71"/>
    <s v="No"/>
    <n v="-110"/>
    <n v="110"/>
    <n v="0"/>
  </r>
  <r>
    <x v="6"/>
    <s v="Pac-12"/>
    <d v="2016-01-03T00:00:00"/>
    <s v="ArizonaState"/>
    <s v="Arizona"/>
    <n v="8"/>
    <n v="3.5"/>
    <n v="82"/>
    <n v="94"/>
    <s v="No"/>
    <n v="-110"/>
    <n v="110"/>
    <n v="0"/>
  </r>
  <r>
    <x v="6"/>
    <s v="Pac-12"/>
    <d v="2016-01-31T00:00:00"/>
    <s v="ArizonaState"/>
    <s v="Oregon"/>
    <n v="23"/>
    <n v="3"/>
    <n v="74"/>
    <n v="91"/>
    <s v="No"/>
    <n v="-110"/>
    <n v="110"/>
    <n v="0"/>
  </r>
  <r>
    <x v="1"/>
    <s v="Pac-10"/>
    <d v="2010-01-08T00:00:00"/>
    <s v="ArizonaState"/>
    <s v="WashingtonU"/>
    <n v="24"/>
    <n v="-4"/>
    <n v="68"/>
    <n v="51"/>
    <s v="Cover"/>
    <n v="100"/>
    <n v="110"/>
    <n v="1"/>
  </r>
  <r>
    <x v="6"/>
    <s v="Pac-12"/>
    <d v="2016-02-12T00:00:00"/>
    <s v="ArizonaState"/>
    <s v="USC"/>
    <n v="23"/>
    <n v="-1"/>
    <n v="74"/>
    <n v="67"/>
    <s v="Cover"/>
    <n v="100"/>
    <n v="110"/>
    <n v="1"/>
  </r>
  <r>
    <x v="4"/>
    <s v="Pac-10"/>
    <d v="2011-02-13T00:00:00"/>
    <s v="ArizonaState"/>
    <s v="Arizona"/>
    <n v="15"/>
    <n v="4.5"/>
    <n v="52"/>
    <n v="67"/>
    <s v="No"/>
    <n v="-110"/>
    <n v="110"/>
    <n v="0"/>
  </r>
  <r>
    <x v="9"/>
    <s v="Pac-10"/>
    <d v="2008-02-14T00:00:00"/>
    <s v="ArizonaState"/>
    <s v="Stanford"/>
    <n v="7"/>
    <n v="3"/>
    <n v="72"/>
    <n v="68"/>
    <s v="Cover"/>
    <n v="100"/>
    <n v="110"/>
    <n v="1"/>
  </r>
  <r>
    <x v="0"/>
    <s v="Pac-12"/>
    <d v="2014-02-14T00:00:00"/>
    <s v="ArizonaState"/>
    <s v="Arizona"/>
    <n v="2"/>
    <n v="5.5"/>
    <n v="69"/>
    <n v="66"/>
    <s v="Cover"/>
    <n v="100"/>
    <n v="110"/>
    <n v="1"/>
  </r>
  <r>
    <x v="5"/>
    <s v="Pac-12"/>
    <d v="2017-02-23T00:00:00"/>
    <s v="ArizonaState"/>
    <s v="UCLA"/>
    <n v="5"/>
    <n v="13"/>
    <n v="75"/>
    <n v="87"/>
    <s v="Cover"/>
    <n v="100"/>
    <n v="110"/>
    <n v="1"/>
  </r>
  <r>
    <x v="9"/>
    <s v="Pac-10"/>
    <d v="2008-02-28T00:00:00"/>
    <s v="ArizonaState"/>
    <s v="UCLA"/>
    <n v="4"/>
    <n v="6.5"/>
    <n v="49"/>
    <n v="70"/>
    <s v="No"/>
    <n v="-110"/>
    <n v="110"/>
    <n v="0"/>
  </r>
  <r>
    <x v="7"/>
    <s v="Pac-12"/>
    <d v="2015-02-07T00:00:00"/>
    <s v="ArizonaState"/>
    <s v="Arizona"/>
    <n v="6"/>
    <n v="8"/>
    <n v="81"/>
    <n v="78"/>
    <s v="Cover"/>
    <n v="100"/>
    <n v="110"/>
    <n v="1"/>
  </r>
  <r>
    <x v="5"/>
    <s v="Pac-12"/>
    <d v="2017-03-04T00:00:00"/>
    <s v="ArizonaState"/>
    <s v="Arizona"/>
    <n v="7"/>
    <n v="8.5"/>
    <n v="60"/>
    <n v="73"/>
    <s v="No"/>
    <n v="-110"/>
    <n v="110"/>
    <n v="0"/>
  </r>
  <r>
    <x v="6"/>
    <s v="Pac-12"/>
    <d v="2016-03-05T00:00:00"/>
    <s v="ArizonaState"/>
    <s v="California"/>
    <n v="25"/>
    <n v="6"/>
    <n v="65"/>
    <n v="68"/>
    <s v="Cover"/>
    <n v="100"/>
    <n v="110"/>
    <n v="1"/>
  </r>
  <r>
    <x v="0"/>
    <s v="SEC"/>
    <d v="2014-01-11T00:00:00"/>
    <s v="Arkansas"/>
    <s v="Florida"/>
    <n v="10"/>
    <n v="-3.5"/>
    <n v="82"/>
    <n v="84"/>
    <s v="No"/>
    <n v="-110"/>
    <n v="110"/>
    <n v="0"/>
  </r>
  <r>
    <x v="0"/>
    <s v="SEC"/>
    <d v="2014-01-14T00:00:00"/>
    <s v="Arkansas"/>
    <s v="Kentucky"/>
    <n v="13"/>
    <n v="-1.5"/>
    <n v="87"/>
    <n v="85"/>
    <s v="Cover"/>
    <n v="100"/>
    <n v="110"/>
    <n v="1"/>
  </r>
  <r>
    <x v="6"/>
    <s v="SEC"/>
    <d v="2016-01-21T00:00:00"/>
    <s v="Arkansas"/>
    <s v="Kentucky"/>
    <n v="23"/>
    <n v="2.5"/>
    <n v="66"/>
    <n v="80"/>
    <s v="No"/>
    <n v="-110"/>
    <n v="110"/>
    <n v="0"/>
  </r>
  <r>
    <x v="6"/>
    <s v="SEC"/>
    <d v="2016-01-27T00:00:00"/>
    <s v="Arkansas"/>
    <s v="TexasA&amp;M"/>
    <n v="5"/>
    <n v="3.5"/>
    <n v="74"/>
    <n v="71"/>
    <s v="Cover"/>
    <n v="100"/>
    <n v="110"/>
    <n v="1"/>
  </r>
  <r>
    <x v="2"/>
    <s v="SEC"/>
    <d v="2012-01-31T00:00:00"/>
    <s v="Arkansas"/>
    <s v="Vanderbilt"/>
    <n v="25"/>
    <n v="3"/>
    <n v="82"/>
    <n v="74"/>
    <s v="Cover"/>
    <n v="100"/>
    <n v="110"/>
    <n v="1"/>
  </r>
  <r>
    <x v="2"/>
    <s v="SEC"/>
    <d v="2012-01-07T00:00:00"/>
    <s v="Arkansas"/>
    <s v="MississippiSt"/>
    <n v="15"/>
    <n v="1"/>
    <n v="98"/>
    <n v="88"/>
    <s v="Cover"/>
    <n v="100"/>
    <n v="110"/>
    <n v="1"/>
  </r>
  <r>
    <x v="5"/>
    <s v="SEC"/>
    <d v="2016-12-29T00:00:00"/>
    <s v="Arkansas"/>
    <s v="Florida"/>
    <n v="25"/>
    <n v="1.5"/>
    <n v="72"/>
    <n v="81"/>
    <s v="No"/>
    <n v="-110"/>
    <n v="110"/>
    <n v="0"/>
  </r>
  <r>
    <x v="8"/>
    <s v="SEC"/>
    <d v="2017-12-30T00:00:00"/>
    <s v="Arkansas"/>
    <s v="Tennessee"/>
    <n v="19"/>
    <n v="-5"/>
    <n v="95"/>
    <n v="93"/>
    <s v="No"/>
    <n v="-110"/>
    <n v="110"/>
    <n v="0"/>
  </r>
  <r>
    <x v="8"/>
    <s v="SEC"/>
    <d v="2018-02-17T00:00:00"/>
    <s v="Arkansas"/>
    <s v="TexasA&amp;M"/>
    <n v="21"/>
    <n v="-3"/>
    <n v="94"/>
    <n v="75"/>
    <s v="Cover"/>
    <n v="100"/>
    <n v="110"/>
    <n v="1"/>
  </r>
  <r>
    <x v="10"/>
    <s v="SEC"/>
    <d v="2009-02-18T00:00:00"/>
    <s v="Arkansas"/>
    <s v="LSU"/>
    <n v="23"/>
    <n v="4"/>
    <n v="69"/>
    <n v="72"/>
    <s v="Cover"/>
    <n v="100"/>
    <n v="110"/>
    <n v="1"/>
  </r>
  <r>
    <x v="2"/>
    <s v="SEC"/>
    <d v="2012-02-18T00:00:00"/>
    <s v="Arkansas"/>
    <s v="Florida"/>
    <n v="14"/>
    <n v="5.5"/>
    <n v="68"/>
    <n v="98"/>
    <s v="No"/>
    <n v="-110"/>
    <n v="110"/>
    <n v="0"/>
  </r>
  <r>
    <x v="9"/>
    <s v="SEC"/>
    <d v="2008-02-02T00:00:00"/>
    <s v="Arkansas"/>
    <s v="Florida"/>
    <n v="20"/>
    <n v="-4"/>
    <n v="80"/>
    <n v="61"/>
    <s v="Cover"/>
    <n v="100"/>
    <n v="110"/>
    <n v="1"/>
  </r>
  <r>
    <x v="4"/>
    <s v="SEC"/>
    <d v="2011-02-23T00:00:00"/>
    <s v="Arkansas"/>
    <s v="Kentucky"/>
    <n v="22"/>
    <n v="7"/>
    <n v="77"/>
    <n v="76"/>
    <s v="Cover"/>
    <n v="100"/>
    <n v="110"/>
    <n v="1"/>
  </r>
  <r>
    <x v="1"/>
    <s v="SEC"/>
    <d v="2010-02-27T00:00:00"/>
    <s v="Arkansas"/>
    <s v="Vanderbilt"/>
    <n v="16"/>
    <n v="2"/>
    <n v="72"/>
    <n v="89"/>
    <s v="No"/>
    <n v="-110"/>
    <n v="110"/>
    <n v="0"/>
  </r>
  <r>
    <x v="8"/>
    <s v="SEC"/>
    <d v="2018-02-27T00:00:00"/>
    <s v="Arkansas"/>
    <s v="Auburn"/>
    <n v="14"/>
    <n v="1"/>
    <n v="91"/>
    <n v="82"/>
    <s v="Cover"/>
    <n v="100"/>
    <n v="110"/>
    <n v="1"/>
  </r>
  <r>
    <x v="3"/>
    <s v="SEC"/>
    <d v="2013-02-05T00:00:00"/>
    <s v="Arkansas"/>
    <s v="Florida"/>
    <n v="2"/>
    <n v="11"/>
    <n v="80"/>
    <n v="69"/>
    <s v="Cover"/>
    <n v="100"/>
    <n v="110"/>
    <n v="1"/>
  </r>
  <r>
    <x v="9"/>
    <s v="SEC"/>
    <d v="2008-03-01T00:00:00"/>
    <s v="Arkansas"/>
    <s v="Vanderbilt"/>
    <n v="18"/>
    <n v="-6.5"/>
    <n v="78"/>
    <n v="73"/>
    <s v="No"/>
    <n v="-110"/>
    <n v="110"/>
    <n v="0"/>
  </r>
  <r>
    <x v="2"/>
    <s v="SEC"/>
    <d v="2012-01-11T00:00:00"/>
    <s v="Auburn"/>
    <s v="Kentucky"/>
    <n v="2"/>
    <n v="17"/>
    <n v="53"/>
    <n v="68"/>
    <s v="Cover"/>
    <n v="100"/>
    <n v="110"/>
    <n v="1"/>
  </r>
  <r>
    <x v="0"/>
    <s v="SEC"/>
    <d v="2014-01-11T00:00:00"/>
    <s v="Auburn"/>
    <s v="Missouri"/>
    <n v="21"/>
    <n v="1.5"/>
    <n v="68"/>
    <n v="70"/>
    <s v="No"/>
    <n v="-110"/>
    <n v="110"/>
    <n v="0"/>
  </r>
  <r>
    <x v="1"/>
    <s v="SEC"/>
    <d v="2010-01-16T00:00:00"/>
    <s v="Auburn"/>
    <s v="Kentucky"/>
    <n v="2"/>
    <n v="10.5"/>
    <n v="67"/>
    <n v="72"/>
    <s v="Cover"/>
    <n v="100"/>
    <n v="110"/>
    <n v="1"/>
  </r>
  <r>
    <x v="6"/>
    <s v="SEC"/>
    <d v="2016-01-16T00:00:00"/>
    <s v="Auburn"/>
    <s v="Kentucky"/>
    <n v="14"/>
    <n v="12"/>
    <n v="75"/>
    <n v="70"/>
    <s v="Cover"/>
    <n v="100"/>
    <n v="110"/>
    <n v="1"/>
  </r>
  <r>
    <x v="0"/>
    <s v="SEC"/>
    <d v="2014-01-18T00:00:00"/>
    <s v="Auburn"/>
    <s v="Florida"/>
    <n v="7"/>
    <n v="8"/>
    <n v="61"/>
    <n v="68"/>
    <s v="Cover"/>
    <n v="100"/>
    <n v="110"/>
    <n v="1"/>
  </r>
  <r>
    <x v="9"/>
    <s v="SEC"/>
    <d v="2008-01-19T00:00:00"/>
    <s v="Auburn"/>
    <s v="Mississippi"/>
    <n v="18"/>
    <n v="6"/>
    <n v="80"/>
    <n v="77"/>
    <s v="Cover"/>
    <n v="100"/>
    <n v="110"/>
    <n v="1"/>
  </r>
  <r>
    <x v="3"/>
    <s v="SEC"/>
    <d v="2013-01-26T00:00:00"/>
    <s v="Auburn"/>
    <s v="Mississippi"/>
    <n v="23"/>
    <n v="7"/>
    <n v="61"/>
    <n v="63"/>
    <s v="Cover"/>
    <n v="100"/>
    <n v="110"/>
    <n v="1"/>
  </r>
  <r>
    <x v="1"/>
    <s v="SEC"/>
    <d v="2010-01-28T00:00:00"/>
    <s v="Auburn"/>
    <s v="Mississippi"/>
    <n v="18"/>
    <n v="4.5"/>
    <n v="74"/>
    <n v="84"/>
    <s v="No"/>
    <n v="-110"/>
    <n v="110"/>
    <n v="0"/>
  </r>
  <r>
    <x v="6"/>
    <s v="SEC"/>
    <d v="2016-01-05T00:00:00"/>
    <s v="Auburn"/>
    <s v="SouthCarolina"/>
    <n v="22"/>
    <n v="7"/>
    <n v="69"/>
    <n v="81"/>
    <s v="No"/>
    <n v="-110"/>
    <n v="110"/>
    <n v="0"/>
  </r>
  <r>
    <x v="8"/>
    <s v="SEC"/>
    <d v="2018-01-06T00:00:00"/>
    <s v="Auburn"/>
    <s v="Arkansas"/>
    <n v="22"/>
    <n v="-4"/>
    <n v="88"/>
    <n v="77"/>
    <s v="Cover"/>
    <n v="100"/>
    <n v="110"/>
    <n v="1"/>
  </r>
  <r>
    <x v="7"/>
    <s v="SEC"/>
    <d v="2015-02-10T00:00:00"/>
    <s v="Auburn"/>
    <s v="Arkansas"/>
    <n v="24"/>
    <n v="5"/>
    <n v="87"/>
    <n v="101"/>
    <s v="No"/>
    <n v="-110"/>
    <n v="110"/>
    <n v="0"/>
  </r>
  <r>
    <x v="0"/>
    <s v="SEC"/>
    <d v="2014-02-12T00:00:00"/>
    <s v="Auburn"/>
    <s v="Kentucky"/>
    <n v="14"/>
    <n v="7"/>
    <n v="56"/>
    <n v="64"/>
    <s v="No"/>
    <n v="-110"/>
    <n v="110"/>
    <n v="0"/>
  </r>
  <r>
    <x v="5"/>
    <s v="SEC"/>
    <d v="2017-02-14T00:00:00"/>
    <s v="Auburn"/>
    <s v="Florida"/>
    <n v="15"/>
    <n v="10"/>
    <n v="95"/>
    <n v="114"/>
    <s v="No"/>
    <n v="-110"/>
    <n v="110"/>
    <n v="0"/>
  </r>
  <r>
    <x v="3"/>
    <s v="SEC"/>
    <d v="2013-02-16T00:00:00"/>
    <s v="Auburn"/>
    <s v="Florida"/>
    <n v="7"/>
    <n v="17"/>
    <n v="52"/>
    <n v="83"/>
    <s v="No"/>
    <n v="-110"/>
    <n v="110"/>
    <n v="0"/>
  </r>
  <r>
    <x v="4"/>
    <s v="SEC"/>
    <d v="2011-02-19T00:00:00"/>
    <s v="Auburn"/>
    <s v="Vanderbilt"/>
    <n v="18"/>
    <n v="11"/>
    <n v="60"/>
    <n v="77"/>
    <s v="No"/>
    <n v="-110"/>
    <n v="110"/>
    <n v="0"/>
  </r>
  <r>
    <x v="6"/>
    <s v="SEC"/>
    <d v="2016-03-01T00:00:00"/>
    <s v="Auburn"/>
    <s v="TexasA&amp;M"/>
    <n v="20"/>
    <n v="11.5"/>
    <n v="63"/>
    <n v="81"/>
    <s v="No"/>
    <n v="-110"/>
    <n v="110"/>
    <n v="0"/>
  </r>
  <r>
    <x v="10"/>
    <s v="SEC"/>
    <d v="2009-03-07T00:00:00"/>
    <s v="Auburn"/>
    <s v="LSU"/>
    <n v="12"/>
    <n v="-2"/>
    <n v="69"/>
    <n v="53"/>
    <s v="Cover"/>
    <n v="100"/>
    <n v="110"/>
    <n v="1"/>
  </r>
  <r>
    <x v="2"/>
    <s v="OVC"/>
    <d v="2012-01-07T00:00:00"/>
    <s v="AustinPeay"/>
    <s v="MurrayState"/>
    <n v="19"/>
    <n v="4.5"/>
    <n v="75"/>
    <n v="87"/>
    <s v="No"/>
    <n v="-110"/>
    <n v="110"/>
    <n v="0"/>
  </r>
  <r>
    <x v="4"/>
    <s v="Big 12"/>
    <d v="2011-01-17T00:00:00"/>
    <s v="Baylor"/>
    <s v="Kansas"/>
    <n v="2"/>
    <n v="4"/>
    <n v="65"/>
    <n v="85"/>
    <s v="No"/>
    <n v="-110"/>
    <n v="110"/>
    <n v="0"/>
  </r>
  <r>
    <x v="8"/>
    <s v="Big 12"/>
    <d v="2018-01-02T00:00:00"/>
    <s v="Baylor"/>
    <s v="TCU"/>
    <n v="16"/>
    <n v="2"/>
    <n v="78"/>
    <n v="81"/>
    <s v="No"/>
    <n v="-110"/>
    <n v="110"/>
    <n v="0"/>
  </r>
  <r>
    <x v="10"/>
    <s v="Big 12"/>
    <d v="2009-01-27T00:00:00"/>
    <s v="Baylor"/>
    <s v="Texas"/>
    <n v="11"/>
    <n v="-1.5"/>
    <n v="72"/>
    <n v="78"/>
    <s v="No"/>
    <n v="-110"/>
    <n v="110"/>
    <n v="0"/>
  </r>
  <r>
    <x v="8"/>
    <s v="Big 12"/>
    <d v="2018-02-10T00:00:00"/>
    <s v="Baylor"/>
    <s v="Kansas"/>
    <n v="10"/>
    <n v="2.5"/>
    <n v="80"/>
    <n v="64"/>
    <s v="Cover"/>
    <n v="100"/>
    <n v="110"/>
    <n v="1"/>
  </r>
  <r>
    <x v="10"/>
    <s v="Big 12"/>
    <d v="2009-02-11T00:00:00"/>
    <s v="Baylor"/>
    <s v="Oklahoma"/>
    <n v="2"/>
    <n v="3.5"/>
    <n v="63"/>
    <n v="78"/>
    <s v="No"/>
    <n v="-110"/>
    <n v="110"/>
    <n v="0"/>
  </r>
  <r>
    <x v="9"/>
    <s v="Big 12"/>
    <d v="2008-02-16T00:00:00"/>
    <s v="Baylor"/>
    <s v="Texas"/>
    <n v="11"/>
    <n v="-1.5"/>
    <n v="77"/>
    <n v="82"/>
    <s v="No"/>
    <n v="-110"/>
    <n v="110"/>
    <n v="0"/>
  </r>
  <r>
    <x v="8"/>
    <s v="Big 12"/>
    <d v="2018-02-17T00:00:00"/>
    <s v="Baylor"/>
    <s v="TexasTech"/>
    <n v="7"/>
    <n v="1"/>
    <n v="59"/>
    <n v="57"/>
    <s v="Cover"/>
    <n v="100"/>
    <n v="110"/>
    <n v="1"/>
  </r>
  <r>
    <x v="10"/>
    <s v="Big 12"/>
    <d v="2009-02-02T00:00:00"/>
    <s v="Baylor"/>
    <s v="Kansas"/>
    <n v="21"/>
    <n v="-1.5"/>
    <n v="65"/>
    <n v="75"/>
    <s v="No"/>
    <n v="-110"/>
    <n v="110"/>
    <n v="0"/>
  </r>
  <r>
    <x v="8"/>
    <s v="Big 12"/>
    <d v="2018-02-20T00:00:00"/>
    <s v="Baylor"/>
    <s v="WestVirginia"/>
    <n v="21"/>
    <n v="0"/>
    <n v="60"/>
    <n v="71"/>
    <s v="No"/>
    <n v="-110"/>
    <n v="110"/>
    <n v="0"/>
  </r>
  <r>
    <x v="9"/>
    <s v="Big 12"/>
    <d v="2008-02-23T00:00:00"/>
    <s v="Baylor"/>
    <s v="KansasState"/>
    <n v="24"/>
    <n v="1"/>
    <n v="92"/>
    <n v="86"/>
    <s v="Cover"/>
    <n v="100"/>
    <n v="110"/>
    <n v="1"/>
  </r>
  <r>
    <x v="4"/>
    <s v="Big 12"/>
    <d v="2011-02-26T00:00:00"/>
    <s v="Baylor"/>
    <s v="TexasA&amp;M"/>
    <n v="21"/>
    <n v="-3"/>
    <n v="58"/>
    <n v="51"/>
    <s v="Cover"/>
    <n v="100"/>
    <n v="110"/>
    <n v="1"/>
  </r>
  <r>
    <x v="0"/>
    <s v="Big 12"/>
    <d v="2014-02-04T00:00:00"/>
    <s v="Baylor"/>
    <s v="Kansas"/>
    <n v="8"/>
    <n v="4.5"/>
    <n v="52"/>
    <n v="69"/>
    <s v="No"/>
    <n v="-110"/>
    <n v="110"/>
    <n v="0"/>
  </r>
  <r>
    <x v="3"/>
    <s v="Big 12"/>
    <d v="2013-03-02T00:00:00"/>
    <s v="Baylor"/>
    <s v="KansasState"/>
    <n v="13"/>
    <n v="-2.5"/>
    <n v="61"/>
    <n v="64"/>
    <s v="No"/>
    <n v="-110"/>
    <n v="110"/>
    <n v="0"/>
  </r>
  <r>
    <x v="0"/>
    <s v="Big 12"/>
    <d v="2014-03-04T00:00:00"/>
    <s v="Baylor"/>
    <s v="IowaState"/>
    <n v="16"/>
    <n v="-3"/>
    <n v="74"/>
    <n v="61"/>
    <s v="Cover"/>
    <n v="100"/>
    <n v="110"/>
    <n v="1"/>
  </r>
  <r>
    <x v="4"/>
    <s v="Big 12"/>
    <d v="2011-03-05T00:00:00"/>
    <s v="Baylor"/>
    <s v="Texas"/>
    <n v="7"/>
    <n v="3.5"/>
    <n v="54"/>
    <n v="60"/>
    <s v="No"/>
    <n v="-110"/>
    <n v="110"/>
    <n v="0"/>
  </r>
  <r>
    <x v="3"/>
    <s v="Big 12"/>
    <d v="2013-03-09T00:00:00"/>
    <s v="Baylor"/>
    <s v="Kansas"/>
    <n v="4"/>
    <n v="4.5"/>
    <n v="81"/>
    <n v="58"/>
    <s v="Cover"/>
    <n v="100"/>
    <n v="110"/>
    <n v="1"/>
  </r>
  <r>
    <x v="3"/>
    <s v="MWC"/>
    <d v="2013-01-16T00:00:00"/>
    <s v="BoiseState"/>
    <s v="NewMexico"/>
    <n v="19"/>
    <n v="-1.5"/>
    <n v="74"/>
    <n v="79"/>
    <s v="No"/>
    <n v="-110"/>
    <n v="110"/>
    <n v="0"/>
  </r>
  <r>
    <x v="2"/>
    <s v="MWC"/>
    <d v="2012-01-25T00:00:00"/>
    <s v="BoiseState"/>
    <s v="UNLV"/>
    <n v="12"/>
    <n v="9.5"/>
    <n v="72"/>
    <n v="77"/>
    <s v="Cover"/>
    <n v="100"/>
    <n v="110"/>
    <n v="1"/>
  </r>
  <r>
    <x v="10"/>
    <s v="WAC"/>
    <d v="2009-02-14T00:00:00"/>
    <s v="BoiseState"/>
    <s v="UtahState"/>
    <n v="21"/>
    <n v="4.5"/>
    <n v="66"/>
    <n v="56"/>
    <s v="Cover"/>
    <n v="100"/>
    <n v="110"/>
    <n v="1"/>
  </r>
  <r>
    <x v="8"/>
    <s v="MWC"/>
    <d v="2018-02-14T00:00:00"/>
    <s v="BoiseState"/>
    <s v="Nevada"/>
    <n v="24"/>
    <n v="-3"/>
    <n v="72"/>
    <n v="77"/>
    <s v="No"/>
    <n v="-110"/>
    <n v="110"/>
    <n v="0"/>
  </r>
  <r>
    <x v="2"/>
    <s v="MWC"/>
    <d v="2012-02-29T00:00:00"/>
    <s v="BoiseState"/>
    <s v="SanDiegoState"/>
    <n v="21"/>
    <n v="2"/>
    <n v="53"/>
    <n v="66"/>
    <s v="No"/>
    <n v="-110"/>
    <n v="110"/>
    <n v="0"/>
  </r>
  <r>
    <x v="0"/>
    <s v="MWC"/>
    <d v="2014-02-05T00:00:00"/>
    <s v="BoiseState"/>
    <s v="SanDiegoState"/>
    <n v="5"/>
    <n v="-3"/>
    <n v="65"/>
    <n v="67"/>
    <s v="No"/>
    <n v="-110"/>
    <n v="110"/>
    <n v="0"/>
  </r>
  <r>
    <x v="0"/>
    <s v="ACC"/>
    <d v="2014-01-13T00:00:00"/>
    <s v="BostonCollege"/>
    <s v="Syracuse"/>
    <n v="2"/>
    <n v="8.5"/>
    <n v="59"/>
    <n v="69"/>
    <s v="No"/>
    <n v="-110"/>
    <n v="110"/>
    <n v="0"/>
  </r>
  <r>
    <x v="10"/>
    <s v="ACC"/>
    <d v="2009-01-14T00:00:00"/>
    <s v="BostonCollege"/>
    <s v="WakeForest"/>
    <n v="2"/>
    <n v="3"/>
    <n v="63"/>
    <n v="83"/>
    <s v="No"/>
    <n v="-110"/>
    <n v="110"/>
    <n v="0"/>
  </r>
  <r>
    <x v="9"/>
    <s v="ACC"/>
    <d v="2008-01-15T00:00:00"/>
    <s v="BostonCollege"/>
    <s v="MiamiFlorida"/>
    <n v="21"/>
    <n v="-1.5"/>
    <n v="76"/>
    <n v="66"/>
    <s v="Cover"/>
    <n v="100"/>
    <n v="110"/>
    <n v="1"/>
  </r>
  <r>
    <x v="7"/>
    <s v="ACC"/>
    <d v="2015-01-17T00:00:00"/>
    <s v="BostonCollege"/>
    <s v="Virginia"/>
    <n v="2"/>
    <n v="12.5"/>
    <n v="51"/>
    <n v="66"/>
    <s v="No"/>
    <n v="-110"/>
    <n v="110"/>
    <n v="0"/>
  </r>
  <r>
    <x v="5"/>
    <s v="ACC"/>
    <d v="2017-01-18T00:00:00"/>
    <s v="BostonCollege"/>
    <s v="Virginia"/>
    <n v="16"/>
    <n v="14.5"/>
    <n v="54"/>
    <n v="71"/>
    <s v="No"/>
    <n v="-110"/>
    <n v="110"/>
    <n v="0"/>
  </r>
  <r>
    <x v="6"/>
    <s v="ACC"/>
    <d v="2016-01-02T00:00:00"/>
    <s v="BostonCollege"/>
    <s v="Duke"/>
    <n v="15"/>
    <n v="14.5"/>
    <n v="64"/>
    <n v="81"/>
    <s v="No"/>
    <n v="-110"/>
    <n v="110"/>
    <n v="0"/>
  </r>
  <r>
    <x v="6"/>
    <s v="ACC"/>
    <d v="2016-01-20T00:00:00"/>
    <s v="BostonCollege"/>
    <s v="MiamiFlorida"/>
    <n v="15"/>
    <n v="15"/>
    <n v="53"/>
    <n v="67"/>
    <s v="Cover"/>
    <n v="100"/>
    <n v="110"/>
    <n v="1"/>
  </r>
  <r>
    <x v="5"/>
    <s v="ACC"/>
    <d v="2017-01-21T00:00:00"/>
    <s v="BostonCollege"/>
    <s v="NorthCarolina"/>
    <n v="9"/>
    <n v="18.5"/>
    <n v="82"/>
    <n v="90"/>
    <s v="Cover"/>
    <n v="100"/>
    <n v="110"/>
    <n v="1"/>
  </r>
  <r>
    <x v="7"/>
    <s v="ACC"/>
    <d v="2015-01-28T00:00:00"/>
    <s v="BostonCollege"/>
    <s v="Louisville"/>
    <n v="10"/>
    <n v="10"/>
    <n v="72"/>
    <n v="81"/>
    <s v="Cover"/>
    <n v="100"/>
    <n v="110"/>
    <n v="1"/>
  </r>
  <r>
    <x v="8"/>
    <s v="ACC"/>
    <d v="2018-01-03T00:00:00"/>
    <s v="BostonCollege"/>
    <s v="Clemson"/>
    <n v="25"/>
    <n v="5.5"/>
    <n v="70"/>
    <n v="74"/>
    <s v="Cover"/>
    <n v="100"/>
    <n v="110"/>
    <n v="1"/>
  </r>
  <r>
    <x v="3"/>
    <s v="ACC"/>
    <d v="2013-01-05T00:00:00"/>
    <s v="BostonCollege"/>
    <s v="NCState"/>
    <n v="23"/>
    <n v="7.5"/>
    <n v="73"/>
    <n v="78"/>
    <s v="Cover"/>
    <n v="100"/>
    <n v="110"/>
    <n v="1"/>
  </r>
  <r>
    <x v="8"/>
    <s v="ACC"/>
    <d v="2017-12-09T00:00:00"/>
    <s v="BostonCollege"/>
    <s v="Duke"/>
    <n v="1"/>
    <n v="15"/>
    <n v="89"/>
    <n v="84"/>
    <s v="Cover"/>
    <n v="100"/>
    <n v="110"/>
    <n v="1"/>
  </r>
  <r>
    <x v="4"/>
    <s v="ACC"/>
    <d v="2011-02-01T00:00:00"/>
    <s v="BostonCollege"/>
    <s v="NorthCarolina"/>
    <n v="23"/>
    <n v="2.5"/>
    <n v="74"/>
    <n v="106"/>
    <s v="No"/>
    <n v="-110"/>
    <n v="110"/>
    <n v="0"/>
  </r>
  <r>
    <x v="10"/>
    <s v="ACC"/>
    <d v="2009-02-10T00:00:00"/>
    <s v="BostonCollege"/>
    <s v="Clemson"/>
    <n v="12"/>
    <n v="3.5"/>
    <n v="77"/>
    <n v="87"/>
    <s v="No"/>
    <n v="-110"/>
    <n v="110"/>
    <n v="0"/>
  </r>
  <r>
    <x v="3"/>
    <s v="ACC"/>
    <d v="2013-02-10T00:00:00"/>
    <s v="BostonCollege"/>
    <s v="Duke"/>
    <n v="4"/>
    <n v="11"/>
    <n v="61"/>
    <n v="62"/>
    <s v="Cover"/>
    <n v="100"/>
    <n v="110"/>
    <n v="1"/>
  </r>
  <r>
    <x v="8"/>
    <s v="ACC"/>
    <d v="2018-02-10T00:00:00"/>
    <s v="BostonCollege"/>
    <s v="MiamiFlorida"/>
    <n v="25"/>
    <n v="1.5"/>
    <n v="72"/>
    <n v="70"/>
    <s v="Cover"/>
    <n v="100"/>
    <n v="110"/>
    <n v="1"/>
  </r>
  <r>
    <x v="5"/>
    <s v="ACC"/>
    <d v="2017-02-14T00:00:00"/>
    <s v="BostonCollege"/>
    <s v="NotreDame"/>
    <n v="25"/>
    <n v="9.5"/>
    <n v="76"/>
    <n v="84"/>
    <s v="Cover"/>
    <n v="100"/>
    <n v="110"/>
    <n v="1"/>
  </r>
  <r>
    <x v="10"/>
    <s v="ACC"/>
    <d v="2009-02-15T00:00:00"/>
    <s v="BostonCollege"/>
    <s v="Duke"/>
    <n v="6"/>
    <n v="7.5"/>
    <n v="80"/>
    <n v="74"/>
    <s v="Cover"/>
    <n v="100"/>
    <n v="110"/>
    <n v="1"/>
  </r>
  <r>
    <x v="2"/>
    <s v="ACC"/>
    <d v="2012-02-19T00:00:00"/>
    <s v="BostonCollege"/>
    <s v="Duke"/>
    <n v="5"/>
    <n v="15"/>
    <n v="50"/>
    <n v="75"/>
    <s v="No"/>
    <n v="-110"/>
    <n v="110"/>
    <n v="0"/>
  </r>
  <r>
    <x v="7"/>
    <s v="ACC"/>
    <d v="2015-02-21T00:00:00"/>
    <s v="BostonCollege"/>
    <s v="NotreDame"/>
    <n v="10"/>
    <n v="6.5"/>
    <n v="70"/>
    <n v="87"/>
    <s v="No"/>
    <n v="-110"/>
    <n v="110"/>
    <n v="0"/>
  </r>
  <r>
    <x v="10"/>
    <s v="ACC"/>
    <d v="2009-02-24T00:00:00"/>
    <s v="BostonCollege"/>
    <s v="FloridaState"/>
    <n v="23"/>
    <n v="-2"/>
    <n v="72"/>
    <n v="67"/>
    <s v="Cover"/>
    <n v="100"/>
    <n v="110"/>
    <n v="1"/>
  </r>
  <r>
    <x v="5"/>
    <s v="ACC"/>
    <d v="2017-02-04T00:00:00"/>
    <s v="BostonCollege"/>
    <s v="Louisville"/>
    <n v="6"/>
    <n v="13.5"/>
    <n v="67"/>
    <n v="90"/>
    <s v="No"/>
    <n v="-110"/>
    <n v="110"/>
    <n v="0"/>
  </r>
  <r>
    <x v="1"/>
    <s v="ACC"/>
    <d v="2010-02-06T00:00:00"/>
    <s v="BostonCollege"/>
    <s v="Duke"/>
    <n v="11"/>
    <n v="7.5"/>
    <n v="63"/>
    <n v="66"/>
    <s v="Cover"/>
    <n v="100"/>
    <n v="110"/>
    <n v="1"/>
  </r>
  <r>
    <x v="7"/>
    <s v="ACC"/>
    <d v="2015-02-07T00:00:00"/>
    <s v="BostonCollege"/>
    <s v="NorthCarolina"/>
    <n v="12"/>
    <n v="9.5"/>
    <n v="68"/>
    <n v="79"/>
    <s v="No"/>
    <n v="-110"/>
    <n v="110"/>
    <n v="0"/>
  </r>
  <r>
    <x v="2"/>
    <s v="ACC"/>
    <d v="2012-02-08T00:00:00"/>
    <s v="BostonCollege"/>
    <s v="FloridaState"/>
    <n v="15"/>
    <n v="12.5"/>
    <n v="64"/>
    <n v="60"/>
    <s v="Cover"/>
    <n v="100"/>
    <n v="110"/>
    <n v="1"/>
  </r>
  <r>
    <x v="0"/>
    <s v="ACC"/>
    <d v="2014-02-08T00:00:00"/>
    <s v="BostonCollege"/>
    <s v="Duke"/>
    <n v="11"/>
    <n v="10"/>
    <n v="68"/>
    <n v="89"/>
    <s v="No"/>
    <n v="-110"/>
    <n v="110"/>
    <n v="0"/>
  </r>
  <r>
    <x v="6"/>
    <s v="ACC"/>
    <d v="2016-02-09T00:00:00"/>
    <s v="BostonCollege"/>
    <s v="NorthCarolina"/>
    <n v="9"/>
    <n v="20.5"/>
    <n v="65"/>
    <n v="68"/>
    <s v="Cover"/>
    <n v="100"/>
    <n v="110"/>
    <n v="1"/>
  </r>
  <r>
    <x v="9"/>
    <s v="ACC"/>
    <d v="2008-03-01T00:00:00"/>
    <s v="BostonCollege"/>
    <s v="NorthCarolina"/>
    <n v="3"/>
    <n v="10.5"/>
    <n v="80"/>
    <n v="90"/>
    <s v="Cover"/>
    <n v="100"/>
    <n v="110"/>
    <n v="1"/>
  </r>
  <r>
    <x v="9"/>
    <s v="MAC"/>
    <d v="2008-03-01T00:00:00"/>
    <s v="BowlingGreen"/>
    <s v="KentState"/>
    <n v="23"/>
    <n v="7"/>
    <n v="89"/>
    <n v="83"/>
    <s v="Cover"/>
    <n v="100"/>
    <n v="110"/>
    <n v="1"/>
  </r>
  <r>
    <x v="7"/>
    <s v="MVC"/>
    <d v="2015-01-13T00:00:00"/>
    <s v="Bradley"/>
    <s v="NorthernIowa"/>
    <n v="23"/>
    <n v="8.5"/>
    <n v="52"/>
    <n v="63"/>
    <s v="No"/>
    <n v="-110"/>
    <n v="110"/>
    <n v="0"/>
  </r>
  <r>
    <x v="1"/>
    <s v="MVC"/>
    <d v="2010-02-13T00:00:00"/>
    <s v="Bradley"/>
    <s v="NorthernIowa"/>
    <n v="19"/>
    <n v="6"/>
    <n v="68"/>
    <n v="59"/>
    <s v="Cover"/>
    <n v="100"/>
    <n v="110"/>
    <n v="1"/>
  </r>
  <r>
    <x v="0"/>
    <s v="MVC"/>
    <d v="2014-02-25T00:00:00"/>
    <s v="Bradley"/>
    <s v="WichitaState"/>
    <n v="2"/>
    <n v="12"/>
    <n v="49"/>
    <n v="69"/>
    <s v="No"/>
    <n v="-110"/>
    <n v="110"/>
    <n v="0"/>
  </r>
  <r>
    <x v="7"/>
    <s v="MVC"/>
    <d v="2015-02-04T00:00:00"/>
    <s v="Bradley"/>
    <s v="WichitaState"/>
    <n v="16"/>
    <n v="16"/>
    <n v="59"/>
    <n v="62"/>
    <s v="Cover"/>
    <n v="100"/>
    <n v="110"/>
    <n v="1"/>
  </r>
  <r>
    <x v="7"/>
    <s v="Big East"/>
    <d v="2015-01-25T00:00:00"/>
    <s v="Butler"/>
    <s v="SetonHall"/>
    <n v="24"/>
    <n v="-7.5"/>
    <n v="77"/>
    <n v="57"/>
    <s v="Cover"/>
    <n v="100"/>
    <n v="110"/>
    <n v="1"/>
  </r>
  <r>
    <x v="8"/>
    <s v="Big East"/>
    <d v="2018-01-06T00:00:00"/>
    <s v="Butler"/>
    <s v="SetonHall"/>
    <n v="21"/>
    <n v="-2.5"/>
    <n v="87"/>
    <n v="90"/>
    <s v="No"/>
    <n v="-110"/>
    <n v="110"/>
    <n v="0"/>
  </r>
  <r>
    <x v="8"/>
    <s v="Big East"/>
    <d v="2017-12-30T00:00:00"/>
    <s v="Butler"/>
    <s v="Villanova"/>
    <n v="1"/>
    <n v="6"/>
    <n v="101"/>
    <n v="93"/>
    <s v="Cover"/>
    <n v="100"/>
    <n v="110"/>
    <n v="1"/>
  </r>
  <r>
    <x v="0"/>
    <s v="Big East"/>
    <d v="2013-12-31T00:00:00"/>
    <s v="Butler"/>
    <s v="Villanova"/>
    <n v="11"/>
    <n v="4"/>
    <n v="73"/>
    <n v="76"/>
    <s v="Cover"/>
    <n v="100"/>
    <n v="110"/>
    <n v="1"/>
  </r>
  <r>
    <x v="0"/>
    <s v="Big East"/>
    <d v="2014-02-13T00:00:00"/>
    <s v="Butler"/>
    <s v="Creighton"/>
    <n v="18"/>
    <n v="8"/>
    <n v="63"/>
    <n v="68"/>
    <s v="Cover"/>
    <n v="100"/>
    <n v="110"/>
    <n v="1"/>
  </r>
  <r>
    <x v="6"/>
    <s v="Big East"/>
    <d v="2016-02-13T00:00:00"/>
    <s v="Butler"/>
    <s v="Xavier"/>
    <n v="5"/>
    <n v="-3"/>
    <n v="57"/>
    <n v="74"/>
    <s v="No"/>
    <n v="-110"/>
    <n v="110"/>
    <n v="0"/>
  </r>
  <r>
    <x v="8"/>
    <s v="Big East"/>
    <d v="2018-02-06T00:00:00"/>
    <s v="Butler"/>
    <s v="Xavier"/>
    <n v="5"/>
    <n v="-5"/>
    <n v="93"/>
    <n v="98"/>
    <s v="No"/>
    <n v="-110"/>
    <n v="110"/>
    <n v="0"/>
  </r>
  <r>
    <x v="2"/>
    <s v="WCC"/>
    <d v="2012-01-28T00:00:00"/>
    <s v="BYU"/>
    <s v="SaintMarysCA"/>
    <n v="21"/>
    <n v="-3"/>
    <n v="66"/>
    <n v="80"/>
    <s v="No"/>
    <n v="-110"/>
    <n v="110"/>
    <n v="0"/>
  </r>
  <r>
    <x v="7"/>
    <s v="WCC"/>
    <d v="2014-12-27T00:00:00"/>
    <s v="BYU"/>
    <s v="Gonzaga"/>
    <n v="8"/>
    <n v="5"/>
    <n v="80"/>
    <n v="87"/>
    <s v="No"/>
    <n v="-110"/>
    <n v="110"/>
    <n v="0"/>
  </r>
  <r>
    <x v="5"/>
    <s v="WCC"/>
    <d v="2017-02-18T00:00:00"/>
    <s v="BYU"/>
    <s v="SaintMarysCA"/>
    <n v="22"/>
    <n v="4.5"/>
    <n v="57"/>
    <n v="70"/>
    <s v="No"/>
    <n v="-110"/>
    <n v="110"/>
    <n v="0"/>
  </r>
  <r>
    <x v="2"/>
    <s v="WCC"/>
    <d v="2012-02-02T00:00:00"/>
    <s v="BYU"/>
    <s v="Gonzaga"/>
    <n v="24"/>
    <n v="-3.5"/>
    <n v="83"/>
    <n v="73"/>
    <s v="Cover"/>
    <n v="100"/>
    <n v="110"/>
    <n v="1"/>
  </r>
  <r>
    <x v="5"/>
    <s v="WCC"/>
    <d v="2017-02-02T00:00:00"/>
    <s v="BYU"/>
    <s v="Gonzaga"/>
    <n v="1"/>
    <n v="10"/>
    <n v="75"/>
    <n v="85"/>
    <s v="Push"/>
    <n v="0"/>
    <n v="110"/>
    <n v="0.5"/>
  </r>
  <r>
    <x v="0"/>
    <s v="WCC"/>
    <d v="2014-02-20T00:00:00"/>
    <s v="BYU"/>
    <s v="Gonzaga"/>
    <n v="25"/>
    <n v="-3"/>
    <n v="73"/>
    <n v="65"/>
    <s v="Cover"/>
    <n v="100"/>
    <n v="110"/>
    <n v="1"/>
  </r>
  <r>
    <x v="8"/>
    <s v="WCC"/>
    <d v="2018-02-24T00:00:00"/>
    <s v="BYU"/>
    <s v="Gonzaga"/>
    <n v="6"/>
    <n v="6"/>
    <n v="65"/>
    <n v="79"/>
    <s v="No"/>
    <n v="-110"/>
    <n v="110"/>
    <n v="0"/>
  </r>
  <r>
    <x v="3"/>
    <s v="WCC"/>
    <d v="2013-02-28T00:00:00"/>
    <s v="BYU"/>
    <s v="Gonzaga"/>
    <n v="2"/>
    <n v="5"/>
    <n v="65"/>
    <n v="70"/>
    <s v="Push"/>
    <n v="0"/>
    <n v="110"/>
    <n v="0.5"/>
  </r>
  <r>
    <x v="4"/>
    <s v="Pac-10"/>
    <d v="2011-01-16T00:00:00"/>
    <s v="California"/>
    <s v="WashingtonU"/>
    <n v="17"/>
    <n v="6"/>
    <n v="71"/>
    <n v="92"/>
    <s v="No"/>
    <n v="-110"/>
    <n v="110"/>
    <n v="0"/>
  </r>
  <r>
    <x v="9"/>
    <s v="Pac-10"/>
    <d v="2008-01-17T00:00:00"/>
    <s v="California"/>
    <s v="ArizonaState"/>
    <n v="22"/>
    <n v="-6"/>
    <n v="90"/>
    <n v="99"/>
    <s v="No"/>
    <n v="-110"/>
    <n v="110"/>
    <n v="0"/>
  </r>
  <r>
    <x v="8"/>
    <s v="Pac-12"/>
    <d v="2018-01-17T00:00:00"/>
    <s v="California"/>
    <s v="Arizona"/>
    <n v="14"/>
    <n v="12.5"/>
    <n v="58"/>
    <n v="79"/>
    <s v="No"/>
    <n v="-110"/>
    <n v="110"/>
    <n v="0"/>
  </r>
  <r>
    <x v="7"/>
    <s v="Pac-12"/>
    <d v="2015-01-02T00:00:00"/>
    <s v="California"/>
    <s v="WashingtonU"/>
    <n v="21"/>
    <n v="1"/>
    <n v="81"/>
    <n v="75"/>
    <s v="Cover"/>
    <n v="100"/>
    <n v="110"/>
    <n v="1"/>
  </r>
  <r>
    <x v="8"/>
    <s v="Pac-12"/>
    <d v="2018-01-20T00:00:00"/>
    <s v="California"/>
    <s v="ArizonaState"/>
    <n v="16"/>
    <n v="10.5"/>
    <n v="73"/>
    <n v="81"/>
    <s v="Cover"/>
    <n v="100"/>
    <n v="110"/>
    <n v="1"/>
  </r>
  <r>
    <x v="6"/>
    <s v="Pac-12"/>
    <d v="2016-01-23T00:00:00"/>
    <s v="California"/>
    <s v="Arizona"/>
    <n v="12"/>
    <n v="2.5"/>
    <n v="74"/>
    <n v="73"/>
    <s v="Cover"/>
    <n v="100"/>
    <n v="110"/>
    <n v="1"/>
  </r>
  <r>
    <x v="7"/>
    <s v="Pac-12"/>
    <d v="2015-01-24T00:00:00"/>
    <s v="California"/>
    <s v="Arizona"/>
    <n v="7"/>
    <n v="12"/>
    <n v="50"/>
    <n v="73"/>
    <s v="No"/>
    <n v="-110"/>
    <n v="110"/>
    <n v="0"/>
  </r>
  <r>
    <x v="9"/>
    <s v="Pac-10"/>
    <d v="2008-01-26T00:00:00"/>
    <s v="California"/>
    <s v="Stanford"/>
    <n v="20"/>
    <n v="2"/>
    <n v="77"/>
    <n v="82"/>
    <s v="No"/>
    <n v="-110"/>
    <n v="110"/>
    <n v="0"/>
  </r>
  <r>
    <x v="9"/>
    <s v="Pac-10"/>
    <d v="2008-01-03T00:00:00"/>
    <s v="California"/>
    <s v="USC"/>
    <n v="22"/>
    <n v="-3"/>
    <n v="92"/>
    <n v="82"/>
    <s v="Cover"/>
    <n v="100"/>
    <n v="110"/>
    <n v="1"/>
  </r>
  <r>
    <x v="6"/>
    <s v="Pac-12"/>
    <d v="2016-01-03T00:00:00"/>
    <s v="California"/>
    <s v="UtahU"/>
    <n v="21"/>
    <n v="-3"/>
    <n v="71"/>
    <n v="58"/>
    <s v="Cover"/>
    <n v="100"/>
    <n v="110"/>
    <n v="1"/>
  </r>
  <r>
    <x v="10"/>
    <s v="Pac-10"/>
    <d v="2009-01-04T00:00:00"/>
    <s v="California"/>
    <s v="ArizonaState"/>
    <n v="17"/>
    <n v="1.5"/>
    <n v="81"/>
    <n v="71"/>
    <s v="Cover"/>
    <n v="100"/>
    <n v="110"/>
    <n v="1"/>
  </r>
  <r>
    <x v="9"/>
    <s v="Pac-10"/>
    <d v="2008-01-05T00:00:00"/>
    <s v="California"/>
    <s v="UCLA"/>
    <n v="5"/>
    <n v="4"/>
    <n v="58"/>
    <n v="70"/>
    <s v="No"/>
    <n v="-110"/>
    <n v="110"/>
    <n v="0"/>
  </r>
  <r>
    <x v="5"/>
    <s v="Pac-12"/>
    <d v="2016-12-30T00:00:00"/>
    <s v="California"/>
    <s v="Arizona"/>
    <n v="18"/>
    <n v="-2"/>
    <n v="62"/>
    <n v="67"/>
    <s v="No"/>
    <n v="-110"/>
    <n v="110"/>
    <n v="0"/>
  </r>
  <r>
    <x v="0"/>
    <s v="Pac-12"/>
    <d v="2014-02-01T00:00:00"/>
    <s v="California"/>
    <s v="Arizona"/>
    <n v="1"/>
    <n v="6.5"/>
    <n v="60"/>
    <n v="58"/>
    <s v="Cover"/>
    <n v="100"/>
    <n v="110"/>
    <n v="1"/>
  </r>
  <r>
    <x v="6"/>
    <s v="Pac-12"/>
    <d v="2016-02-11T00:00:00"/>
    <s v="California"/>
    <s v="Oregon"/>
    <n v="11"/>
    <n v="-1.5"/>
    <n v="83"/>
    <n v="63"/>
    <s v="Cover"/>
    <n v="100"/>
    <n v="110"/>
    <n v="1"/>
  </r>
  <r>
    <x v="0"/>
    <s v="Pac-12"/>
    <d v="2014-02-19T00:00:00"/>
    <s v="California"/>
    <s v="UCLA"/>
    <n v="23"/>
    <n v="-2"/>
    <n v="66"/>
    <n v="86"/>
    <s v="No"/>
    <n v="-110"/>
    <n v="110"/>
    <n v="0"/>
  </r>
  <r>
    <x v="3"/>
    <s v="Pac-12"/>
    <d v="2013-02-02T00:00:00"/>
    <s v="California"/>
    <s v="Oregon"/>
    <n v="10"/>
    <n v="-1.5"/>
    <n v="58"/>
    <n v="54"/>
    <s v="Cover"/>
    <n v="100"/>
    <n v="110"/>
    <n v="1"/>
  </r>
  <r>
    <x v="5"/>
    <s v="Pac-12"/>
    <d v="2017-02-22T00:00:00"/>
    <s v="California"/>
    <s v="Oregon"/>
    <n v="6"/>
    <n v="3.5"/>
    <n v="65"/>
    <n v="68"/>
    <s v="Cover"/>
    <n v="100"/>
    <n v="110"/>
    <n v="1"/>
  </r>
  <r>
    <x v="9"/>
    <s v="Pac-10"/>
    <d v="2008-02-28T00:00:00"/>
    <s v="California"/>
    <s v="WashingtonState"/>
    <n v="22"/>
    <n v="2"/>
    <n v="49"/>
    <n v="70"/>
    <s v="No"/>
    <n v="-110"/>
    <n v="110"/>
    <n v="0"/>
  </r>
  <r>
    <x v="10"/>
    <s v="Pac-10"/>
    <d v="2009-02-28T00:00:00"/>
    <s v="California"/>
    <s v="UCLA"/>
    <n v="22"/>
    <n v="2.5"/>
    <n v="68"/>
    <n v="72"/>
    <s v="No"/>
    <n v="-110"/>
    <n v="110"/>
    <n v="0"/>
  </r>
  <r>
    <x v="10"/>
    <s v="Pac-10"/>
    <d v="2009-02-05T00:00:00"/>
    <s v="California"/>
    <s v="WashingtonU"/>
    <n v="22"/>
    <n v="1"/>
    <n v="86"/>
    <n v="71"/>
    <s v="Cover"/>
    <n v="100"/>
    <n v="110"/>
    <n v="1"/>
  </r>
  <r>
    <x v="4"/>
    <s v="Pac-10"/>
    <d v="2011-02-05T00:00:00"/>
    <s v="California"/>
    <s v="Arizona"/>
    <n v="21"/>
    <n v="2"/>
    <n v="105"/>
    <n v="107"/>
    <s v="Push"/>
    <n v="0"/>
    <n v="110"/>
    <n v="0.5"/>
  </r>
  <r>
    <x v="8"/>
    <s v="AAC"/>
    <d v="2018-01-16T00:00:00"/>
    <s v="CentralFlorida"/>
    <s v="Cincinnati"/>
    <n v="12"/>
    <n v="7.5"/>
    <n v="38"/>
    <n v="49"/>
    <s v="No"/>
    <n v="-110"/>
    <n v="110"/>
    <n v="0"/>
  </r>
  <r>
    <x v="0"/>
    <s v="AAC"/>
    <d v="2014-01-29T00:00:00"/>
    <s v="CentralFlorida"/>
    <s v="MemphisU"/>
    <n v="22"/>
    <n v="7"/>
    <n v="59"/>
    <n v="69"/>
    <s v="No"/>
    <n v="-110"/>
    <n v="110"/>
    <n v="0"/>
  </r>
  <r>
    <x v="0"/>
    <s v="AAC"/>
    <d v="2013-12-31T00:00:00"/>
    <s v="CentralFlorida"/>
    <s v="Louisville"/>
    <n v="14"/>
    <n v="13.5"/>
    <n v="65"/>
    <n v="90"/>
    <s v="No"/>
    <n v="-110"/>
    <n v="110"/>
    <n v="0"/>
  </r>
  <r>
    <x v="0"/>
    <s v="AAC"/>
    <d v="2014-02-19T00:00:00"/>
    <s v="CentralFlorida"/>
    <s v="Cincinnati"/>
    <n v="7"/>
    <n v="7"/>
    <n v="49"/>
    <n v="77"/>
    <s v="No"/>
    <n v="-110"/>
    <n v="110"/>
    <n v="0"/>
  </r>
  <r>
    <x v="5"/>
    <s v="AAC"/>
    <d v="2017-02-26T00:00:00"/>
    <s v="CentralFlorida"/>
    <s v="Cincinnati"/>
    <n v="15"/>
    <n v="5.5"/>
    <n v="53"/>
    <n v="49"/>
    <s v="Cover"/>
    <n v="100"/>
    <n v="110"/>
    <n v="1"/>
  </r>
  <r>
    <x v="0"/>
    <s v="AAC"/>
    <d v="2014-02-09T00:00:00"/>
    <s v="CentralFlorida"/>
    <s v="Connecticut"/>
    <n v="22"/>
    <n v="6.5"/>
    <n v="55"/>
    <n v="75"/>
    <s v="No"/>
    <n v="-110"/>
    <n v="110"/>
    <n v="0"/>
  </r>
  <r>
    <x v="8"/>
    <s v="AAC"/>
    <d v="2018-03-01T00:00:00"/>
    <s v="CentralFlorida"/>
    <s v="WichitaState"/>
    <n v="11"/>
    <n v="10"/>
    <n v="71"/>
    <n v="75"/>
    <s v="Cover"/>
    <n v="100"/>
    <n v="110"/>
    <n v="1"/>
  </r>
  <r>
    <x v="3"/>
    <s v="CUSA"/>
    <d v="2013-03-02T00:00:00"/>
    <s v="CentralFlorida"/>
    <s v="MemphisU"/>
    <n v="19"/>
    <n v="7"/>
    <n v="67"/>
    <n v="76"/>
    <s v="No"/>
    <n v="-110"/>
    <n v="110"/>
    <n v="0"/>
  </r>
  <r>
    <x v="1"/>
    <s v="A-10"/>
    <d v="2010-01-27T00:00:00"/>
    <s v="CharlotteU"/>
    <s v="Temple"/>
    <n v="15"/>
    <n v="1.5"/>
    <n v="74"/>
    <n v="64"/>
    <s v="Cover"/>
    <n v="100"/>
    <n v="110"/>
    <n v="1"/>
  </r>
  <r>
    <x v="9"/>
    <s v="A-10"/>
    <d v="2008-02-13T00:00:00"/>
    <s v="CharlotteU"/>
    <s v="Xavier"/>
    <n v="12"/>
    <n v="5"/>
    <n v="60"/>
    <n v="62"/>
    <s v="Cover"/>
    <n v="100"/>
    <n v="110"/>
    <n v="1"/>
  </r>
  <r>
    <x v="10"/>
    <s v="A-10"/>
    <d v="2009-02-19T00:00:00"/>
    <s v="CharlotteU"/>
    <s v="Xavier"/>
    <n v="16"/>
    <n v="6"/>
    <n v="65"/>
    <n v="60"/>
    <s v="Cover"/>
    <n v="100"/>
    <n v="110"/>
    <n v="1"/>
  </r>
  <r>
    <x v="10"/>
    <s v="Big East"/>
    <d v="2009-01-10T00:00:00"/>
    <s v="Cincinnati"/>
    <s v="Connecticut"/>
    <n v="5"/>
    <n v="8.5"/>
    <n v="72"/>
    <n v="81"/>
    <s v="No"/>
    <n v="-110"/>
    <n v="110"/>
    <n v="0"/>
  </r>
  <r>
    <x v="9"/>
    <s v="Big East"/>
    <d v="2008-01-12T00:00:00"/>
    <s v="Cincinnati"/>
    <s v="Villanova"/>
    <n v="19"/>
    <n v="2.5"/>
    <n v="69"/>
    <n v="66"/>
    <s v="Cover"/>
    <n v="100"/>
    <n v="110"/>
    <n v="1"/>
  </r>
  <r>
    <x v="9"/>
    <s v="Big East"/>
    <d v="2008-01-19T00:00:00"/>
    <s v="Cincinnati"/>
    <s v="Pittsburgh"/>
    <n v="15"/>
    <n v="4"/>
    <n v="62"/>
    <n v="59"/>
    <s v="Cover"/>
    <n v="100"/>
    <n v="110"/>
    <n v="1"/>
  </r>
  <r>
    <x v="3"/>
    <s v="Big East"/>
    <d v="2013-01-19T00:00:00"/>
    <s v="Cincinnati"/>
    <s v="Marquette"/>
    <n v="25"/>
    <n v="-7.5"/>
    <n v="71"/>
    <n v="69"/>
    <s v="No"/>
    <n v="-110"/>
    <n v="110"/>
    <n v="0"/>
  </r>
  <r>
    <x v="2"/>
    <s v="Big East"/>
    <d v="2012-01-23T00:00:00"/>
    <s v="Cincinnati"/>
    <s v="Syracuse"/>
    <n v="3"/>
    <n v="5.5"/>
    <n v="53"/>
    <n v="60"/>
    <s v="No"/>
    <n v="-110"/>
    <n v="110"/>
    <n v="0"/>
  </r>
  <r>
    <x v="10"/>
    <s v="Big East"/>
    <d v="2009-01-28T00:00:00"/>
    <s v="Cincinnati"/>
    <s v="Georgetown"/>
    <n v="25"/>
    <n v="5"/>
    <n v="65"/>
    <n v="57"/>
    <s v="Cover"/>
    <n v="100"/>
    <n v="110"/>
    <n v="1"/>
  </r>
  <r>
    <x v="1"/>
    <s v="Big East"/>
    <d v="2010-01-04T00:00:00"/>
    <s v="Cincinnati"/>
    <s v="Pittsburgh"/>
    <n v="23"/>
    <n v="-4"/>
    <n v="71"/>
    <n v="74"/>
    <s v="No"/>
    <n v="-110"/>
    <n v="110"/>
    <n v="0"/>
  </r>
  <r>
    <x v="1"/>
    <s v="Big East"/>
    <d v="2009-12-30T00:00:00"/>
    <s v="Cincinnati"/>
    <s v="Connecticut"/>
    <n v="10"/>
    <n v="-2.5"/>
    <n v="71"/>
    <n v="69"/>
    <s v="No"/>
    <n v="-110"/>
    <n v="110"/>
    <n v="0"/>
  </r>
  <r>
    <x v="3"/>
    <s v="Big East"/>
    <d v="2013-02-15T00:00:00"/>
    <s v="Cincinnati"/>
    <s v="Georgetown"/>
    <n v="15"/>
    <n v="-4"/>
    <n v="55"/>
    <n v="62"/>
    <s v="No"/>
    <n v="-110"/>
    <n v="110"/>
    <n v="0"/>
  </r>
  <r>
    <x v="4"/>
    <s v="Big East"/>
    <d v="2011-02-16T00:00:00"/>
    <s v="Cincinnati"/>
    <s v="Louisville"/>
    <n v="16"/>
    <n v="-1.5"/>
    <n v="63"/>
    <n v="54"/>
    <s v="Cover"/>
    <n v="100"/>
    <n v="110"/>
    <n v="1"/>
  </r>
  <r>
    <x v="9"/>
    <s v="Big East"/>
    <d v="2008-02-02T00:00:00"/>
    <s v="Cincinnati"/>
    <s v="Marquette"/>
    <n v="17"/>
    <n v="3"/>
    <n v="60"/>
    <n v="75"/>
    <s v="No"/>
    <n v="-110"/>
    <n v="110"/>
    <n v="0"/>
  </r>
  <r>
    <x v="10"/>
    <s v="Big East"/>
    <d v="2009-02-21T00:00:00"/>
    <s v="Cincinnati"/>
    <s v="Louisville"/>
    <n v="7"/>
    <n v="5.5"/>
    <n v="63"/>
    <n v="72"/>
    <s v="No"/>
    <n v="-110"/>
    <n v="110"/>
    <n v="0"/>
  </r>
  <r>
    <x v="2"/>
    <s v="Big East"/>
    <d v="2012-02-23T00:00:00"/>
    <s v="Cincinnati"/>
    <s v="Louisville"/>
    <n v="17"/>
    <n v="-2"/>
    <n v="60"/>
    <n v="56"/>
    <s v="Cover"/>
    <n v="100"/>
    <n v="110"/>
    <n v="1"/>
  </r>
  <r>
    <x v="4"/>
    <s v="Big East"/>
    <d v="2011-02-27T00:00:00"/>
    <s v="Cincinnati"/>
    <s v="Connecticut"/>
    <n v="14"/>
    <n v="-3.5"/>
    <n v="59"/>
    <n v="67"/>
    <s v="No"/>
    <n v="-110"/>
    <n v="110"/>
    <n v="0"/>
  </r>
  <r>
    <x v="2"/>
    <s v="Big East"/>
    <d v="2012-02-29T00:00:00"/>
    <s v="Cincinnati"/>
    <s v="Marquette"/>
    <n v="8"/>
    <n v="-1"/>
    <n v="72"/>
    <n v="61"/>
    <s v="Cover"/>
    <n v="100"/>
    <n v="110"/>
    <n v="1"/>
  </r>
  <r>
    <x v="1"/>
    <s v="Big East"/>
    <d v="2010-02-07T00:00:00"/>
    <s v="Cincinnati"/>
    <s v="Syracuse"/>
    <n v="3"/>
    <n v="4"/>
    <n v="54"/>
    <n v="71"/>
    <s v="No"/>
    <n v="-110"/>
    <n v="110"/>
    <n v="0"/>
  </r>
  <r>
    <x v="1"/>
    <s v="Big East"/>
    <d v="2010-03-02T00:00:00"/>
    <s v="Cincinnati"/>
    <s v="Villanova"/>
    <n v="9"/>
    <n v="3"/>
    <n v="73"/>
    <n v="77"/>
    <s v="No"/>
    <n v="-110"/>
    <n v="110"/>
    <n v="0"/>
  </r>
  <r>
    <x v="4"/>
    <s v="Big East"/>
    <d v="2011-03-05T00:00:00"/>
    <s v="Cincinnati"/>
    <s v="Georgetown"/>
    <n v="17"/>
    <n v="-4"/>
    <n v="69"/>
    <n v="47"/>
    <s v="Cover"/>
    <n v="100"/>
    <n v="110"/>
    <n v="1"/>
  </r>
  <r>
    <x v="6"/>
    <s v="AAC"/>
    <d v="2016-03-06T00:00:00"/>
    <s v="Cincinnati"/>
    <s v="SMU"/>
    <n v="24"/>
    <n v="-2"/>
    <n v="61"/>
    <n v="54"/>
    <s v="Cover"/>
    <n v="100"/>
    <n v="110"/>
    <n v="1"/>
  </r>
  <r>
    <x v="6"/>
    <s v="ACC"/>
    <d v="2016-01-10T00:00:00"/>
    <s v="Clemson"/>
    <s v="Louisville"/>
    <n v="16"/>
    <n v="6.5"/>
    <n v="66"/>
    <n v="62"/>
    <s v="Cover"/>
    <n v="100"/>
    <n v="110"/>
    <n v="1"/>
  </r>
  <r>
    <x v="0"/>
    <s v="ACC"/>
    <d v="2014-01-11T00:00:00"/>
    <s v="Clemson"/>
    <s v="Duke"/>
    <n v="16"/>
    <n v="5.5"/>
    <n v="72"/>
    <n v="59"/>
    <s v="Cover"/>
    <n v="100"/>
    <n v="110"/>
    <n v="1"/>
  </r>
  <r>
    <x v="6"/>
    <s v="ACC"/>
    <d v="2016-01-13T00:00:00"/>
    <s v="Clemson"/>
    <s v="Duke"/>
    <n v="9"/>
    <n v="7.5"/>
    <n v="68"/>
    <n v="63"/>
    <s v="Cover"/>
    <n v="100"/>
    <n v="110"/>
    <n v="1"/>
  </r>
  <r>
    <x v="5"/>
    <s v="ACC"/>
    <d v="2017-01-14T00:00:00"/>
    <s v="Clemson"/>
    <s v="Virginia"/>
    <n v="19"/>
    <n v="1.5"/>
    <n v="73"/>
    <n v="77"/>
    <s v="No"/>
    <n v="-110"/>
    <n v="110"/>
    <n v="0"/>
  </r>
  <r>
    <x v="2"/>
    <s v="ACC"/>
    <d v="2012-01-15T00:00:00"/>
    <s v="Clemson"/>
    <s v="Duke"/>
    <n v="8"/>
    <n v="6.5"/>
    <n v="66"/>
    <n v="73"/>
    <s v="No"/>
    <n v="-110"/>
    <n v="110"/>
    <n v="0"/>
  </r>
  <r>
    <x v="6"/>
    <s v="ACC"/>
    <d v="2016-01-16T00:00:00"/>
    <s v="Clemson"/>
    <s v="MiamiFlorida"/>
    <n v="8"/>
    <n v="4.5"/>
    <n v="76"/>
    <n v="65"/>
    <s v="Cover"/>
    <n v="100"/>
    <n v="110"/>
    <n v="1"/>
  </r>
  <r>
    <x v="4"/>
    <s v="ACC"/>
    <d v="2011-01-29T00:00:00"/>
    <s v="Clemson"/>
    <s v="FloridaState"/>
    <n v="22"/>
    <n v="-2"/>
    <n v="62"/>
    <n v="44"/>
    <s v="Cover"/>
    <n v="100"/>
    <n v="110"/>
    <n v="1"/>
  </r>
  <r>
    <x v="7"/>
    <s v="ACC"/>
    <d v="2015-01-03T00:00:00"/>
    <s v="Clemson"/>
    <s v="NorthCarolina"/>
    <n v="19"/>
    <n v="6.5"/>
    <n v="50"/>
    <n v="74"/>
    <s v="No"/>
    <n v="-110"/>
    <n v="110"/>
    <n v="0"/>
  </r>
  <r>
    <x v="5"/>
    <s v="ACC"/>
    <d v="2017-01-03T00:00:00"/>
    <s v="Clemson"/>
    <s v="NorthCarolina"/>
    <n v="14"/>
    <n v="2.5"/>
    <n v="86"/>
    <n v="89"/>
    <s v="No"/>
    <n v="-110"/>
    <n v="110"/>
    <n v="0"/>
  </r>
  <r>
    <x v="7"/>
    <s v="ACC"/>
    <d v="2015-02-10T00:00:00"/>
    <s v="Clemson"/>
    <s v="NotreDame"/>
    <n v="10"/>
    <n v="3.5"/>
    <n v="58"/>
    <n v="60"/>
    <s v="Cover"/>
    <n v="100"/>
    <n v="110"/>
    <n v="1"/>
  </r>
  <r>
    <x v="4"/>
    <s v="ACC"/>
    <d v="2011-02-12T00:00:00"/>
    <s v="Clemson"/>
    <s v="NorthCarolina"/>
    <n v="20"/>
    <n v="-2"/>
    <n v="62"/>
    <n v="64"/>
    <s v="No"/>
    <n v="-110"/>
    <n v="110"/>
    <n v="0"/>
  </r>
  <r>
    <x v="2"/>
    <s v="ACC"/>
    <d v="2012-02-14T00:00:00"/>
    <s v="Clemson"/>
    <s v="Virginia"/>
    <n v="22"/>
    <n v="-2"/>
    <n v="60"/>
    <n v="48"/>
    <s v="Cover"/>
    <n v="100"/>
    <n v="110"/>
    <n v="1"/>
  </r>
  <r>
    <x v="0"/>
    <s v="ACC"/>
    <d v="2014-02-15T00:00:00"/>
    <s v="Clemson"/>
    <s v="Virginia"/>
    <n v="17"/>
    <n v="4.5"/>
    <n v="58"/>
    <n v="63"/>
    <s v="No"/>
    <n v="-110"/>
    <n v="110"/>
    <n v="0"/>
  </r>
  <r>
    <x v="3"/>
    <s v="ACC"/>
    <d v="2013-02-17T00:00:00"/>
    <s v="Clemson"/>
    <s v="MiamiFlorida"/>
    <n v="3"/>
    <n v="4.5"/>
    <n v="43"/>
    <n v="45"/>
    <s v="Cover"/>
    <n v="100"/>
    <n v="110"/>
    <n v="1"/>
  </r>
  <r>
    <x v="5"/>
    <s v="ACC"/>
    <d v="2017-02-25T00:00:00"/>
    <s v="Clemson"/>
    <s v="FloridaState"/>
    <n v="19"/>
    <n v="2.5"/>
    <n v="74"/>
    <n v="76"/>
    <s v="Cover"/>
    <n v="100"/>
    <n v="110"/>
    <n v="1"/>
  </r>
  <r>
    <x v="6"/>
    <s v="ACC"/>
    <d v="2016-03-01T00:00:00"/>
    <s v="Clemson"/>
    <s v="Virginia"/>
    <n v="4"/>
    <n v="4"/>
    <n v="57"/>
    <n v="64"/>
    <s v="No"/>
    <n v="-110"/>
    <n v="110"/>
    <n v="0"/>
  </r>
  <r>
    <x v="9"/>
    <s v="Horizon"/>
    <d v="2008-01-17T00:00:00"/>
    <s v="ClevelandState"/>
    <s v="Butler"/>
    <n v="12"/>
    <n v="6"/>
    <n v="56"/>
    <n v="52"/>
    <s v="Cover"/>
    <n v="100"/>
    <n v="110"/>
    <n v="1"/>
  </r>
  <r>
    <x v="1"/>
    <s v="Horizon"/>
    <d v="2010-02-13T00:00:00"/>
    <s v="ClevelandState"/>
    <s v="Butler"/>
    <n v="18"/>
    <n v="6"/>
    <n v="59"/>
    <n v="70"/>
    <s v="No"/>
    <n v="-110"/>
    <n v="110"/>
    <n v="0"/>
  </r>
  <r>
    <x v="1"/>
    <s v="Big 12"/>
    <d v="2010-01-12T00:00:00"/>
    <s v="Colorado"/>
    <s v="Baylor"/>
    <n v="22"/>
    <n v="3.5"/>
    <n v="78"/>
    <n v="71"/>
    <s v="Cover"/>
    <n v="100"/>
    <n v="110"/>
    <n v="1"/>
  </r>
  <r>
    <x v="5"/>
    <s v="Pac-12"/>
    <d v="2017-01-12T00:00:00"/>
    <s v="Colorado"/>
    <s v="UCLA"/>
    <n v="4"/>
    <n v="5.5"/>
    <n v="89"/>
    <n v="104"/>
    <s v="No"/>
    <n v="-110"/>
    <n v="110"/>
    <n v="0"/>
  </r>
  <r>
    <x v="5"/>
    <s v="Pac-12"/>
    <d v="2017-01-15T00:00:00"/>
    <s v="Colorado"/>
    <s v="USC"/>
    <n v="25"/>
    <n v="-4"/>
    <n v="68"/>
    <n v="71"/>
    <s v="No"/>
    <n v="-110"/>
    <n v="110"/>
    <n v="0"/>
  </r>
  <r>
    <x v="1"/>
    <s v="Big 12"/>
    <d v="2010-01-16T00:00:00"/>
    <s v="Colorado"/>
    <s v="KansasState"/>
    <n v="13"/>
    <n v="6"/>
    <n v="81"/>
    <n v="87"/>
    <s v="Push"/>
    <n v="0"/>
    <n v="110"/>
    <n v="0.5"/>
  </r>
  <r>
    <x v="4"/>
    <s v="Big 12"/>
    <d v="2011-01-25T00:00:00"/>
    <s v="Colorado"/>
    <s v="Kansas"/>
    <n v="6"/>
    <n v="7.5"/>
    <n v="78"/>
    <n v="82"/>
    <s v="Cover"/>
    <n v="100"/>
    <n v="110"/>
    <n v="1"/>
  </r>
  <r>
    <x v="5"/>
    <s v="Pac-12"/>
    <d v="2017-01-28T00:00:00"/>
    <s v="Colorado"/>
    <s v="Oregon"/>
    <n v="10"/>
    <n v="6.5"/>
    <n v="74"/>
    <n v="65"/>
    <s v="Cover"/>
    <n v="100"/>
    <n v="110"/>
    <n v="1"/>
  </r>
  <r>
    <x v="8"/>
    <s v="Pac-12"/>
    <d v="2018-01-04T00:00:00"/>
    <s v="Colorado"/>
    <s v="ArizonaState"/>
    <n v="4"/>
    <n v="9.5"/>
    <n v="90"/>
    <n v="81"/>
    <s v="Cover"/>
    <n v="100"/>
    <n v="110"/>
    <n v="1"/>
  </r>
  <r>
    <x v="8"/>
    <s v="Pac-12"/>
    <d v="2018-01-06T00:00:00"/>
    <s v="Colorado"/>
    <s v="Arizona"/>
    <n v="14"/>
    <n v="9"/>
    <n v="80"/>
    <n v="77"/>
    <s v="Cover"/>
    <n v="100"/>
    <n v="110"/>
    <n v="1"/>
  </r>
  <r>
    <x v="4"/>
    <s v="Big 12"/>
    <d v="2011-01-08T00:00:00"/>
    <s v="Colorado"/>
    <s v="Missouri"/>
    <n v="9"/>
    <n v="3.5"/>
    <n v="89"/>
    <n v="76"/>
    <s v="Cover"/>
    <n v="100"/>
    <n v="110"/>
    <n v="1"/>
  </r>
  <r>
    <x v="3"/>
    <s v="Pac-12"/>
    <d v="2013-02-14T00:00:00"/>
    <s v="Colorado"/>
    <s v="Arizona"/>
    <n v="9"/>
    <n v="1.5"/>
    <n v="71"/>
    <n v="58"/>
    <s v="Cover"/>
    <n v="100"/>
    <n v="110"/>
    <n v="1"/>
  </r>
  <r>
    <x v="9"/>
    <s v="Big 12"/>
    <d v="2008-02-02T00:00:00"/>
    <s v="Colorado"/>
    <s v="Kansas"/>
    <n v="2"/>
    <n v="18"/>
    <n v="59"/>
    <n v="72"/>
    <s v="Cover"/>
    <n v="100"/>
    <n v="110"/>
    <n v="1"/>
  </r>
  <r>
    <x v="10"/>
    <s v="Big 12"/>
    <d v="2009-02-21T00:00:00"/>
    <s v="Colorado"/>
    <s v="Missouri"/>
    <n v="11"/>
    <n v="12"/>
    <n v="53"/>
    <n v="66"/>
    <s v="No"/>
    <n v="-110"/>
    <n v="110"/>
    <n v="0"/>
  </r>
  <r>
    <x v="0"/>
    <s v="Pac-12"/>
    <d v="2014-02-22T00:00:00"/>
    <s v="Colorado"/>
    <s v="Arizona"/>
    <n v="4"/>
    <n v="4"/>
    <n v="61"/>
    <n v="88"/>
    <s v="No"/>
    <n v="-110"/>
    <n v="110"/>
    <n v="0"/>
  </r>
  <r>
    <x v="6"/>
    <s v="Pac-12"/>
    <d v="2016-02-24T00:00:00"/>
    <s v="Colorado"/>
    <s v="Arizona"/>
    <n v="8"/>
    <n v="6"/>
    <n v="75"/>
    <n v="72"/>
    <s v="Cover"/>
    <n v="100"/>
    <n v="110"/>
    <n v="1"/>
  </r>
  <r>
    <x v="4"/>
    <s v="Big 12"/>
    <d v="2011-02-26T00:00:00"/>
    <s v="Colorado"/>
    <s v="Texas"/>
    <n v="5"/>
    <n v="6"/>
    <n v="91"/>
    <n v="89"/>
    <s v="Cover"/>
    <n v="100"/>
    <n v="110"/>
    <n v="1"/>
  </r>
  <r>
    <x v="7"/>
    <s v="Pac-12"/>
    <d v="2015-02-26T00:00:00"/>
    <s v="Colorado"/>
    <s v="Arizona"/>
    <n v="7"/>
    <n v="9"/>
    <n v="54"/>
    <n v="82"/>
    <s v="No"/>
    <n v="-110"/>
    <n v="110"/>
    <n v="0"/>
  </r>
  <r>
    <x v="1"/>
    <s v="Big 12"/>
    <d v="2010-02-03T00:00:00"/>
    <s v="Colorado"/>
    <s v="Kansas"/>
    <n v="1"/>
    <n v="14.5"/>
    <n v="66"/>
    <n v="72"/>
    <s v="Cover"/>
    <n v="100"/>
    <n v="110"/>
    <n v="1"/>
  </r>
  <r>
    <x v="7"/>
    <s v="Pac-12"/>
    <d v="2015-02-07T00:00:00"/>
    <s v="Colorado"/>
    <s v="UtahU"/>
    <n v="13"/>
    <n v="6"/>
    <n v="51"/>
    <n v="79"/>
    <s v="No"/>
    <n v="-110"/>
    <n v="110"/>
    <n v="0"/>
  </r>
  <r>
    <x v="4"/>
    <s v="Big 12"/>
    <d v="2011-02-09T00:00:00"/>
    <s v="Colorado"/>
    <s v="TexasA&amp;M"/>
    <n v="22"/>
    <n v="-3.5"/>
    <n v="70"/>
    <n v="73"/>
    <s v="No"/>
    <n v="-110"/>
    <n v="110"/>
    <n v="0"/>
  </r>
  <r>
    <x v="3"/>
    <s v="Pac-12"/>
    <d v="2013-03-07T00:00:00"/>
    <s v="Colorado"/>
    <s v="Oregon"/>
    <n v="19"/>
    <n v="-3"/>
    <n v="76"/>
    <n v="53"/>
    <s v="Cover"/>
    <n v="100"/>
    <n v="110"/>
    <n v="1"/>
  </r>
  <r>
    <x v="0"/>
    <s v="MWC"/>
    <d v="2014-01-01T00:00:00"/>
    <s v="ColoradoState"/>
    <s v="SanDiegoState"/>
    <n v="21"/>
    <n v="4"/>
    <n v="61"/>
    <n v="71"/>
    <s v="No"/>
    <n v="-110"/>
    <n v="110"/>
    <n v="0"/>
  </r>
  <r>
    <x v="4"/>
    <s v="MWC"/>
    <d v="2011-01-22T00:00:00"/>
    <s v="ColoradoState"/>
    <s v="BYU"/>
    <n v="9"/>
    <n v="7"/>
    <n v="85"/>
    <n v="94"/>
    <s v="No"/>
    <n v="-110"/>
    <n v="110"/>
    <n v="0"/>
  </r>
  <r>
    <x v="2"/>
    <s v="MWC"/>
    <d v="2012-01-28T00:00:00"/>
    <s v="ColoradoState"/>
    <s v="SanDiegoState"/>
    <n v="13"/>
    <n v="1.5"/>
    <n v="77"/>
    <n v="60"/>
    <s v="Cover"/>
    <n v="100"/>
    <n v="110"/>
    <n v="1"/>
  </r>
  <r>
    <x v="1"/>
    <s v="MWC"/>
    <d v="2010-02-17T00:00:00"/>
    <s v="ColoradoState"/>
    <s v="BYU"/>
    <n v="16"/>
    <n v="9"/>
    <n v="70"/>
    <n v="92"/>
    <s v="No"/>
    <n v="-110"/>
    <n v="110"/>
    <n v="0"/>
  </r>
  <r>
    <x v="4"/>
    <s v="MWC"/>
    <d v="2011-02-02T00:00:00"/>
    <s v="ColoradoState"/>
    <s v="SanDiegoState"/>
    <n v="7"/>
    <n v="5.5"/>
    <n v="54"/>
    <n v="56"/>
    <s v="Cover"/>
    <n v="100"/>
    <n v="110"/>
    <n v="1"/>
  </r>
  <r>
    <x v="2"/>
    <s v="MWC"/>
    <d v="2012-02-21T00:00:00"/>
    <s v="ColoradoState"/>
    <s v="NewMexico"/>
    <n v="18"/>
    <n v="5"/>
    <n v="71"/>
    <n v="63"/>
    <s v="Cover"/>
    <n v="100"/>
    <n v="110"/>
    <n v="1"/>
  </r>
  <r>
    <x v="1"/>
    <s v="MWC"/>
    <d v="2010-02-23T00:00:00"/>
    <s v="ColoradoState"/>
    <s v="NewMexico"/>
    <n v="10"/>
    <n v="7.5"/>
    <n v="66"/>
    <n v="72"/>
    <s v="Cover"/>
    <n v="100"/>
    <n v="110"/>
    <n v="1"/>
  </r>
  <r>
    <x v="2"/>
    <s v="MWC"/>
    <d v="2012-02-29T00:00:00"/>
    <s v="ColoradoState"/>
    <s v="UNLV"/>
    <n v="17"/>
    <n v="3.5"/>
    <n v="66"/>
    <n v="59"/>
    <s v="Cover"/>
    <n v="100"/>
    <n v="110"/>
    <n v="1"/>
  </r>
  <r>
    <x v="3"/>
    <s v="Big East"/>
    <d v="2013-01-14T00:00:00"/>
    <s v="Connecticut"/>
    <s v="Louisville"/>
    <n v="1"/>
    <n v="6.5"/>
    <n v="58"/>
    <n v="73"/>
    <s v="No"/>
    <n v="-110"/>
    <n v="110"/>
    <n v="0"/>
  </r>
  <r>
    <x v="0"/>
    <s v="AAC"/>
    <d v="2014-01-18T00:00:00"/>
    <s v="Connecticut"/>
    <s v="Louisville"/>
    <n v="18"/>
    <n v="2.5"/>
    <n v="64"/>
    <n v="76"/>
    <s v="No"/>
    <n v="-110"/>
    <n v="110"/>
    <n v="0"/>
  </r>
  <r>
    <x v="9"/>
    <s v="Big East"/>
    <d v="2008-01-20T00:00:00"/>
    <s v="Connecticut"/>
    <s v="Marquette"/>
    <n v="13"/>
    <n v="-2.5"/>
    <n v="89"/>
    <n v="73"/>
    <s v="Cover"/>
    <n v="100"/>
    <n v="110"/>
    <n v="1"/>
  </r>
  <r>
    <x v="8"/>
    <s v="AAC"/>
    <d v="2017-12-30T00:00:00"/>
    <s v="Connecticut"/>
    <s v="WichitaState"/>
    <n v="8"/>
    <n v="11"/>
    <n v="62"/>
    <n v="72"/>
    <s v="Cover"/>
    <n v="100"/>
    <n v="110"/>
    <n v="1"/>
  </r>
  <r>
    <x v="3"/>
    <s v="Big East"/>
    <d v="2013-02-13T00:00:00"/>
    <s v="Connecticut"/>
    <s v="Syracuse"/>
    <n v="6"/>
    <n v="4"/>
    <n v="66"/>
    <n v="58"/>
    <s v="Cover"/>
    <n v="100"/>
    <n v="110"/>
    <n v="1"/>
  </r>
  <r>
    <x v="2"/>
    <s v="Big East"/>
    <d v="2012-02-18T00:00:00"/>
    <s v="Connecticut"/>
    <s v="Marquette"/>
    <n v="12"/>
    <n v="-3"/>
    <n v="64"/>
    <n v="79"/>
    <s v="No"/>
    <n v="-110"/>
    <n v="110"/>
    <n v="0"/>
  </r>
  <r>
    <x v="6"/>
    <s v="AAC"/>
    <d v="2016-02-18T00:00:00"/>
    <s v="Connecticut"/>
    <s v="SMU"/>
    <n v="21"/>
    <n v="-3"/>
    <n v="68"/>
    <n v="62"/>
    <s v="Cover"/>
    <n v="100"/>
    <n v="110"/>
    <n v="1"/>
  </r>
  <r>
    <x v="9"/>
    <s v="Big East"/>
    <d v="2008-02-02T00:00:00"/>
    <s v="Connecticut"/>
    <s v="Pittsburgh"/>
    <n v="18"/>
    <n v="-4"/>
    <n v="60"/>
    <n v="53"/>
    <s v="Cover"/>
    <n v="100"/>
    <n v="110"/>
    <n v="1"/>
  </r>
  <r>
    <x v="1"/>
    <s v="Big East"/>
    <d v="2010-02-22T00:00:00"/>
    <s v="Connecticut"/>
    <s v="WestVirginia"/>
    <n v="8"/>
    <n v="2"/>
    <n v="73"/>
    <n v="62"/>
    <s v="Cover"/>
    <n v="100"/>
    <n v="110"/>
    <n v="1"/>
  </r>
  <r>
    <x v="2"/>
    <s v="Big East"/>
    <d v="2012-02-25T00:00:00"/>
    <s v="Connecticut"/>
    <s v="Syracuse"/>
    <n v="2"/>
    <n v="4.5"/>
    <n v="69"/>
    <n v="71"/>
    <s v="Cover"/>
    <n v="100"/>
    <n v="110"/>
    <n v="1"/>
  </r>
  <r>
    <x v="5"/>
    <s v="AAC"/>
    <d v="2017-02-25T00:00:00"/>
    <s v="Connecticut"/>
    <s v="SMU"/>
    <n v="17"/>
    <n v="7.5"/>
    <n v="61"/>
    <n v="69"/>
    <s v="No"/>
    <n v="-110"/>
    <n v="110"/>
    <n v="0"/>
  </r>
  <r>
    <x v="3"/>
    <s v="Big East"/>
    <d v="2013-02-27T00:00:00"/>
    <s v="Connecticut"/>
    <s v="Georgetown"/>
    <n v="7"/>
    <n v="1"/>
    <n v="78"/>
    <n v="79"/>
    <s v="Push"/>
    <n v="0"/>
    <n v="110"/>
    <n v="0.5"/>
  </r>
  <r>
    <x v="8"/>
    <s v="AAC"/>
    <d v="2018-02-03T00:00:00"/>
    <s v="Connecticut"/>
    <s v="Cincinnati"/>
    <n v="8"/>
    <n v="12.5"/>
    <n v="57"/>
    <n v="65"/>
    <s v="Cover"/>
    <n v="100"/>
    <n v="110"/>
    <n v="1"/>
  </r>
  <r>
    <x v="0"/>
    <s v="AAC"/>
    <d v="2014-03-01T00:00:00"/>
    <s v="Connecticut"/>
    <s v="Cincinnati"/>
    <n v="11"/>
    <n v="-4"/>
    <n v="51"/>
    <n v="45"/>
    <s v="Cover"/>
    <n v="100"/>
    <n v="110"/>
    <n v="1"/>
  </r>
  <r>
    <x v="7"/>
    <s v="AAC"/>
    <d v="2015-03-01T00:00:00"/>
    <s v="Connecticut"/>
    <s v="SMU"/>
    <n v="21"/>
    <n v="1.5"/>
    <n v="81"/>
    <n v="73"/>
    <s v="Cover"/>
    <n v="100"/>
    <n v="110"/>
    <n v="1"/>
  </r>
  <r>
    <x v="5"/>
    <s v="AAC"/>
    <d v="2017-03-05T00:00:00"/>
    <s v="Connecticut"/>
    <s v="Cincinnati"/>
    <n v="18"/>
    <n v="6.5"/>
    <n v="47"/>
    <n v="67"/>
    <s v="No"/>
    <n v="-110"/>
    <n v="110"/>
    <n v="0"/>
  </r>
  <r>
    <x v="7"/>
    <s v="Big East"/>
    <d v="2015-01-10T00:00:00"/>
    <s v="Creighton"/>
    <s v="SetonHall"/>
    <n v="19"/>
    <n v="-2.5"/>
    <n v="67"/>
    <n v="68"/>
    <s v="No"/>
    <n v="-110"/>
    <n v="110"/>
    <n v="0"/>
  </r>
  <r>
    <x v="6"/>
    <s v="Big East"/>
    <d v="2016-01-12T00:00:00"/>
    <s v="Creighton"/>
    <s v="Providence"/>
    <n v="12"/>
    <n v="-2.5"/>
    <n v="48"/>
    <n v="50"/>
    <s v="No"/>
    <n v="-110"/>
    <n v="110"/>
    <n v="0"/>
  </r>
  <r>
    <x v="8"/>
    <s v="Big East"/>
    <d v="2018-01-17T00:00:00"/>
    <s v="Creighton"/>
    <s v="SetonHall"/>
    <n v="19"/>
    <n v="-4.5"/>
    <n v="80"/>
    <n v="63"/>
    <s v="Cover"/>
    <n v="100"/>
    <n v="110"/>
    <n v="1"/>
  </r>
  <r>
    <x v="6"/>
    <s v="Big East"/>
    <d v="2016-01-02T00:00:00"/>
    <s v="Creighton"/>
    <s v="Villanova"/>
    <n v="16"/>
    <n v="8"/>
    <n v="71"/>
    <n v="85"/>
    <s v="No"/>
    <n v="-110"/>
    <n v="110"/>
    <n v="0"/>
  </r>
  <r>
    <x v="9"/>
    <s v="MVC"/>
    <d v="2008-01-22T00:00:00"/>
    <s v="Creighton"/>
    <s v="Drake"/>
    <n v="22"/>
    <n v="-4.5"/>
    <n v="60"/>
    <n v="68"/>
    <s v="No"/>
    <n v="-110"/>
    <n v="110"/>
    <n v="0"/>
  </r>
  <r>
    <x v="6"/>
    <s v="Big East"/>
    <d v="2016-01-23T00:00:00"/>
    <s v="Creighton"/>
    <s v="Butler"/>
    <n v="18"/>
    <n v="-1.5"/>
    <n v="72"/>
    <n v="64"/>
    <s v="Cover"/>
    <n v="100"/>
    <n v="110"/>
    <n v="1"/>
  </r>
  <r>
    <x v="7"/>
    <s v="Big East"/>
    <d v="2015-01-31T00:00:00"/>
    <s v="Creighton"/>
    <s v="Georgetown"/>
    <n v="21"/>
    <n v="2.5"/>
    <n v="40"/>
    <n v="67"/>
    <s v="No"/>
    <n v="-110"/>
    <n v="110"/>
    <n v="0"/>
  </r>
  <r>
    <x v="8"/>
    <s v="Big East"/>
    <d v="2018-02-10T00:00:00"/>
    <s v="Creighton"/>
    <s v="Xavier"/>
    <n v="5"/>
    <n v="-2.5"/>
    <n v="71"/>
    <n v="72"/>
    <s v="No"/>
    <n v="-110"/>
    <n v="110"/>
    <n v="0"/>
  </r>
  <r>
    <x v="7"/>
    <s v="Big East"/>
    <d v="2015-02-16T00:00:00"/>
    <s v="Creighton"/>
    <s v="Butler"/>
    <n v="19"/>
    <n v="2.5"/>
    <n v="56"/>
    <n v="58"/>
    <s v="Cover"/>
    <n v="100"/>
    <n v="110"/>
    <n v="1"/>
  </r>
  <r>
    <x v="8"/>
    <s v="Big East"/>
    <d v="2018-02-24T00:00:00"/>
    <s v="Creighton"/>
    <s v="Villanova"/>
    <n v="3"/>
    <n v="7.5"/>
    <n v="89"/>
    <n v="83"/>
    <s v="Cover"/>
    <n v="100"/>
    <n v="110"/>
    <n v="1"/>
  </r>
  <r>
    <x v="6"/>
    <s v="Big East"/>
    <d v="2016-02-09T00:00:00"/>
    <s v="Creighton"/>
    <s v="Xavier"/>
    <n v="5"/>
    <n v="1"/>
    <n v="70"/>
    <n v="56"/>
    <s v="Cover"/>
    <n v="100"/>
    <n v="110"/>
    <n v="1"/>
  </r>
  <r>
    <x v="7"/>
    <s v="Big East"/>
    <d v="2015-03-03T00:00:00"/>
    <s v="Creighton"/>
    <s v="Villanova"/>
    <n v="4"/>
    <n v="9.5"/>
    <n v="72"/>
    <n v="76"/>
    <s v="Cover"/>
    <n v="100"/>
    <n v="110"/>
    <n v="1"/>
  </r>
  <r>
    <x v="7"/>
    <s v="A-10"/>
    <d v="2015-01-20T00:00:00"/>
    <s v="Davidson"/>
    <s v="Dayton"/>
    <n v="22"/>
    <n v="-2.5"/>
    <n v="77"/>
    <n v="60"/>
    <s v="Cover"/>
    <n v="100"/>
    <n v="110"/>
    <n v="1"/>
  </r>
  <r>
    <x v="8"/>
    <s v="A-10"/>
    <d v="2018-03-02T00:00:00"/>
    <s v="Davidson"/>
    <s v="RhodeIsland"/>
    <n v="17"/>
    <n v="-1"/>
    <n v="63"/>
    <n v="61"/>
    <s v="Cover"/>
    <n v="100"/>
    <n v="110"/>
    <n v="1"/>
  </r>
  <r>
    <x v="3"/>
    <s v="A-10"/>
    <d v="2013-01-12T00:00:00"/>
    <s v="Dayton"/>
    <s v="Butler"/>
    <n v="14"/>
    <n v="0"/>
    <n v="73"/>
    <n v="79"/>
    <s v="No"/>
    <n v="-110"/>
    <n v="110"/>
    <n v="0"/>
  </r>
  <r>
    <x v="10"/>
    <s v="A-10"/>
    <d v="2009-02-11T00:00:00"/>
    <s v="Dayton"/>
    <s v="Xavier"/>
    <n v="14"/>
    <n v="3"/>
    <n v="71"/>
    <n v="58"/>
    <s v="Cover"/>
    <n v="100"/>
    <n v="110"/>
    <n v="1"/>
  </r>
  <r>
    <x v="4"/>
    <s v="A-10"/>
    <d v="2011-02-12T00:00:00"/>
    <s v="Dayton"/>
    <s v="Temple"/>
    <n v="24"/>
    <n v="3"/>
    <n v="63"/>
    <n v="75"/>
    <s v="No"/>
    <n v="-110"/>
    <n v="110"/>
    <n v="0"/>
  </r>
  <r>
    <x v="9"/>
    <s v="A-10"/>
    <d v="2008-02-24T00:00:00"/>
    <s v="Dayton"/>
    <s v="Xavier"/>
    <n v="10"/>
    <n v="4.5"/>
    <n v="51"/>
    <n v="57"/>
    <s v="No"/>
    <n v="-110"/>
    <n v="110"/>
    <n v="0"/>
  </r>
  <r>
    <x v="4"/>
    <s v="A-10"/>
    <d v="2011-02-27T00:00:00"/>
    <s v="Dayton"/>
    <s v="Xavier"/>
    <n v="25"/>
    <n v="2.5"/>
    <n v="62"/>
    <n v="66"/>
    <s v="No"/>
    <n v="-110"/>
    <n v="110"/>
    <n v="0"/>
  </r>
  <r>
    <x v="2"/>
    <s v="Big East"/>
    <d v="2012-01-01T00:00:00"/>
    <s v="Depaul"/>
    <s v="Syracuse"/>
    <n v="1"/>
    <n v="14.5"/>
    <n v="68"/>
    <n v="87"/>
    <s v="No"/>
    <n v="-110"/>
    <n v="110"/>
    <n v="0"/>
  </r>
  <r>
    <x v="4"/>
    <s v="Big East"/>
    <d v="2011-01-15T00:00:00"/>
    <s v="Depaul"/>
    <s v="Connecticut"/>
    <n v="10"/>
    <n v="10"/>
    <n v="62"/>
    <n v="82"/>
    <s v="No"/>
    <n v="-110"/>
    <n v="110"/>
    <n v="0"/>
  </r>
  <r>
    <x v="2"/>
    <s v="Big East"/>
    <d v="2012-01-17T00:00:00"/>
    <s v="Depaul"/>
    <s v="Georgetown"/>
    <n v="10"/>
    <n v="9.5"/>
    <n v="75"/>
    <n v="83"/>
    <s v="Cover"/>
    <n v="100"/>
    <n v="110"/>
    <n v="1"/>
  </r>
  <r>
    <x v="5"/>
    <s v="Big East"/>
    <d v="2017-01-21T00:00:00"/>
    <s v="Depaul"/>
    <s v="Butler"/>
    <n v="13"/>
    <n v="11.5"/>
    <n v="69"/>
    <n v="70"/>
    <s v="Cover"/>
    <n v="100"/>
    <n v="110"/>
    <n v="1"/>
  </r>
  <r>
    <x v="4"/>
    <s v="Big East"/>
    <d v="2011-01-22T00:00:00"/>
    <s v="Depaul"/>
    <s v="Pittsburgh"/>
    <n v="5"/>
    <n v="16.5"/>
    <n v="50"/>
    <n v="80"/>
    <s v="No"/>
    <n v="-110"/>
    <n v="110"/>
    <n v="0"/>
  </r>
  <r>
    <x v="1"/>
    <s v="Big East"/>
    <d v="2010-01-26T00:00:00"/>
    <s v="Depaul"/>
    <s v="WestVirginia"/>
    <n v="9"/>
    <n v="17"/>
    <n v="46"/>
    <n v="62"/>
    <s v="Cover"/>
    <n v="100"/>
    <n v="110"/>
    <n v="1"/>
  </r>
  <r>
    <x v="10"/>
    <s v="Big East"/>
    <d v="2009-01-28T00:00:00"/>
    <s v="Depaul"/>
    <s v="Connecticut"/>
    <n v="2"/>
    <n v="13.5"/>
    <n v="49"/>
    <n v="71"/>
    <s v="No"/>
    <n v="-110"/>
    <n v="110"/>
    <n v="0"/>
  </r>
  <r>
    <x v="9"/>
    <s v="Big East"/>
    <d v="2008-01-03T00:00:00"/>
    <s v="Depaul"/>
    <s v="Villanova"/>
    <n v="17"/>
    <n v="3"/>
    <n v="84"/>
    <n v="76"/>
    <s v="Cover"/>
    <n v="100"/>
    <n v="110"/>
    <n v="1"/>
  </r>
  <r>
    <x v="1"/>
    <s v="Big East"/>
    <d v="2010-01-03T00:00:00"/>
    <s v="Depaul"/>
    <s v="Georgetown"/>
    <n v="13"/>
    <n v="9.5"/>
    <n v="50"/>
    <n v="67"/>
    <s v="No"/>
    <n v="-110"/>
    <n v="110"/>
    <n v="0"/>
  </r>
  <r>
    <x v="1"/>
    <s v="Big East"/>
    <d v="2010-01-30T00:00:00"/>
    <s v="Depaul"/>
    <s v="Syracuse"/>
    <n v="4"/>
    <n v="15"/>
    <n v="57"/>
    <n v="59"/>
    <s v="Cover"/>
    <n v="100"/>
    <n v="110"/>
    <n v="1"/>
  </r>
  <r>
    <x v="6"/>
    <s v="Big East"/>
    <d v="2016-01-30T00:00:00"/>
    <s v="Depaul"/>
    <s v="Xavier"/>
    <n v="7"/>
    <n v="10"/>
    <n v="65"/>
    <n v="86"/>
    <s v="No"/>
    <n v="-110"/>
    <n v="110"/>
    <n v="0"/>
  </r>
  <r>
    <x v="7"/>
    <s v="Big East"/>
    <d v="2015-01-31T00:00:00"/>
    <s v="Depaul"/>
    <s v="Villanova"/>
    <n v="7"/>
    <n v="11.5"/>
    <n v="55"/>
    <n v="68"/>
    <s v="No"/>
    <n v="-110"/>
    <n v="110"/>
    <n v="0"/>
  </r>
  <r>
    <x v="6"/>
    <s v="Big East"/>
    <d v="2016-01-05T00:00:00"/>
    <s v="Depaul"/>
    <s v="Butler"/>
    <n v="18"/>
    <n v="10"/>
    <n v="72"/>
    <n v="77"/>
    <s v="Cover"/>
    <n v="100"/>
    <n v="110"/>
    <n v="1"/>
  </r>
  <r>
    <x v="9"/>
    <s v="Big East"/>
    <d v="2008-01-08T00:00:00"/>
    <s v="Depaul"/>
    <s v="Georgetown"/>
    <n v="7"/>
    <n v="7.5"/>
    <n v="60"/>
    <n v="76"/>
    <s v="No"/>
    <n v="-110"/>
    <n v="110"/>
    <n v="0"/>
  </r>
  <r>
    <x v="8"/>
    <s v="Big East"/>
    <d v="2017-12-27T00:00:00"/>
    <s v="Depaul"/>
    <s v="Villanova"/>
    <n v="1"/>
    <n v="15"/>
    <n v="85"/>
    <n v="103"/>
    <s v="No"/>
    <n v="-110"/>
    <n v="110"/>
    <n v="0"/>
  </r>
  <r>
    <x v="10"/>
    <s v="Big East"/>
    <d v="2008-12-31T00:00:00"/>
    <s v="Depaul"/>
    <s v="NotreDame"/>
    <n v="7"/>
    <n v="6.5"/>
    <n v="82"/>
    <n v="92"/>
    <s v="No"/>
    <n v="-110"/>
    <n v="110"/>
    <n v="0"/>
  </r>
  <r>
    <x v="5"/>
    <s v="Big East"/>
    <d v="2017-02-11T00:00:00"/>
    <s v="Depaul"/>
    <s v="Creighton"/>
    <n v="23"/>
    <n v="9.5"/>
    <n v="58"/>
    <n v="93"/>
    <s v="No"/>
    <n v="-110"/>
    <n v="110"/>
    <n v="0"/>
  </r>
  <r>
    <x v="9"/>
    <s v="Big East"/>
    <d v="2008-02-12T00:00:00"/>
    <s v="Depaul"/>
    <s v="Louisville"/>
    <n v="23"/>
    <n v="6"/>
    <n v="68"/>
    <n v="88"/>
    <s v="No"/>
    <n v="-110"/>
    <n v="110"/>
    <n v="0"/>
  </r>
  <r>
    <x v="0"/>
    <s v="Big East"/>
    <d v="2014-02-12T00:00:00"/>
    <s v="Depaul"/>
    <s v="Villanova"/>
    <n v="6"/>
    <n v="13.5"/>
    <n v="62"/>
    <n v="87"/>
    <s v="No"/>
    <n v="-110"/>
    <n v="110"/>
    <n v="0"/>
  </r>
  <r>
    <x v="5"/>
    <s v="Big East"/>
    <d v="2017-02-13T00:00:00"/>
    <s v="Depaul"/>
    <s v="Villanova"/>
    <n v="2"/>
    <n v="17.5"/>
    <n v="62"/>
    <n v="75"/>
    <s v="Cover"/>
    <n v="100"/>
    <n v="110"/>
    <n v="1"/>
  </r>
  <r>
    <x v="2"/>
    <s v="Big East"/>
    <d v="2012-02-18T00:00:00"/>
    <s v="Depaul"/>
    <s v="Louisville"/>
    <n v="19"/>
    <n v="10"/>
    <n v="82"/>
    <n v="90"/>
    <s v="Cover"/>
    <n v="100"/>
    <n v="110"/>
    <n v="1"/>
  </r>
  <r>
    <x v="4"/>
    <s v="Big East"/>
    <d v="2011-02-19T00:00:00"/>
    <s v="Depaul"/>
    <s v="Villanova"/>
    <n v="15"/>
    <n v="11.5"/>
    <n v="75"/>
    <n v="77"/>
    <s v="Cover"/>
    <n v="100"/>
    <n v="110"/>
    <n v="1"/>
  </r>
  <r>
    <x v="6"/>
    <s v="Big East"/>
    <d v="2016-02-02T00:00:00"/>
    <s v="Depaul"/>
    <s v="Providence"/>
    <n v="11"/>
    <n v="8"/>
    <n v="77"/>
    <n v="70"/>
    <s v="Cover"/>
    <n v="100"/>
    <n v="110"/>
    <n v="1"/>
  </r>
  <r>
    <x v="10"/>
    <s v="Big East"/>
    <d v="2009-02-25T00:00:00"/>
    <s v="Depaul"/>
    <s v="Villanova"/>
    <n v="10"/>
    <n v="13"/>
    <n v="72"/>
    <n v="74"/>
    <s v="Cover"/>
    <n v="100"/>
    <n v="110"/>
    <n v="1"/>
  </r>
  <r>
    <x v="3"/>
    <s v="Big East"/>
    <d v="2013-02-27T00:00:00"/>
    <s v="Depaul"/>
    <s v="Louisville"/>
    <n v="10"/>
    <n v="15.5"/>
    <n v="58"/>
    <n v="79"/>
    <s v="No"/>
    <n v="-110"/>
    <n v="110"/>
    <n v="0"/>
  </r>
  <r>
    <x v="7"/>
    <s v="Big East"/>
    <d v="2015-02-28T00:00:00"/>
    <s v="Depaul"/>
    <s v="Butler"/>
    <n v="23"/>
    <n v="6"/>
    <n v="53"/>
    <n v="67"/>
    <s v="No"/>
    <n v="-110"/>
    <n v="110"/>
    <n v="0"/>
  </r>
  <r>
    <x v="10"/>
    <s v="Big East"/>
    <d v="2009-02-03T00:00:00"/>
    <s v="Depaul"/>
    <s v="Marquette"/>
    <n v="8"/>
    <n v="11"/>
    <n v="61"/>
    <n v="76"/>
    <s v="No"/>
    <n v="-110"/>
    <n v="110"/>
    <n v="0"/>
  </r>
  <r>
    <x v="4"/>
    <s v="Big East"/>
    <d v="2011-02-03T00:00:00"/>
    <s v="Depaul"/>
    <s v="NotreDame"/>
    <n v="9"/>
    <n v="10.5"/>
    <n v="58"/>
    <n v="83"/>
    <s v="No"/>
    <n v="-110"/>
    <n v="110"/>
    <n v="0"/>
  </r>
  <r>
    <x v="2"/>
    <s v="Big East"/>
    <d v="2012-02-06T00:00:00"/>
    <s v="Depaul"/>
    <s v="Marquette"/>
    <n v="18"/>
    <n v="9.5"/>
    <n v="76"/>
    <n v="89"/>
    <s v="No"/>
    <n v="-110"/>
    <n v="110"/>
    <n v="0"/>
  </r>
  <r>
    <x v="10"/>
    <s v="Big East"/>
    <d v="2009-02-07T00:00:00"/>
    <s v="Depaul"/>
    <s v="Pittsburgh"/>
    <n v="6"/>
    <n v="17"/>
    <n v="69"/>
    <n v="92"/>
    <s v="No"/>
    <n v="-110"/>
    <n v="110"/>
    <n v="0"/>
  </r>
  <r>
    <x v="6"/>
    <s v="Big East"/>
    <d v="2016-02-09T00:00:00"/>
    <s v="Depaul"/>
    <s v="Villanova"/>
    <n v="1"/>
    <n v="14.5"/>
    <n v="59"/>
    <n v="86"/>
    <s v="No"/>
    <n v="-110"/>
    <n v="110"/>
    <n v="0"/>
  </r>
  <r>
    <x v="9"/>
    <s v="Big East"/>
    <d v="2008-03-02T00:00:00"/>
    <s v="Depaul"/>
    <s v="NotreDame"/>
    <n v="17"/>
    <n v="5"/>
    <n v="91"/>
    <n v="98"/>
    <s v="No"/>
    <n v="-110"/>
    <n v="110"/>
    <n v="0"/>
  </r>
  <r>
    <x v="8"/>
    <s v="Big East"/>
    <d v="2018-03-03T00:00:00"/>
    <s v="Depaul"/>
    <s v="Xavier"/>
    <n v="3"/>
    <n v="7.5"/>
    <n v="62"/>
    <n v="65"/>
    <s v="Cover"/>
    <n v="100"/>
    <n v="110"/>
    <n v="1"/>
  </r>
  <r>
    <x v="3"/>
    <s v="Big East"/>
    <d v="2013-03-09T00:00:00"/>
    <s v="Depaul"/>
    <s v="Pittsburgh"/>
    <n v="20"/>
    <n v="11.5"/>
    <n v="66"/>
    <n v="81"/>
    <s v="No"/>
    <n v="-110"/>
    <n v="110"/>
    <n v="0"/>
  </r>
  <r>
    <x v="9"/>
    <s v="Horizon"/>
    <d v="2007-12-06T00:00:00"/>
    <s v="DetroitU"/>
    <s v="Butler"/>
    <n v="13"/>
    <n v="10.5"/>
    <n v="46"/>
    <n v="53"/>
    <s v="Cover"/>
    <n v="100"/>
    <n v="110"/>
    <n v="1"/>
  </r>
  <r>
    <x v="10"/>
    <s v="Horizon"/>
    <d v="2009-02-05T00:00:00"/>
    <s v="DetroitU"/>
    <s v="Butler"/>
    <n v="11"/>
    <n v="10.5"/>
    <n v="61"/>
    <n v="66"/>
    <s v="Cover"/>
    <n v="100"/>
    <n v="110"/>
    <n v="1"/>
  </r>
  <r>
    <x v="3"/>
    <s v="MVC"/>
    <d v="2013-01-23T00:00:00"/>
    <s v="Drake"/>
    <s v="Creighton"/>
    <n v="17"/>
    <n v="9.5"/>
    <n v="74"/>
    <n v="69"/>
    <s v="Cover"/>
    <n v="100"/>
    <n v="110"/>
    <n v="1"/>
  </r>
  <r>
    <x v="2"/>
    <s v="MVC"/>
    <d v="2012-01-25T00:00:00"/>
    <s v="Drake"/>
    <s v="Creighton"/>
    <n v="15"/>
    <n v="5"/>
    <n v="69"/>
    <n v="77"/>
    <s v="No"/>
    <n v="-110"/>
    <n v="110"/>
    <n v="0"/>
  </r>
  <r>
    <x v="0"/>
    <s v="MVC"/>
    <d v="2014-01-25T00:00:00"/>
    <s v="Drake"/>
    <s v="WichitaState"/>
    <n v="5"/>
    <n v="10.5"/>
    <n v="61"/>
    <n v="78"/>
    <s v="No"/>
    <n v="-110"/>
    <n v="110"/>
    <n v="0"/>
  </r>
  <r>
    <x v="7"/>
    <s v="MVC"/>
    <d v="2014-12-31T00:00:00"/>
    <s v="Drake"/>
    <s v="WichitaState"/>
    <n v="16"/>
    <n v="16.5"/>
    <n v="58"/>
    <n v="66"/>
    <s v="Cover"/>
    <n v="100"/>
    <n v="110"/>
    <n v="1"/>
  </r>
  <r>
    <x v="1"/>
    <s v="MVC"/>
    <d v="2010-02-10T00:00:00"/>
    <s v="Drake"/>
    <s v="NorthernIowa"/>
    <n v="19"/>
    <n v="5"/>
    <n v="48"/>
    <n v="57"/>
    <s v="No"/>
    <n v="-110"/>
    <n v="110"/>
    <n v="0"/>
  </r>
  <r>
    <x v="6"/>
    <s v="MVC"/>
    <d v="2016-02-09T00:00:00"/>
    <s v="Drake"/>
    <s v="WichitaState"/>
    <n v="25"/>
    <n v="17.5"/>
    <n v="48"/>
    <n v="74"/>
    <s v="No"/>
    <n v="-110"/>
    <n v="110"/>
    <n v="0"/>
  </r>
  <r>
    <x v="6"/>
    <s v="ACC"/>
    <d v="2016-02-13T00:00:00"/>
    <s v="Duke"/>
    <s v="Virginia"/>
    <n v="7"/>
    <n v="-2"/>
    <n v="63"/>
    <n v="62"/>
    <s v="No"/>
    <n v="-110"/>
    <n v="110"/>
    <n v="0"/>
  </r>
  <r>
    <x v="6"/>
    <s v="ACC"/>
    <d v="2016-02-08T00:00:00"/>
    <s v="Duke"/>
    <s v="Louisville"/>
    <n v="13"/>
    <n v="-4"/>
    <n v="72"/>
    <n v="65"/>
    <s v="Cover"/>
    <n v="100"/>
    <n v="110"/>
    <n v="1"/>
  </r>
  <r>
    <x v="4"/>
    <s v="A-10"/>
    <d v="2011-01-15T00:00:00"/>
    <s v="Duquesne"/>
    <s v="Temple"/>
    <n v="19"/>
    <n v="-1.5"/>
    <n v="78"/>
    <n v="66"/>
    <s v="Cover"/>
    <n v="100"/>
    <n v="110"/>
    <n v="1"/>
  </r>
  <r>
    <x v="7"/>
    <s v="A-10"/>
    <d v="2015-01-17T00:00:00"/>
    <s v="Duquesne"/>
    <s v="VaCommonwealth"/>
    <n v="17"/>
    <n v="14.5"/>
    <n v="64"/>
    <n v="70"/>
    <s v="Cover"/>
    <n v="100"/>
    <n v="110"/>
    <n v="1"/>
  </r>
  <r>
    <x v="3"/>
    <s v="A-10"/>
    <d v="2013-01-19T00:00:00"/>
    <s v="Duquesne"/>
    <s v="VaCommonwealth"/>
    <n v="22"/>
    <n v="15.5"/>
    <n v="63"/>
    <n v="90"/>
    <s v="No"/>
    <n v="-110"/>
    <n v="110"/>
    <n v="0"/>
  </r>
  <r>
    <x v="0"/>
    <s v="A-10"/>
    <d v="2014-01-22T00:00:00"/>
    <s v="Duquesne"/>
    <s v="SaintLouis"/>
    <n v="19"/>
    <n v="9.5"/>
    <n v="72"/>
    <n v="76"/>
    <s v="Cover"/>
    <n v="100"/>
    <n v="110"/>
    <n v="1"/>
  </r>
  <r>
    <x v="10"/>
    <s v="A-10"/>
    <d v="2009-02-07T00:00:00"/>
    <s v="Duquesne"/>
    <s v="Xavier"/>
    <n v="9"/>
    <n v="5"/>
    <n v="72"/>
    <n v="68"/>
    <s v="Cover"/>
    <n v="100"/>
    <n v="110"/>
    <n v="1"/>
  </r>
  <r>
    <x v="8"/>
    <s v="AAC"/>
    <d v="2018-01-11T00:00:00"/>
    <s v="EastCarolina"/>
    <s v="WichitaState"/>
    <n v="6"/>
    <n v="23.5"/>
    <n v="60"/>
    <n v="95"/>
    <s v="No"/>
    <n v="-110"/>
    <n v="110"/>
    <n v="0"/>
  </r>
  <r>
    <x v="6"/>
    <s v="AAC"/>
    <d v="2016-01-13T00:00:00"/>
    <s v="EastCarolina"/>
    <s v="SMU"/>
    <n v="10"/>
    <n v="14"/>
    <n v="55"/>
    <n v="79"/>
    <s v="No"/>
    <n v="-110"/>
    <n v="110"/>
    <n v="0"/>
  </r>
  <r>
    <x v="5"/>
    <s v="AAC"/>
    <d v="2017-01-15T00:00:00"/>
    <s v="EastCarolina"/>
    <s v="Cincinnati"/>
    <n v="22"/>
    <n v="15.5"/>
    <n v="46"/>
    <n v="55"/>
    <s v="Cover"/>
    <n v="100"/>
    <n v="110"/>
    <n v="1"/>
  </r>
  <r>
    <x v="10"/>
    <s v="CUSA"/>
    <d v="2009-01-28T00:00:00"/>
    <s v="EastCarolina"/>
    <s v="MemphisU"/>
    <n v="18"/>
    <n v="16"/>
    <n v="64"/>
    <n v="85"/>
    <s v="No"/>
    <n v="-110"/>
    <n v="110"/>
    <n v="0"/>
  </r>
  <r>
    <x v="2"/>
    <s v="OVC"/>
    <d v="2011-12-30T00:00:00"/>
    <s v="EasternIllinois"/>
    <s v="MurrayState"/>
    <n v="20"/>
    <n v="9.5"/>
    <n v="40"/>
    <n v="73"/>
    <s v="No"/>
    <n v="-110"/>
    <n v="110"/>
    <n v="0"/>
  </r>
  <r>
    <x v="7"/>
    <s v="MVC"/>
    <d v="2015-01-01T00:00:00"/>
    <s v="Evansville"/>
    <s v="NorthernIowa"/>
    <n v="23"/>
    <n v="3.5"/>
    <n v="52"/>
    <n v="49"/>
    <s v="Cover"/>
    <n v="100"/>
    <n v="110"/>
    <n v="1"/>
  </r>
  <r>
    <x v="3"/>
    <s v="MVC"/>
    <d v="2013-01-13T00:00:00"/>
    <s v="Evansville"/>
    <s v="WichitaState"/>
    <n v="23"/>
    <n v="3.5"/>
    <n v="71"/>
    <n v="67"/>
    <s v="Cover"/>
    <n v="100"/>
    <n v="110"/>
    <n v="1"/>
  </r>
  <r>
    <x v="7"/>
    <s v="MVC"/>
    <d v="2015-01-17T00:00:00"/>
    <s v="Evansville"/>
    <s v="WichitaState"/>
    <n v="13"/>
    <n v="6.5"/>
    <n v="41"/>
    <n v="61"/>
    <s v="No"/>
    <n v="-110"/>
    <n v="110"/>
    <n v="0"/>
  </r>
  <r>
    <x v="6"/>
    <s v="MVC"/>
    <d v="2016-01-31T00:00:00"/>
    <s v="Evansville"/>
    <s v="WichitaState"/>
    <n v="22"/>
    <n v="3"/>
    <n v="65"/>
    <n v="78"/>
    <s v="No"/>
    <n v="-110"/>
    <n v="110"/>
    <n v="0"/>
  </r>
  <r>
    <x v="0"/>
    <s v="MVC"/>
    <d v="2014-02-16T00:00:00"/>
    <s v="Evansville"/>
    <s v="WichitaState"/>
    <n v="4"/>
    <n v="12"/>
    <n v="68"/>
    <n v="84"/>
    <s v="No"/>
    <n v="-110"/>
    <n v="110"/>
    <n v="0"/>
  </r>
  <r>
    <x v="1"/>
    <s v="MVC"/>
    <d v="2010-02-23T00:00:00"/>
    <s v="Evansville"/>
    <s v="NorthernIowa"/>
    <n v="25"/>
    <n v="10"/>
    <n v="55"/>
    <n v="54"/>
    <s v="Cover"/>
    <n v="100"/>
    <n v="110"/>
    <n v="1"/>
  </r>
  <r>
    <x v="2"/>
    <s v="MVC"/>
    <d v="2012-02-07T00:00:00"/>
    <s v="Evansville"/>
    <s v="Creighton"/>
    <n v="17"/>
    <n v="6"/>
    <n v="65"/>
    <n v="57"/>
    <s v="Cover"/>
    <n v="100"/>
    <n v="110"/>
    <n v="1"/>
  </r>
  <r>
    <x v="1"/>
    <s v="SEC"/>
    <d v="2010-01-12T00:00:00"/>
    <s v="Florida"/>
    <s v="Kentucky"/>
    <n v="2"/>
    <n v="4"/>
    <n v="77"/>
    <n v="89"/>
    <s v="No"/>
    <n v="-110"/>
    <n v="110"/>
    <n v="0"/>
  </r>
  <r>
    <x v="9"/>
    <s v="SEC"/>
    <d v="2008-01-27T00:00:00"/>
    <s v="Florida"/>
    <s v="Vanderbilt"/>
    <n v="14"/>
    <n v="-5.5"/>
    <n v="86"/>
    <n v="64"/>
    <s v="Cover"/>
    <n v="100"/>
    <n v="110"/>
    <n v="1"/>
  </r>
  <r>
    <x v="4"/>
    <s v="SEC"/>
    <d v="2011-02-01T00:00:00"/>
    <s v="Florida"/>
    <s v="Vanderbilt"/>
    <n v="23"/>
    <n v="-4.5"/>
    <n v="65"/>
    <n v="61"/>
    <s v="No"/>
    <n v="-110"/>
    <n v="110"/>
    <n v="0"/>
  </r>
  <r>
    <x v="1"/>
    <s v="SEC"/>
    <d v="2010-02-23T00:00:00"/>
    <s v="Florida"/>
    <s v="Tennessee"/>
    <n v="19"/>
    <n v="-2"/>
    <n v="75"/>
    <n v="62"/>
    <s v="Cover"/>
    <n v="100"/>
    <n v="110"/>
    <n v="1"/>
  </r>
  <r>
    <x v="8"/>
    <s v="SEC"/>
    <d v="2018-02-24T00:00:00"/>
    <s v="Florida"/>
    <s v="Auburn"/>
    <n v="12"/>
    <n v="-1.5"/>
    <n v="72"/>
    <n v="66"/>
    <s v="Cover"/>
    <n v="100"/>
    <n v="110"/>
    <n v="1"/>
  </r>
  <r>
    <x v="4"/>
    <s v="SEC"/>
    <d v="2011-02-05T00:00:00"/>
    <s v="Florida"/>
    <s v="Kentucky"/>
    <n v="10"/>
    <n v="1"/>
    <n v="70"/>
    <n v="68"/>
    <s v="Cover"/>
    <n v="100"/>
    <n v="110"/>
    <n v="1"/>
  </r>
  <r>
    <x v="7"/>
    <s v="SEC"/>
    <d v="2015-02-07T00:00:00"/>
    <s v="Florida"/>
    <s v="Kentucky"/>
    <n v="1"/>
    <n v="8"/>
    <n v="61"/>
    <n v="68"/>
    <s v="Cover"/>
    <n v="100"/>
    <n v="110"/>
    <n v="1"/>
  </r>
  <r>
    <x v="6"/>
    <s v="SEC"/>
    <d v="2016-03-01T00:00:00"/>
    <s v="Florida"/>
    <s v="Kentucky"/>
    <n v="22"/>
    <n v="4.5"/>
    <n v="79"/>
    <n v="88"/>
    <s v="No"/>
    <n v="-110"/>
    <n v="110"/>
    <n v="0"/>
  </r>
  <r>
    <x v="1"/>
    <s v="SEC"/>
    <d v="2010-03-02T00:00:00"/>
    <s v="Florida"/>
    <s v="Vanderbilt"/>
    <n v="13"/>
    <n v="-3"/>
    <n v="60"/>
    <n v="64"/>
    <s v="No"/>
    <n v="-110"/>
    <n v="110"/>
    <n v="0"/>
  </r>
  <r>
    <x v="8"/>
    <s v="SEC"/>
    <d v="2018-03-03T00:00:00"/>
    <s v="Florida"/>
    <s v="Kentucky"/>
    <n v="23"/>
    <n v="-5.5"/>
    <n v="80"/>
    <n v="67"/>
    <s v="Cover"/>
    <n v="100"/>
    <n v="110"/>
    <n v="1"/>
  </r>
  <r>
    <x v="9"/>
    <s v="SEC"/>
    <d v="2008-03-05T00:00:00"/>
    <s v="Florida"/>
    <s v="Tennessee"/>
    <n v="4"/>
    <n v="3"/>
    <n v="86"/>
    <n v="89"/>
    <s v="Push"/>
    <n v="0"/>
    <n v="110"/>
    <n v="0.5"/>
  </r>
  <r>
    <x v="10"/>
    <s v="ACC"/>
    <d v="2009-01-10T00:00:00"/>
    <s v="FloridaState"/>
    <s v="Duke"/>
    <n v="2"/>
    <n v="9.5"/>
    <n v="58"/>
    <n v="66"/>
    <s v="Cover"/>
    <n v="100"/>
    <n v="110"/>
    <n v="1"/>
  </r>
  <r>
    <x v="4"/>
    <s v="ACC"/>
    <d v="2011-01-12T00:00:00"/>
    <s v="FloridaState"/>
    <s v="Duke"/>
    <n v="1"/>
    <n v="7"/>
    <n v="66"/>
    <n v="61"/>
    <s v="Cover"/>
    <n v="100"/>
    <n v="110"/>
    <n v="1"/>
  </r>
  <r>
    <x v="2"/>
    <s v="ACC"/>
    <d v="2012-01-14T00:00:00"/>
    <s v="FloridaState"/>
    <s v="NorthCarolina"/>
    <n v="3"/>
    <n v="5.5"/>
    <n v="90"/>
    <n v="57"/>
    <s v="Cover"/>
    <n v="100"/>
    <n v="110"/>
    <n v="1"/>
  </r>
  <r>
    <x v="9"/>
    <s v="ACC"/>
    <d v="2008-01-16T00:00:00"/>
    <s v="FloridaState"/>
    <s v="Duke"/>
    <n v="7"/>
    <n v="6"/>
    <n v="57"/>
    <n v="70"/>
    <s v="No"/>
    <n v="-110"/>
    <n v="110"/>
    <n v="0"/>
  </r>
  <r>
    <x v="6"/>
    <s v="ACC"/>
    <d v="2016-01-17T00:00:00"/>
    <s v="FloridaState"/>
    <s v="Virginia"/>
    <n v="13"/>
    <n v="3.5"/>
    <n v="69"/>
    <n v="62"/>
    <s v="Cover"/>
    <n v="100"/>
    <n v="110"/>
    <n v="1"/>
  </r>
  <r>
    <x v="1"/>
    <s v="ACC"/>
    <d v="2010-01-24T00:00:00"/>
    <s v="FloridaState"/>
    <s v="GeorgiaTech"/>
    <n v="19"/>
    <n v="-5"/>
    <n v="68"/>
    <n v="66"/>
    <s v="No"/>
    <n v="-110"/>
    <n v="110"/>
    <n v="0"/>
  </r>
  <r>
    <x v="10"/>
    <s v="ACC"/>
    <d v="2009-01-28T00:00:00"/>
    <s v="FloridaState"/>
    <s v="NorthCarolina"/>
    <n v="5"/>
    <n v="11"/>
    <n v="77"/>
    <n v="80"/>
    <s v="Cover"/>
    <n v="100"/>
    <n v="110"/>
    <n v="1"/>
  </r>
  <r>
    <x v="6"/>
    <s v="ACC"/>
    <d v="2016-01-04T00:00:00"/>
    <s v="FloridaState"/>
    <s v="NorthCarolina"/>
    <n v="6"/>
    <n v="3.5"/>
    <n v="90"/>
    <n v="106"/>
    <s v="No"/>
    <n v="-110"/>
    <n v="110"/>
    <n v="0"/>
  </r>
  <r>
    <x v="7"/>
    <s v="ACC"/>
    <d v="2015-02-01T00:00:00"/>
    <s v="FloridaState"/>
    <s v="MiamiFlorida"/>
    <n v="23"/>
    <n v="2"/>
    <n v="55"/>
    <n v="54"/>
    <s v="Cover"/>
    <n v="100"/>
    <n v="110"/>
    <n v="1"/>
  </r>
  <r>
    <x v="3"/>
    <s v="ACC"/>
    <d v="2013-02-13T00:00:00"/>
    <s v="FloridaState"/>
    <s v="MiamiFlorida"/>
    <n v="3"/>
    <n v="6"/>
    <n v="68"/>
    <n v="74"/>
    <s v="Push"/>
    <n v="0"/>
    <n v="110"/>
    <n v="0.5"/>
  </r>
  <r>
    <x v="6"/>
    <s v="ACC"/>
    <d v="2016-02-14T00:00:00"/>
    <s v="FloridaState"/>
    <s v="MiamiFlorida"/>
    <n v="12"/>
    <n v="-2"/>
    <n v="65"/>
    <n v="67"/>
    <s v="No"/>
    <n v="-110"/>
    <n v="110"/>
    <n v="0"/>
  </r>
  <r>
    <x v="8"/>
    <s v="ACC"/>
    <d v="2018-02-14T00:00:00"/>
    <s v="FloridaState"/>
    <s v="Clemson"/>
    <n v="11"/>
    <n v="-4.5"/>
    <n v="81"/>
    <n v="79"/>
    <s v="No"/>
    <n v="-110"/>
    <n v="110"/>
    <n v="0"/>
  </r>
  <r>
    <x v="3"/>
    <s v="ACC"/>
    <d v="2013-02-02T00:00:00"/>
    <s v="FloridaState"/>
    <s v="Duke"/>
    <n v="5"/>
    <n v="6"/>
    <n v="60"/>
    <n v="79"/>
    <s v="No"/>
    <n v="-110"/>
    <n v="110"/>
    <n v="0"/>
  </r>
  <r>
    <x v="6"/>
    <s v="ACC"/>
    <d v="2016-02-27T00:00:00"/>
    <s v="FloridaState"/>
    <s v="NotreDame"/>
    <n v="23"/>
    <n v="2.5"/>
    <n v="77"/>
    <n v="56"/>
    <s v="Cover"/>
    <n v="100"/>
    <n v="110"/>
    <n v="1"/>
  </r>
  <r>
    <x v="7"/>
    <s v="ACC"/>
    <d v="2015-02-28T00:00:00"/>
    <s v="FloridaState"/>
    <s v="Louisville"/>
    <n v="17"/>
    <n v="5"/>
    <n v="59"/>
    <n v="81"/>
    <s v="No"/>
    <n v="-110"/>
    <n v="110"/>
    <n v="0"/>
  </r>
  <r>
    <x v="9"/>
    <s v="ACC"/>
    <d v="2008-02-03T00:00:00"/>
    <s v="FloridaState"/>
    <s v="NorthCarolina"/>
    <n v="4"/>
    <n v="9.5"/>
    <n v="73"/>
    <n v="84"/>
    <s v="No"/>
    <n v="-110"/>
    <n v="110"/>
    <n v="0"/>
  </r>
  <r>
    <x v="8"/>
    <s v="ACC"/>
    <d v="2018-02-07T00:00:00"/>
    <s v="FloridaState"/>
    <s v="Virginia"/>
    <n v="2"/>
    <n v="3"/>
    <n v="55"/>
    <n v="59"/>
    <s v="No"/>
    <n v="-110"/>
    <n v="110"/>
    <n v="0"/>
  </r>
  <r>
    <x v="7"/>
    <s v="ACC"/>
    <d v="2015-02-09T00:00:00"/>
    <s v="FloridaState"/>
    <s v="Duke"/>
    <n v="4"/>
    <n v="10.5"/>
    <n v="70"/>
    <n v="73"/>
    <s v="Cover"/>
    <n v="100"/>
    <n v="110"/>
    <n v="1"/>
  </r>
  <r>
    <x v="4"/>
    <s v="ACC"/>
    <d v="2011-03-02T00:00:00"/>
    <s v="FloridaState"/>
    <s v="NorthCarolina"/>
    <n v="13"/>
    <n v="2.5"/>
    <n v="70"/>
    <n v="72"/>
    <s v="Cover"/>
    <n v="100"/>
    <n v="110"/>
    <n v="1"/>
  </r>
  <r>
    <x v="0"/>
    <s v="ACC"/>
    <d v="2014-03-09T00:00:00"/>
    <s v="FloridaState"/>
    <s v="Syracuse"/>
    <n v="7"/>
    <n v="3"/>
    <n v="58"/>
    <n v="74"/>
    <s v="No"/>
    <n v="-110"/>
    <n v="110"/>
    <n v="0"/>
  </r>
  <r>
    <x v="10"/>
    <s v="A-10"/>
    <d v="2009-01-11T00:00:00"/>
    <s v="Fordham"/>
    <s v="Xavier"/>
    <n v="16"/>
    <n v="17.5"/>
    <n v="60"/>
    <n v="86"/>
    <s v="No"/>
    <n v="-110"/>
    <n v="110"/>
    <n v="0"/>
  </r>
  <r>
    <x v="1"/>
    <s v="A-10"/>
    <d v="2010-01-23T00:00:00"/>
    <s v="Fordham"/>
    <s v="Temple"/>
    <n v="16"/>
    <n v="19.5"/>
    <n v="45"/>
    <n v="62"/>
    <s v="Cover"/>
    <n v="100"/>
    <n v="110"/>
    <n v="1"/>
  </r>
  <r>
    <x v="8"/>
    <s v="A-10"/>
    <d v="2018-01-24T00:00:00"/>
    <s v="Fordham"/>
    <s v="RhodeIsland"/>
    <n v="24"/>
    <n v="15"/>
    <n v="58"/>
    <n v="78"/>
    <s v="No"/>
    <n v="-110"/>
    <n v="110"/>
    <n v="0"/>
  </r>
  <r>
    <x v="3"/>
    <s v="A-10"/>
    <d v="2013-02-16T00:00:00"/>
    <s v="Fordham"/>
    <s v="Butler"/>
    <n v="11"/>
    <n v="11.5"/>
    <n v="63"/>
    <n v="68"/>
    <s v="Cover"/>
    <n v="100"/>
    <n v="110"/>
    <n v="1"/>
  </r>
  <r>
    <x v="1"/>
    <s v="A-10"/>
    <d v="2010-03-03T00:00:00"/>
    <s v="Fordham"/>
    <s v="Xavier"/>
    <n v="25"/>
    <n v="21.5"/>
    <n v="56"/>
    <n v="82"/>
    <s v="No"/>
    <n v="-110"/>
    <n v="110"/>
    <n v="0"/>
  </r>
  <r>
    <x v="2"/>
    <s v="A-10"/>
    <d v="2012-03-03T00:00:00"/>
    <s v="Fordham"/>
    <s v="Temple"/>
    <n v="23"/>
    <n v="12.5"/>
    <n v="60"/>
    <n v="80"/>
    <s v="No"/>
    <n v="-110"/>
    <n v="110"/>
    <n v="0"/>
  </r>
  <r>
    <x v="7"/>
    <s v="MWC"/>
    <d v="2015-01-17T00:00:00"/>
    <s v="FresnoState"/>
    <s v="Wyoming"/>
    <n v="25"/>
    <n v="2.5"/>
    <n v="65"/>
    <n v="70"/>
    <s v="No"/>
    <n v="-110"/>
    <n v="110"/>
    <n v="0"/>
  </r>
  <r>
    <x v="3"/>
    <s v="MWC"/>
    <d v="2013-01-09T00:00:00"/>
    <s v="FresnoState"/>
    <s v="SanDiegoState"/>
    <n v="16"/>
    <n v="7.5"/>
    <n v="62"/>
    <n v="65"/>
    <s v="Cover"/>
    <n v="100"/>
    <n v="110"/>
    <n v="1"/>
  </r>
  <r>
    <x v="3"/>
    <s v="MWC"/>
    <d v="2013-02-13T00:00:00"/>
    <s v="FresnoState"/>
    <s v="NewMexico"/>
    <n v="19"/>
    <n v="8"/>
    <n v="48"/>
    <n v="54"/>
    <s v="Cover"/>
    <n v="100"/>
    <n v="110"/>
    <n v="1"/>
  </r>
  <r>
    <x v="0"/>
    <s v="MWC"/>
    <d v="2014-03-01T00:00:00"/>
    <s v="FresnoState"/>
    <s v="SanDiegoState"/>
    <n v="13"/>
    <n v="4"/>
    <n v="67"/>
    <n v="82"/>
    <s v="No"/>
    <n v="-110"/>
    <n v="110"/>
    <n v="0"/>
  </r>
  <r>
    <x v="0"/>
    <s v="A-10"/>
    <d v="2014-01-15T00:00:00"/>
    <s v="GeorgeMason"/>
    <s v="Massachusetts"/>
    <n v="16"/>
    <n v="5"/>
    <n v="87"/>
    <n v="88"/>
    <s v="Cover"/>
    <n v="100"/>
    <n v="110"/>
    <n v="1"/>
  </r>
  <r>
    <x v="0"/>
    <s v="A-10"/>
    <d v="2014-02-19T00:00:00"/>
    <s v="GeorgeMason"/>
    <s v="SaintLouis"/>
    <n v="10"/>
    <n v="7.5"/>
    <n v="85"/>
    <n v="89"/>
    <s v="Cover"/>
    <n v="100"/>
    <n v="110"/>
    <n v="1"/>
  </r>
  <r>
    <x v="7"/>
    <s v="A-10"/>
    <d v="2015-02-04T00:00:00"/>
    <s v="GeorgeMason"/>
    <s v="VaCommonwealth"/>
    <n v="18"/>
    <n v="10"/>
    <n v="60"/>
    <n v="72"/>
    <s v="No"/>
    <n v="-110"/>
    <n v="110"/>
    <n v="0"/>
  </r>
  <r>
    <x v="6"/>
    <s v="A-10"/>
    <d v="2016-02-06T00:00:00"/>
    <s v="GeorgeMason"/>
    <s v="Dayton"/>
    <n v="24"/>
    <n v="10"/>
    <n v="64"/>
    <n v="98"/>
    <s v="No"/>
    <n v="-110"/>
    <n v="110"/>
    <n v="0"/>
  </r>
  <r>
    <x v="6"/>
    <s v="Big East"/>
    <d v="2016-01-16T00:00:00"/>
    <s v="Georgetown"/>
    <s v="Villanova"/>
    <n v="6"/>
    <n v="7"/>
    <n v="50"/>
    <n v="55"/>
    <s v="Cover"/>
    <n v="100"/>
    <n v="110"/>
    <n v="1"/>
  </r>
  <r>
    <x v="8"/>
    <s v="Big East"/>
    <d v="2018-01-17T00:00:00"/>
    <s v="Georgetown"/>
    <s v="Villanova"/>
    <n v="1"/>
    <n v="12.5"/>
    <n v="56"/>
    <n v="88"/>
    <s v="No"/>
    <n v="-110"/>
    <n v="110"/>
    <n v="0"/>
  </r>
  <r>
    <x v="7"/>
    <s v="Big East"/>
    <d v="2015-01-19T00:00:00"/>
    <s v="Georgetown"/>
    <s v="Villanova"/>
    <n v="4"/>
    <n v="4"/>
    <n v="78"/>
    <n v="58"/>
    <s v="Cover"/>
    <n v="100"/>
    <n v="110"/>
    <n v="1"/>
  </r>
  <r>
    <x v="5"/>
    <s v="Big East"/>
    <d v="2017-01-25T00:00:00"/>
    <s v="Georgetown"/>
    <s v="Creighton"/>
    <n v="16"/>
    <n v="1.5"/>
    <n v="71"/>
    <n v="51"/>
    <s v="Cover"/>
    <n v="100"/>
    <n v="110"/>
    <n v="1"/>
  </r>
  <r>
    <x v="3"/>
    <s v="Big East"/>
    <d v="2013-01-26T00:00:00"/>
    <s v="Georgetown"/>
    <s v="Louisville"/>
    <n v="5"/>
    <n v="5.5"/>
    <n v="53"/>
    <n v="51"/>
    <s v="Cover"/>
    <n v="100"/>
    <n v="110"/>
    <n v="1"/>
  </r>
  <r>
    <x v="0"/>
    <s v="Big East"/>
    <d v="2014-01-27T00:00:00"/>
    <s v="Georgetown"/>
    <s v="Villanova"/>
    <n v="9"/>
    <n v="6"/>
    <n v="60"/>
    <n v="65"/>
    <s v="Cover"/>
    <n v="100"/>
    <n v="110"/>
    <n v="1"/>
  </r>
  <r>
    <x v="6"/>
    <s v="Big East"/>
    <d v="2016-01-30T00:00:00"/>
    <s v="Georgetown"/>
    <s v="Providence"/>
    <n v="10"/>
    <n v="-2.5"/>
    <n v="69"/>
    <n v="73"/>
    <s v="No"/>
    <n v="-110"/>
    <n v="110"/>
    <n v="0"/>
  </r>
  <r>
    <x v="5"/>
    <s v="Big East"/>
    <d v="2017-01-07T00:00:00"/>
    <s v="Georgetown"/>
    <s v="Butler"/>
    <n v="18"/>
    <n v="2.5"/>
    <n v="76"/>
    <n v="85"/>
    <s v="No"/>
    <n v="-110"/>
    <n v="110"/>
    <n v="0"/>
  </r>
  <r>
    <x v="5"/>
    <s v="Big East"/>
    <d v="2016-12-31T00:00:00"/>
    <s v="Georgetown"/>
    <s v="Xavier"/>
    <n v="17"/>
    <n v="4"/>
    <n v="76"/>
    <n v="81"/>
    <s v="No"/>
    <n v="-110"/>
    <n v="110"/>
    <n v="0"/>
  </r>
  <r>
    <x v="6"/>
    <s v="Big East"/>
    <d v="2016-02-20T00:00:00"/>
    <s v="Georgetown"/>
    <s v="Xavier"/>
    <n v="8"/>
    <n v="2.5"/>
    <n v="70"/>
    <n v="88"/>
    <s v="No"/>
    <n v="-110"/>
    <n v="110"/>
    <n v="0"/>
  </r>
  <r>
    <x v="10"/>
    <s v="Big East"/>
    <d v="2009-02-21T00:00:00"/>
    <s v="Georgetown"/>
    <s v="Marquette"/>
    <n v="10"/>
    <n v="-3.5"/>
    <n v="72"/>
    <n v="78"/>
    <s v="No"/>
    <n v="-110"/>
    <n v="110"/>
    <n v="0"/>
  </r>
  <r>
    <x v="8"/>
    <s v="Big East"/>
    <d v="2018-02-21T00:00:00"/>
    <s v="Georgetown"/>
    <s v="Xavier"/>
    <n v="4"/>
    <n v="5"/>
    <n v="77"/>
    <n v="89"/>
    <s v="No"/>
    <n v="-110"/>
    <n v="110"/>
    <n v="0"/>
  </r>
  <r>
    <x v="10"/>
    <s v="Big East"/>
    <d v="2009-02-23T00:00:00"/>
    <s v="Georgetown"/>
    <s v="Louisville"/>
    <n v="6"/>
    <n v="1.5"/>
    <n v="58"/>
    <n v="76"/>
    <s v="No"/>
    <n v="-110"/>
    <n v="110"/>
    <n v="0"/>
  </r>
  <r>
    <x v="0"/>
    <s v="Big East"/>
    <d v="2014-03-04T00:00:00"/>
    <s v="Georgetown"/>
    <s v="Creighton"/>
    <n v="13"/>
    <n v="3.5"/>
    <n v="75"/>
    <n v="63"/>
    <s v="Cover"/>
    <n v="100"/>
    <n v="110"/>
    <n v="1"/>
  </r>
  <r>
    <x v="5"/>
    <s v="Big East"/>
    <d v="2017-03-04T00:00:00"/>
    <s v="Georgetown"/>
    <s v="Villanova"/>
    <n v="2"/>
    <n v="9"/>
    <n v="55"/>
    <n v="81"/>
    <s v="No"/>
    <n v="-110"/>
    <n v="110"/>
    <n v="0"/>
  </r>
  <r>
    <x v="10"/>
    <s v="SEC"/>
    <d v="2009-01-10T00:00:00"/>
    <s v="Georgia"/>
    <s v="Tennessee"/>
    <n v="15"/>
    <n v="8.5"/>
    <n v="77"/>
    <n v="86"/>
    <s v="No"/>
    <n v="-110"/>
    <n v="110"/>
    <n v="0"/>
  </r>
  <r>
    <x v="1"/>
    <s v="SEC"/>
    <d v="2010-01-13T00:00:00"/>
    <s v="Georgia"/>
    <s v="Mississippi"/>
    <n v="21"/>
    <n v="5"/>
    <n v="76"/>
    <n v="80"/>
    <s v="Cover"/>
    <n v="100"/>
    <n v="110"/>
    <n v="1"/>
  </r>
  <r>
    <x v="6"/>
    <s v="SEC"/>
    <d v="2016-01-16T00:00:00"/>
    <s v="Georgia"/>
    <s v="TexasA&amp;M"/>
    <n v="15"/>
    <n v="3"/>
    <n v="45"/>
    <n v="79"/>
    <s v="No"/>
    <n v="-110"/>
    <n v="110"/>
    <n v="0"/>
  </r>
  <r>
    <x v="1"/>
    <s v="SEC"/>
    <d v="2010-01-23T00:00:00"/>
    <s v="Georgia"/>
    <s v="Tennessee"/>
    <n v="8"/>
    <n v="6.5"/>
    <n v="78"/>
    <n v="63"/>
    <s v="Cover"/>
    <n v="100"/>
    <n v="110"/>
    <n v="1"/>
  </r>
  <r>
    <x v="3"/>
    <s v="SEC"/>
    <d v="2013-01-23T00:00:00"/>
    <s v="Georgia"/>
    <s v="Florida"/>
    <n v="8"/>
    <n v="15.5"/>
    <n v="47"/>
    <n v="64"/>
    <s v="No"/>
    <n v="-110"/>
    <n v="110"/>
    <n v="0"/>
  </r>
  <r>
    <x v="2"/>
    <s v="SEC"/>
    <d v="2012-01-24T00:00:00"/>
    <s v="Georgia"/>
    <s v="Kentucky"/>
    <n v="1"/>
    <n v="12"/>
    <n v="44"/>
    <n v="57"/>
    <s v="No"/>
    <n v="-110"/>
    <n v="110"/>
    <n v="0"/>
  </r>
  <r>
    <x v="4"/>
    <s v="SEC"/>
    <d v="2011-01-25T00:00:00"/>
    <s v="Georgia"/>
    <s v="Florida"/>
    <n v="24"/>
    <n v="-3"/>
    <n v="91"/>
    <n v="104"/>
    <s v="No"/>
    <n v="-110"/>
    <n v="110"/>
    <n v="0"/>
  </r>
  <r>
    <x v="8"/>
    <s v="SEC"/>
    <d v="2018-01-30T00:00:00"/>
    <s v="Georgia"/>
    <s v="Florida"/>
    <n v="23"/>
    <n v="3.5"/>
    <n v="72"/>
    <n v="60"/>
    <s v="Cover"/>
    <n v="100"/>
    <n v="110"/>
    <n v="1"/>
  </r>
  <r>
    <x v="7"/>
    <s v="SEC"/>
    <d v="2015-01-06T00:00:00"/>
    <s v="Georgia"/>
    <s v="Arkansas"/>
    <n v="23"/>
    <n v="-3.5"/>
    <n v="75"/>
    <n v="79"/>
    <s v="No"/>
    <n v="-110"/>
    <n v="110"/>
    <n v="0"/>
  </r>
  <r>
    <x v="4"/>
    <s v="SEC"/>
    <d v="2011-01-08T00:00:00"/>
    <s v="Georgia"/>
    <s v="Kentucky"/>
    <n v="10"/>
    <n v="5"/>
    <n v="77"/>
    <n v="70"/>
    <s v="Cover"/>
    <n v="100"/>
    <n v="110"/>
    <n v="1"/>
  </r>
  <r>
    <x v="8"/>
    <s v="SEC"/>
    <d v="2018-02-10T00:00:00"/>
    <s v="Georgia"/>
    <s v="Auburn"/>
    <n v="8"/>
    <n v="3.5"/>
    <n v="61"/>
    <n v="78"/>
    <s v="No"/>
    <n v="-110"/>
    <n v="110"/>
    <n v="0"/>
  </r>
  <r>
    <x v="9"/>
    <s v="SEC"/>
    <d v="2008-02-16T00:00:00"/>
    <s v="Georgia"/>
    <s v="Tennessee"/>
    <n v="4"/>
    <n v="7.5"/>
    <n v="71"/>
    <n v="74"/>
    <s v="Cover"/>
    <n v="100"/>
    <n v="110"/>
    <n v="1"/>
  </r>
  <r>
    <x v="4"/>
    <s v="SEC"/>
    <d v="2011-02-16T00:00:00"/>
    <s v="Georgia"/>
    <s v="Vanderbilt"/>
    <n v="18"/>
    <n v="-3"/>
    <n v="56"/>
    <n v="64"/>
    <s v="No"/>
    <n v="-110"/>
    <n v="110"/>
    <n v="0"/>
  </r>
  <r>
    <x v="8"/>
    <s v="SEC"/>
    <d v="2018-02-17T00:00:00"/>
    <s v="Georgia"/>
    <s v="Tennessee"/>
    <n v="18"/>
    <n v="2.5"/>
    <n v="73"/>
    <n v="62"/>
    <s v="Cover"/>
    <n v="100"/>
    <n v="110"/>
    <n v="1"/>
  </r>
  <r>
    <x v="5"/>
    <s v="SEC"/>
    <d v="2017-02-18T00:00:00"/>
    <s v="Georgia"/>
    <s v="Kentucky"/>
    <n v="13"/>
    <n v="7.5"/>
    <n v="77"/>
    <n v="82"/>
    <s v="Cover"/>
    <n v="100"/>
    <n v="110"/>
    <n v="1"/>
  </r>
  <r>
    <x v="6"/>
    <s v="SEC"/>
    <d v="2016-02-02T00:00:00"/>
    <s v="Georgia"/>
    <s v="SouthCarolina"/>
    <n v="25"/>
    <n v="1"/>
    <n v="69"/>
    <n v="56"/>
    <s v="Cover"/>
    <n v="100"/>
    <n v="110"/>
    <n v="1"/>
  </r>
  <r>
    <x v="2"/>
    <s v="SEC"/>
    <d v="2012-02-25T00:00:00"/>
    <s v="Georgia"/>
    <s v="Florida"/>
    <n v="12"/>
    <n v="7"/>
    <n v="76"/>
    <n v="62"/>
    <s v="Cover"/>
    <n v="100"/>
    <n v="110"/>
    <n v="1"/>
  </r>
  <r>
    <x v="9"/>
    <s v="SEC"/>
    <d v="2008-02-06T00:00:00"/>
    <s v="Georgia"/>
    <s v="Vanderbilt"/>
    <n v="23"/>
    <n v="-2.5"/>
    <n v="59"/>
    <n v="67"/>
    <s v="No"/>
    <n v="-110"/>
    <n v="110"/>
    <n v="0"/>
  </r>
  <r>
    <x v="1"/>
    <s v="SEC"/>
    <d v="2010-02-06T00:00:00"/>
    <s v="Georgia"/>
    <s v="Vanderbilt"/>
    <n v="18"/>
    <n v="4.5"/>
    <n v="72"/>
    <n v="58"/>
    <s v="Cover"/>
    <n v="100"/>
    <n v="110"/>
    <n v="1"/>
  </r>
  <r>
    <x v="5"/>
    <s v="SEC"/>
    <d v="2017-02-07T00:00:00"/>
    <s v="Georgia"/>
    <s v="Florida"/>
    <n v="17"/>
    <n v="4.5"/>
    <n v="60"/>
    <n v="72"/>
    <s v="No"/>
    <n v="-110"/>
    <n v="110"/>
    <n v="0"/>
  </r>
  <r>
    <x v="1"/>
    <s v="SEC"/>
    <d v="2010-03-03T00:00:00"/>
    <s v="Georgia"/>
    <s v="Kentucky"/>
    <n v="3"/>
    <n v="7.5"/>
    <n v="68"/>
    <n v="80"/>
    <s v="No"/>
    <n v="-110"/>
    <n v="110"/>
    <n v="0"/>
  </r>
  <r>
    <x v="7"/>
    <s v="SEC"/>
    <d v="2015-03-03T00:00:00"/>
    <s v="Georgia"/>
    <s v="Kentucky"/>
    <n v="1"/>
    <n v="9.5"/>
    <n v="64"/>
    <n v="72"/>
    <s v="Cover"/>
    <n v="100"/>
    <n v="110"/>
    <n v="1"/>
  </r>
  <r>
    <x v="10"/>
    <s v="ACC"/>
    <d v="2009-01-14T00:00:00"/>
    <s v="GeorgiaTech"/>
    <s v="Duke"/>
    <n v="3"/>
    <n v="12"/>
    <n v="56"/>
    <n v="70"/>
    <s v="No"/>
    <n v="-110"/>
    <n v="110"/>
    <n v="0"/>
  </r>
  <r>
    <x v="0"/>
    <s v="ACC"/>
    <d v="2014-01-14T00:00:00"/>
    <s v="GeorgiaTech"/>
    <s v="Pittsburgh"/>
    <n v="22"/>
    <n v="7"/>
    <n v="74"/>
    <n v="81"/>
    <s v="Push"/>
    <n v="0"/>
    <n v="110"/>
    <n v="0.5"/>
  </r>
  <r>
    <x v="7"/>
    <s v="ACC"/>
    <d v="2015-01-14T00:00:00"/>
    <s v="GeorgiaTech"/>
    <s v="NotreDame"/>
    <n v="12"/>
    <n v="4"/>
    <n v="59"/>
    <n v="62"/>
    <s v="Cover"/>
    <n v="100"/>
    <n v="110"/>
    <n v="1"/>
  </r>
  <r>
    <x v="9"/>
    <s v="ACC"/>
    <d v="2008-01-16T00:00:00"/>
    <s v="GeorgiaTech"/>
    <s v="NorthCarolina"/>
    <n v="1"/>
    <n v="10.5"/>
    <n v="82"/>
    <n v="83"/>
    <s v="Cover"/>
    <n v="100"/>
    <n v="110"/>
    <n v="1"/>
  </r>
  <r>
    <x v="8"/>
    <s v="ACC"/>
    <d v="2018-01-18T00:00:00"/>
    <s v="GeorgiaTech"/>
    <s v="Virginia"/>
    <n v="2"/>
    <n v="7"/>
    <n v="48"/>
    <n v="64"/>
    <s v="No"/>
    <n v="-110"/>
    <n v="110"/>
    <n v="0"/>
  </r>
  <r>
    <x v="2"/>
    <s v="ACC"/>
    <d v="2012-01-19T00:00:00"/>
    <s v="GeorgiaTech"/>
    <s v="Virginia"/>
    <n v="15"/>
    <n v="4.5"/>
    <n v="38"/>
    <n v="70"/>
    <s v="No"/>
    <n v="-110"/>
    <n v="110"/>
    <n v="0"/>
  </r>
  <r>
    <x v="6"/>
    <s v="ACC"/>
    <d v="2016-01-23T00:00:00"/>
    <s v="GeorgiaTech"/>
    <s v="Louisville"/>
    <n v="17"/>
    <n v="6.5"/>
    <n v="71"/>
    <n v="75"/>
    <s v="Cover"/>
    <n v="100"/>
    <n v="110"/>
    <n v="1"/>
  </r>
  <r>
    <x v="5"/>
    <s v="ACC"/>
    <d v="2017-01-25T00:00:00"/>
    <s v="GeorgiaTech"/>
    <s v="FloridaState"/>
    <n v="6"/>
    <n v="9.5"/>
    <n v="78"/>
    <n v="56"/>
    <s v="Cover"/>
    <n v="100"/>
    <n v="110"/>
    <n v="1"/>
  </r>
  <r>
    <x v="5"/>
    <s v="ACC"/>
    <d v="2017-01-28T00:00:00"/>
    <s v="GeorgiaTech"/>
    <s v="NotreDame"/>
    <n v="14"/>
    <n v="7"/>
    <n v="62"/>
    <n v="60"/>
    <s v="Cover"/>
    <n v="100"/>
    <n v="110"/>
    <n v="1"/>
  </r>
  <r>
    <x v="8"/>
    <s v="ACC"/>
    <d v="2018-01-28T00:00:00"/>
    <s v="GeorgiaTech"/>
    <s v="Clemson"/>
    <n v="18"/>
    <n v="3"/>
    <n v="70"/>
    <n v="72"/>
    <s v="Cover"/>
    <n v="100"/>
    <n v="110"/>
    <n v="1"/>
  </r>
  <r>
    <x v="8"/>
    <s v="ACC"/>
    <d v="2018-01-03T00:00:00"/>
    <s v="GeorgiaTech"/>
    <s v="MiamiFlorida"/>
    <n v="15"/>
    <n v="5.5"/>
    <n v="64"/>
    <n v="54"/>
    <s v="Cover"/>
    <n v="100"/>
    <n v="110"/>
    <n v="1"/>
  </r>
  <r>
    <x v="10"/>
    <s v="ACC"/>
    <d v="2009-01-31T00:00:00"/>
    <s v="GeorgiaTech"/>
    <s v="WakeForest"/>
    <n v="6"/>
    <n v="7"/>
    <n v="76"/>
    <n v="74"/>
    <s v="Cover"/>
    <n v="100"/>
    <n v="110"/>
    <n v="1"/>
  </r>
  <r>
    <x v="2"/>
    <s v="ACC"/>
    <d v="2012-01-07T00:00:00"/>
    <s v="GeorgiaTech"/>
    <s v="Duke"/>
    <n v="5"/>
    <n v="12"/>
    <n v="74"/>
    <n v="81"/>
    <s v="Cover"/>
    <n v="100"/>
    <n v="110"/>
    <n v="1"/>
  </r>
  <r>
    <x v="5"/>
    <s v="ACC"/>
    <d v="2017-01-07T00:00:00"/>
    <s v="GeorgiaTech"/>
    <s v="Louisville"/>
    <n v="9"/>
    <n v="13"/>
    <n v="50"/>
    <n v="65"/>
    <s v="No"/>
    <n v="-110"/>
    <n v="110"/>
    <n v="0"/>
  </r>
  <r>
    <x v="6"/>
    <s v="ACC"/>
    <d v="2016-01-09T00:00:00"/>
    <s v="GeorgiaTech"/>
    <s v="Virginia"/>
    <n v="4"/>
    <n v="6"/>
    <n v="68"/>
    <n v="64"/>
    <s v="Cover"/>
    <n v="100"/>
    <n v="110"/>
    <n v="1"/>
  </r>
  <r>
    <x v="5"/>
    <s v="ACC"/>
    <d v="2016-12-31T00:00:00"/>
    <s v="GeorgiaTech"/>
    <s v="NorthCarolina"/>
    <n v="9"/>
    <n v="17.5"/>
    <n v="75"/>
    <n v="63"/>
    <s v="Cover"/>
    <n v="100"/>
    <n v="110"/>
    <n v="1"/>
  </r>
  <r>
    <x v="8"/>
    <s v="ACC"/>
    <d v="2018-02-11T00:00:00"/>
    <s v="GeorgiaTech"/>
    <s v="Duke"/>
    <n v="9"/>
    <n v="9"/>
    <n v="69"/>
    <n v="80"/>
    <s v="No"/>
    <n v="-110"/>
    <n v="110"/>
    <n v="0"/>
  </r>
  <r>
    <x v="0"/>
    <s v="ACC"/>
    <d v="2014-02-18T00:00:00"/>
    <s v="GeorgiaTech"/>
    <s v="Duke"/>
    <n v="5"/>
    <n v="10.5"/>
    <n v="51"/>
    <n v="68"/>
    <s v="No"/>
    <n v="-110"/>
    <n v="110"/>
    <n v="0"/>
  </r>
  <r>
    <x v="6"/>
    <s v="ACC"/>
    <d v="2016-02-20T00:00:00"/>
    <s v="GeorgiaTech"/>
    <s v="NotreDame"/>
    <n v="19"/>
    <n v="2.5"/>
    <n v="63"/>
    <n v="62"/>
    <s v="Cover"/>
    <n v="100"/>
    <n v="110"/>
    <n v="1"/>
  </r>
  <r>
    <x v="10"/>
    <s v="ACC"/>
    <d v="2009-02-22T00:00:00"/>
    <s v="GeorgiaTech"/>
    <s v="Clemson"/>
    <n v="13"/>
    <n v="7"/>
    <n v="73"/>
    <n v="81"/>
    <s v="No"/>
    <n v="-110"/>
    <n v="110"/>
    <n v="0"/>
  </r>
  <r>
    <x v="7"/>
    <s v="ACC"/>
    <d v="2015-02-23T00:00:00"/>
    <s v="GeorgiaTech"/>
    <s v="Louisville"/>
    <n v="17"/>
    <n v="5.5"/>
    <n v="51"/>
    <n v="52"/>
    <s v="Cover"/>
    <n v="100"/>
    <n v="110"/>
    <n v="1"/>
  </r>
  <r>
    <x v="6"/>
    <s v="ACC"/>
    <d v="2016-02-07T00:00:00"/>
    <s v="GeorgiaTech"/>
    <s v="MiamiFlorida"/>
    <n v="17"/>
    <n v="3"/>
    <n v="68"/>
    <n v="75"/>
    <s v="No"/>
    <n v="-110"/>
    <n v="110"/>
    <n v="0"/>
  </r>
  <r>
    <x v="0"/>
    <s v="ACC"/>
    <d v="2014-02-08T00:00:00"/>
    <s v="GeorgiaTech"/>
    <s v="Virginia"/>
    <n v="20"/>
    <n v="8.5"/>
    <n v="45"/>
    <n v="64"/>
    <s v="No"/>
    <n v="-110"/>
    <n v="110"/>
    <n v="0"/>
  </r>
  <r>
    <x v="7"/>
    <s v="ACC"/>
    <d v="2015-03-03T00:00:00"/>
    <s v="GeorgiaTech"/>
    <s v="NorthCarolina"/>
    <n v="19"/>
    <n v="5.5"/>
    <n v="49"/>
    <n v="81"/>
    <s v="No"/>
    <n v="-110"/>
    <n v="110"/>
    <n v="0"/>
  </r>
  <r>
    <x v="9"/>
    <s v="ACC"/>
    <d v="2008-03-06T00:00:00"/>
    <s v="GeorgiaTech"/>
    <s v="Clemson"/>
    <n v="24"/>
    <n v="3"/>
    <n v="80"/>
    <n v="75"/>
    <s v="Cover"/>
    <n v="100"/>
    <n v="110"/>
    <n v="1"/>
  </r>
  <r>
    <x v="9"/>
    <s v="A-10"/>
    <d v="2008-01-19T00:00:00"/>
    <s v="GeoWashington"/>
    <s v="Xavier"/>
    <n v="20"/>
    <n v="12"/>
    <n v="66"/>
    <n v="74"/>
    <s v="Cover"/>
    <n v="100"/>
    <n v="110"/>
    <n v="1"/>
  </r>
  <r>
    <x v="7"/>
    <s v="A-10"/>
    <d v="2015-02-14T00:00:00"/>
    <s v="GeoWashington"/>
    <s v="VaCommonwealth"/>
    <n v="20"/>
    <n v="-2"/>
    <n v="66"/>
    <n v="79"/>
    <s v="No"/>
    <n v="-110"/>
    <n v="110"/>
    <n v="0"/>
  </r>
  <r>
    <x v="4"/>
    <s v="A-10"/>
    <d v="2011-02-26T00:00:00"/>
    <s v="GeoWashington"/>
    <s v="Temple"/>
    <n v="24"/>
    <n v="6"/>
    <n v="41"/>
    <n v="57"/>
    <s v="No"/>
    <n v="-110"/>
    <n v="110"/>
    <n v="0"/>
  </r>
  <r>
    <x v="3"/>
    <s v="A-10"/>
    <d v="2013-02-09T00:00:00"/>
    <s v="GeoWashington"/>
    <s v="Butler"/>
    <n v="14"/>
    <n v="2.5"/>
    <n v="56"/>
    <n v="59"/>
    <s v="No"/>
    <n v="-110"/>
    <n v="110"/>
    <n v="0"/>
  </r>
  <r>
    <x v="3"/>
    <s v="A-10"/>
    <d v="2013-03-02T00:00:00"/>
    <s v="GeoWashington"/>
    <s v="SaintLouis"/>
    <n v="18"/>
    <n v="5.5"/>
    <n v="58"/>
    <n v="66"/>
    <s v="No"/>
    <n v="-110"/>
    <n v="110"/>
    <n v="0"/>
  </r>
  <r>
    <x v="2"/>
    <s v="WCC"/>
    <d v="2012-02-09T00:00:00"/>
    <s v="Gonzaga"/>
    <s v="SaintMarysCA"/>
    <n v="16"/>
    <n v="-3.5"/>
    <n v="73"/>
    <n v="59"/>
    <s v="Cover"/>
    <n v="100"/>
    <n v="110"/>
    <n v="1"/>
  </r>
  <r>
    <x v="8"/>
    <s v="AAC"/>
    <d v="2018-01-20T00:00:00"/>
    <s v="HoustonU"/>
    <s v="WichitaState"/>
    <n v="7"/>
    <n v="3.5"/>
    <n v="73"/>
    <n v="59"/>
    <s v="Cover"/>
    <n v="100"/>
    <n v="110"/>
    <n v="1"/>
  </r>
  <r>
    <x v="9"/>
    <s v="CUSA"/>
    <d v="2008-01-30T00:00:00"/>
    <s v="HoustonU"/>
    <s v="MemphisU"/>
    <n v="1"/>
    <n v="9"/>
    <n v="77"/>
    <n v="89"/>
    <s v="No"/>
    <n v="-110"/>
    <n v="110"/>
    <n v="0"/>
  </r>
  <r>
    <x v="5"/>
    <s v="AAC"/>
    <d v="2017-01-07T00:00:00"/>
    <s v="HoustonU"/>
    <s v="Cincinnati"/>
    <n v="22"/>
    <n v="2.5"/>
    <n v="58"/>
    <n v="67"/>
    <s v="No"/>
    <n v="-110"/>
    <n v="110"/>
    <n v="0"/>
  </r>
  <r>
    <x v="4"/>
    <s v="CUSA"/>
    <d v="2011-01-08T00:00:00"/>
    <s v="HoustonU"/>
    <s v="CentralFlorida"/>
    <n v="19"/>
    <n v="7"/>
    <n v="76"/>
    <n v="71"/>
    <s v="Cover"/>
    <n v="100"/>
    <n v="110"/>
    <n v="1"/>
  </r>
  <r>
    <x v="0"/>
    <s v="AAC"/>
    <d v="2013-12-31T00:00:00"/>
    <s v="HoustonU"/>
    <s v="Connecticut"/>
    <n v="17"/>
    <n v="8.5"/>
    <n v="75"/>
    <n v="71"/>
    <s v="Cover"/>
    <n v="100"/>
    <n v="110"/>
    <n v="1"/>
  </r>
  <r>
    <x v="6"/>
    <s v="AAC"/>
    <d v="2016-02-01T00:00:00"/>
    <s v="HoustonU"/>
    <s v="SMU"/>
    <n v="12"/>
    <n v="6"/>
    <n v="71"/>
    <n v="68"/>
    <s v="Cover"/>
    <n v="100"/>
    <n v="110"/>
    <n v="1"/>
  </r>
  <r>
    <x v="7"/>
    <s v="AAC"/>
    <d v="2015-02-12T00:00:00"/>
    <s v="HoustonU"/>
    <s v="SMU"/>
    <n v="25"/>
    <n v="11"/>
    <n v="69"/>
    <n v="75"/>
    <s v="Cover"/>
    <n v="100"/>
    <n v="110"/>
    <n v="1"/>
  </r>
  <r>
    <x v="8"/>
    <s v="AAC"/>
    <d v="2018-02-15T00:00:00"/>
    <s v="HoustonU"/>
    <s v="Cincinnati"/>
    <n v="5"/>
    <n v="2.5"/>
    <n v="67"/>
    <n v="62"/>
    <s v="Cover"/>
    <n v="100"/>
    <n v="110"/>
    <n v="1"/>
  </r>
  <r>
    <x v="5"/>
    <s v="AAC"/>
    <d v="2017-02-18T00:00:00"/>
    <s v="HoustonU"/>
    <s v="SMU"/>
    <n v="19"/>
    <n v="3.5"/>
    <n v="66"/>
    <n v="76"/>
    <s v="No"/>
    <n v="-110"/>
    <n v="110"/>
    <n v="0"/>
  </r>
  <r>
    <x v="0"/>
    <s v="AAC"/>
    <d v="2014-02-27T00:00:00"/>
    <s v="HoustonU"/>
    <s v="MemphisU"/>
    <n v="21"/>
    <n v="7"/>
    <n v="77"/>
    <n v="68"/>
    <s v="Cover"/>
    <n v="100"/>
    <n v="110"/>
    <n v="1"/>
  </r>
  <r>
    <x v="0"/>
    <s v="AAC"/>
    <d v="2014-02-05T00:00:00"/>
    <s v="HoustonU"/>
    <s v="Louisville"/>
    <n v="14"/>
    <n v="14.5"/>
    <n v="62"/>
    <n v="77"/>
    <s v="No"/>
    <n v="-110"/>
    <n v="110"/>
    <n v="0"/>
  </r>
  <r>
    <x v="10"/>
    <s v="CUSA"/>
    <d v="2009-03-04T00:00:00"/>
    <s v="HoustonU"/>
    <s v="MemphisU"/>
    <n v="5"/>
    <n v="6.5"/>
    <n v="60"/>
    <n v="69"/>
    <s v="No"/>
    <n v="-110"/>
    <n v="110"/>
    <n v="0"/>
  </r>
  <r>
    <x v="10"/>
    <s v="WAC"/>
    <d v="2009-02-12T00:00:00"/>
    <s v="IdahoU"/>
    <s v="UtahState"/>
    <n v="21"/>
    <n v="5.5"/>
    <n v="53"/>
    <n v="62"/>
    <s v="No"/>
    <n v="-110"/>
    <n v="110"/>
    <n v="0"/>
  </r>
  <r>
    <x v="4"/>
    <s v="WAC"/>
    <d v="2011-02-09T00:00:00"/>
    <s v="IdahoU"/>
    <s v="UtahState"/>
    <n v="21"/>
    <n v="9"/>
    <n v="64"/>
    <n v="56"/>
    <s v="Cover"/>
    <n v="100"/>
    <n v="110"/>
    <n v="1"/>
  </r>
  <r>
    <x v="2"/>
    <s v="Big Ten"/>
    <d v="2012-01-10T00:00:00"/>
    <s v="Illinois"/>
    <s v="OhioState"/>
    <n v="5"/>
    <n v="8.5"/>
    <n v="79"/>
    <n v="74"/>
    <s v="Cover"/>
    <n v="100"/>
    <n v="110"/>
    <n v="1"/>
  </r>
  <r>
    <x v="6"/>
    <s v="Big Ten"/>
    <d v="2016-01-10T00:00:00"/>
    <s v="Illinois"/>
    <s v="Purdue"/>
    <n v="20"/>
    <n v="9.5"/>
    <n v="84"/>
    <n v="70"/>
    <s v="Cover"/>
    <n v="100"/>
    <n v="110"/>
    <n v="1"/>
  </r>
  <r>
    <x v="10"/>
    <s v="Big Ten"/>
    <d v="2009-01-14T00:00:00"/>
    <s v="Illinois"/>
    <s v="Michigan"/>
    <n v="25"/>
    <n v="-7"/>
    <n v="66"/>
    <n v="51"/>
    <s v="Cover"/>
    <n v="100"/>
    <n v="110"/>
    <n v="1"/>
  </r>
  <r>
    <x v="0"/>
    <s v="Big Ten"/>
    <d v="2014-01-18T00:00:00"/>
    <s v="Illinois"/>
    <s v="MichiganState"/>
    <n v="4"/>
    <n v="4.5"/>
    <n v="62"/>
    <n v="78"/>
    <s v="No"/>
    <n v="-110"/>
    <n v="110"/>
    <n v="0"/>
  </r>
  <r>
    <x v="1"/>
    <s v="Big Ten"/>
    <d v="2010-01-19T00:00:00"/>
    <s v="Illinois"/>
    <s v="Purdue"/>
    <n v="13"/>
    <n v="4.5"/>
    <n v="78"/>
    <n v="84"/>
    <s v="No"/>
    <n v="-110"/>
    <n v="110"/>
    <n v="0"/>
  </r>
  <r>
    <x v="8"/>
    <s v="Big Ten"/>
    <d v="2018-01-22T00:00:00"/>
    <s v="Illinois"/>
    <s v="MichiganState"/>
    <n v="6"/>
    <n v="12"/>
    <n v="74"/>
    <n v="87"/>
    <s v="No"/>
    <n v="-110"/>
    <n v="110"/>
    <n v="0"/>
  </r>
  <r>
    <x v="3"/>
    <s v="Big Ten"/>
    <d v="2013-01-27T00:00:00"/>
    <s v="Illinois"/>
    <s v="Michigan"/>
    <n v="2"/>
    <n v="5.5"/>
    <n v="60"/>
    <n v="74"/>
    <s v="No"/>
    <n v="-110"/>
    <n v="110"/>
    <n v="0"/>
  </r>
  <r>
    <x v="2"/>
    <s v="Big Ten"/>
    <d v="2012-01-31T00:00:00"/>
    <s v="Illinois"/>
    <s v="MichiganState"/>
    <n v="9"/>
    <n v="1"/>
    <n v="42"/>
    <n v="41"/>
    <s v="Cover"/>
    <n v="100"/>
    <n v="110"/>
    <n v="1"/>
  </r>
  <r>
    <x v="5"/>
    <s v="Big Ten"/>
    <d v="2017-01-31T00:00:00"/>
    <s v="Illinois"/>
    <s v="Wisconsin"/>
    <n v="10"/>
    <n v="7.5"/>
    <n v="43"/>
    <n v="57"/>
    <s v="No"/>
    <n v="-110"/>
    <n v="110"/>
    <n v="0"/>
  </r>
  <r>
    <x v="7"/>
    <s v="Big Ten"/>
    <d v="2015-01-07T00:00:00"/>
    <s v="Illinois"/>
    <s v="Maryland"/>
    <n v="11"/>
    <n v="1"/>
    <n v="64"/>
    <n v="57"/>
    <s v="Cover"/>
    <n v="100"/>
    <n v="110"/>
    <n v="1"/>
  </r>
  <r>
    <x v="1"/>
    <s v="Big Ten"/>
    <d v="2009-12-30T00:00:00"/>
    <s v="Illinois"/>
    <s v="Northwestern"/>
    <n v="25"/>
    <n v="-8"/>
    <n v="89"/>
    <n v="83"/>
    <s v="No"/>
    <n v="-110"/>
    <n v="110"/>
    <n v="0"/>
  </r>
  <r>
    <x v="0"/>
    <s v="Big Ten"/>
    <d v="2014-02-01T00:00:00"/>
    <s v="Illinois"/>
    <s v="Iowa"/>
    <n v="15"/>
    <n v="5"/>
    <n v="74"/>
    <n v="81"/>
    <s v="No"/>
    <n v="-110"/>
    <n v="110"/>
    <n v="0"/>
  </r>
  <r>
    <x v="4"/>
    <s v="Big Ten"/>
    <d v="2011-02-13T00:00:00"/>
    <s v="Illinois"/>
    <s v="Purdue"/>
    <n v="14"/>
    <n v="-2.5"/>
    <n v="70"/>
    <n v="81"/>
    <s v="No"/>
    <n v="-110"/>
    <n v="110"/>
    <n v="0"/>
  </r>
  <r>
    <x v="1"/>
    <s v="Big Ten"/>
    <d v="2010-02-14T00:00:00"/>
    <s v="Illinois"/>
    <s v="OhioState"/>
    <n v="13"/>
    <n v="2"/>
    <n v="53"/>
    <n v="72"/>
    <s v="No"/>
    <n v="-110"/>
    <n v="110"/>
    <n v="0"/>
  </r>
  <r>
    <x v="0"/>
    <s v="Big Ten"/>
    <d v="2014-02-15T00:00:00"/>
    <s v="Illinois"/>
    <s v="OhioState"/>
    <n v="22"/>
    <n v="4"/>
    <n v="39"/>
    <n v="48"/>
    <s v="No"/>
    <n v="-110"/>
    <n v="110"/>
    <n v="0"/>
  </r>
  <r>
    <x v="9"/>
    <s v="Big Ten"/>
    <d v="2008-02-20T00:00:00"/>
    <s v="Illinois"/>
    <s v="Wisconsin"/>
    <n v="11"/>
    <n v="1.5"/>
    <n v="57"/>
    <n v="71"/>
    <s v="No"/>
    <n v="-110"/>
    <n v="110"/>
    <n v="0"/>
  </r>
  <r>
    <x v="8"/>
    <s v="Big Ten"/>
    <d v="2018-02-22T00:00:00"/>
    <s v="Illinois"/>
    <s v="Purdue"/>
    <n v="9"/>
    <n v="9"/>
    <n v="86"/>
    <n v="93"/>
    <s v="Cover"/>
    <n v="100"/>
    <n v="110"/>
    <n v="1"/>
  </r>
  <r>
    <x v="6"/>
    <s v="Big Ten"/>
    <d v="2016-02-25T00:00:00"/>
    <s v="Illinois"/>
    <s v="IndianaU"/>
    <n v="18"/>
    <n v="7.5"/>
    <n v="47"/>
    <n v="74"/>
    <s v="No"/>
    <n v="-110"/>
    <n v="110"/>
    <n v="0"/>
  </r>
  <r>
    <x v="1"/>
    <s v="Big Ten"/>
    <d v="2010-02-06T00:00:00"/>
    <s v="Illinois"/>
    <s v="MichiganState"/>
    <n v="5"/>
    <n v="1.5"/>
    <n v="78"/>
    <n v="73"/>
    <s v="Cover"/>
    <n v="100"/>
    <n v="110"/>
    <n v="1"/>
  </r>
  <r>
    <x v="9"/>
    <s v="Big Ten"/>
    <d v="2008-02-07T00:00:00"/>
    <s v="Illinois"/>
    <s v="IndianaU"/>
    <n v="14"/>
    <n v="1.5"/>
    <n v="79"/>
    <n v="83"/>
    <s v="No"/>
    <n v="-110"/>
    <n v="110"/>
    <n v="0"/>
  </r>
  <r>
    <x v="3"/>
    <s v="Big Ten"/>
    <d v="2013-02-07T00:00:00"/>
    <s v="Illinois"/>
    <s v="IndianaU"/>
    <n v="1"/>
    <n v="7"/>
    <n v="74"/>
    <n v="72"/>
    <s v="Cover"/>
    <n v="100"/>
    <n v="110"/>
    <n v="1"/>
  </r>
  <r>
    <x v="6"/>
    <s v="Big Ten"/>
    <d v="2016-02-07T00:00:00"/>
    <s v="Illinois"/>
    <s v="Iowa"/>
    <n v="5"/>
    <n v="9"/>
    <n v="65"/>
    <n v="77"/>
    <s v="No"/>
    <n v="-110"/>
    <n v="110"/>
    <n v="0"/>
  </r>
  <r>
    <x v="2"/>
    <s v="Big Ten"/>
    <d v="2012-03-01T00:00:00"/>
    <s v="Illinois"/>
    <s v="Michigan"/>
    <n v="13"/>
    <n v="-2.5"/>
    <n v="61"/>
    <n v="72"/>
    <s v="No"/>
    <n v="-110"/>
    <n v="110"/>
    <n v="0"/>
  </r>
  <r>
    <x v="0"/>
    <s v="Big Ten"/>
    <d v="2014-03-04T00:00:00"/>
    <s v="Illinois"/>
    <s v="Michigan"/>
    <n v="12"/>
    <n v="2.5"/>
    <n v="53"/>
    <n v="84"/>
    <s v="No"/>
    <n v="-110"/>
    <n v="110"/>
    <n v="0"/>
  </r>
  <r>
    <x v="9"/>
    <s v="Big Ten"/>
    <d v="2008-03-06T00:00:00"/>
    <s v="Illinois"/>
    <s v="MichiganState"/>
    <n v="17"/>
    <n v="2.5"/>
    <n v="51"/>
    <n v="59"/>
    <s v="No"/>
    <n v="-110"/>
    <n v="110"/>
    <n v="0"/>
  </r>
  <r>
    <x v="1"/>
    <s v="Big Ten"/>
    <d v="2010-03-07T00:00:00"/>
    <s v="Illinois"/>
    <s v="Wisconsin"/>
    <n v="15"/>
    <n v="3.5"/>
    <n v="57"/>
    <n v="72"/>
    <s v="No"/>
    <n v="-110"/>
    <n v="110"/>
    <n v="0"/>
  </r>
  <r>
    <x v="10"/>
    <s v="Horizon"/>
    <d v="2009-01-17T00:00:00"/>
    <s v="IllinoisChicago"/>
    <s v="Butler"/>
    <n v="17"/>
    <n v="3"/>
    <n v="52"/>
    <n v="59"/>
    <s v="No"/>
    <n v="-110"/>
    <n v="110"/>
    <n v="0"/>
  </r>
  <r>
    <x v="9"/>
    <s v="Horizon"/>
    <d v="2008-02-20T00:00:00"/>
    <s v="IllinoisChicago"/>
    <s v="Butler"/>
    <n v="8"/>
    <n v="4.5"/>
    <n v="46"/>
    <n v="51"/>
    <s v="No"/>
    <n v="-110"/>
    <n v="110"/>
    <n v="0"/>
  </r>
  <r>
    <x v="2"/>
    <s v="MVC"/>
    <d v="2012-01-13T00:00:00"/>
    <s v="IllinoisState"/>
    <s v="Creighton"/>
    <n v="23"/>
    <n v="3"/>
    <n v="78"/>
    <n v="87"/>
    <s v="No"/>
    <n v="-110"/>
    <n v="110"/>
    <n v="0"/>
  </r>
  <r>
    <x v="3"/>
    <s v="MVC"/>
    <d v="2013-01-02T00:00:00"/>
    <s v="IllinoisState"/>
    <s v="Creighton"/>
    <n v="16"/>
    <n v="1.5"/>
    <n v="72"/>
    <n v="79"/>
    <s v="No"/>
    <n v="-110"/>
    <n v="110"/>
    <n v="0"/>
  </r>
  <r>
    <x v="0"/>
    <s v="MVC"/>
    <d v="2014-01-22T00:00:00"/>
    <s v="IllinoisState"/>
    <s v="WichitaState"/>
    <n v="5"/>
    <n v="9"/>
    <n v="55"/>
    <n v="70"/>
    <s v="No"/>
    <n v="-110"/>
    <n v="110"/>
    <n v="0"/>
  </r>
  <r>
    <x v="7"/>
    <s v="MVC"/>
    <d v="2015-01-25T00:00:00"/>
    <s v="IllinoisState"/>
    <s v="NorthernIowa"/>
    <n v="20"/>
    <n v="1"/>
    <n v="53"/>
    <n v="54"/>
    <s v="Push"/>
    <n v="0"/>
    <n v="110"/>
    <n v="0.5"/>
  </r>
  <r>
    <x v="7"/>
    <s v="MVC"/>
    <d v="2015-02-14T00:00:00"/>
    <s v="IllinoisState"/>
    <s v="WichitaState"/>
    <n v="15"/>
    <n v="5"/>
    <n v="62"/>
    <n v="68"/>
    <s v="No"/>
    <n v="-110"/>
    <n v="110"/>
    <n v="0"/>
  </r>
  <r>
    <x v="2"/>
    <s v="MVC"/>
    <d v="2012-02-22T00:00:00"/>
    <s v="IllinoisState"/>
    <s v="WichitaState"/>
    <n v="19"/>
    <n v="5.5"/>
    <n v="55"/>
    <n v="68"/>
    <s v="No"/>
    <n v="-110"/>
    <n v="110"/>
    <n v="0"/>
  </r>
  <r>
    <x v="9"/>
    <s v="MVC"/>
    <d v="2008-02-05T00:00:00"/>
    <s v="IllinoisState"/>
    <s v="Drake"/>
    <n v="15"/>
    <n v="-4"/>
    <n v="70"/>
    <n v="73"/>
    <s v="No"/>
    <n v="-110"/>
    <n v="110"/>
    <n v="0"/>
  </r>
  <r>
    <x v="6"/>
    <s v="MVC"/>
    <d v="2016-02-06T00:00:00"/>
    <s v="IllinoisState"/>
    <s v="WichitaState"/>
    <n v="21"/>
    <n v="12.5"/>
    <n v="58"/>
    <n v="53"/>
    <s v="Cover"/>
    <n v="100"/>
    <n v="110"/>
    <n v="1"/>
  </r>
  <r>
    <x v="1"/>
    <s v="MVC"/>
    <d v="2010-01-24T00:00:00"/>
    <s v="IndianaState"/>
    <s v="NorthernIowa"/>
    <n v="20"/>
    <n v="5"/>
    <n v="58"/>
    <n v="67"/>
    <s v="No"/>
    <n v="-110"/>
    <n v="110"/>
    <n v="0"/>
  </r>
  <r>
    <x v="9"/>
    <s v="MVC"/>
    <d v="2008-02-02T00:00:00"/>
    <s v="IndianaState"/>
    <s v="Drake"/>
    <n v="16"/>
    <n v="3"/>
    <n v="77"/>
    <n v="83"/>
    <s v="No"/>
    <n v="-110"/>
    <n v="110"/>
    <n v="0"/>
  </r>
  <r>
    <x v="7"/>
    <s v="MVC"/>
    <d v="2015-02-25T00:00:00"/>
    <s v="IndianaState"/>
    <s v="WichitaState"/>
    <n v="11"/>
    <n v="9.5"/>
    <n v="53"/>
    <n v="63"/>
    <s v="No"/>
    <n v="-110"/>
    <n v="110"/>
    <n v="0"/>
  </r>
  <r>
    <x v="7"/>
    <s v="MVC"/>
    <d v="2015-02-03T00:00:00"/>
    <s v="IndianaState"/>
    <s v="NorthernIowa"/>
    <n v="14"/>
    <n v="6"/>
    <n v="51"/>
    <n v="61"/>
    <s v="No"/>
    <n v="-110"/>
    <n v="110"/>
    <n v="0"/>
  </r>
  <r>
    <x v="0"/>
    <s v="MVC"/>
    <d v="2014-02-05T00:00:00"/>
    <s v="IndianaState"/>
    <s v="WichitaState"/>
    <n v="4"/>
    <n v="4"/>
    <n v="58"/>
    <n v="65"/>
    <s v="No"/>
    <n v="-110"/>
    <n v="110"/>
    <n v="0"/>
  </r>
  <r>
    <x v="3"/>
    <s v="MVC"/>
    <d v="2013-02-06T00:00:00"/>
    <s v="IndianaState"/>
    <s v="Creighton"/>
    <n v="16"/>
    <n v="4.5"/>
    <n v="76"/>
    <n v="57"/>
    <s v="Cover"/>
    <n v="100"/>
    <n v="110"/>
    <n v="1"/>
  </r>
  <r>
    <x v="7"/>
    <s v="Big Ten"/>
    <d v="2015-01-10T00:00:00"/>
    <s v="IndianaU"/>
    <s v="OhioState"/>
    <n v="22"/>
    <n v="2"/>
    <n v="69"/>
    <n v="66"/>
    <s v="Cover"/>
    <n v="100"/>
    <n v="110"/>
    <n v="1"/>
  </r>
  <r>
    <x v="0"/>
    <s v="Big Ten"/>
    <d v="2014-01-14T00:00:00"/>
    <s v="IndianaU"/>
    <s v="Wisconsin"/>
    <n v="3"/>
    <n v="4"/>
    <n v="75"/>
    <n v="72"/>
    <s v="Cover"/>
    <n v="100"/>
    <n v="110"/>
    <n v="1"/>
  </r>
  <r>
    <x v="10"/>
    <s v="Big Ten"/>
    <d v="2009-01-25T00:00:00"/>
    <s v="IndianaU"/>
    <s v="MinnesotaU"/>
    <n v="21"/>
    <n v="8.5"/>
    <n v="63"/>
    <n v="67"/>
    <s v="Cover"/>
    <n v="100"/>
    <n v="110"/>
    <n v="1"/>
  </r>
  <r>
    <x v="4"/>
    <s v="Big Ten"/>
    <d v="2011-01-27T00:00:00"/>
    <s v="IndianaU"/>
    <s v="Illinois"/>
    <n v="20"/>
    <n v="4"/>
    <n v="52"/>
    <n v="49"/>
    <s v="Cover"/>
    <n v="100"/>
    <n v="110"/>
    <n v="1"/>
  </r>
  <r>
    <x v="8"/>
    <s v="Big Ten"/>
    <d v="2018-01-28T00:00:00"/>
    <s v="IndianaU"/>
    <s v="Purdue"/>
    <n v="3"/>
    <n v="8.5"/>
    <n v="67"/>
    <n v="74"/>
    <s v="Cover"/>
    <n v="100"/>
    <n v="110"/>
    <n v="1"/>
  </r>
  <r>
    <x v="0"/>
    <s v="Big Ten"/>
    <d v="2014-01-04T00:00:00"/>
    <s v="IndianaU"/>
    <s v="MichiganState"/>
    <n v="5"/>
    <n v="4"/>
    <n v="56"/>
    <n v="73"/>
    <s v="No"/>
    <n v="-110"/>
    <n v="110"/>
    <n v="0"/>
  </r>
  <r>
    <x v="4"/>
    <s v="Big Ten"/>
    <d v="2010-12-31T00:00:00"/>
    <s v="IndianaU"/>
    <s v="OhioState"/>
    <n v="2"/>
    <n v="13"/>
    <n v="67"/>
    <n v="85"/>
    <s v="No"/>
    <n v="-110"/>
    <n v="110"/>
    <n v="0"/>
  </r>
  <r>
    <x v="1"/>
    <s v="Big Ten"/>
    <d v="2010-02-10T00:00:00"/>
    <s v="IndianaU"/>
    <s v="OhioState"/>
    <n v="13"/>
    <n v="10"/>
    <n v="52"/>
    <n v="69"/>
    <s v="No"/>
    <n v="-110"/>
    <n v="110"/>
    <n v="0"/>
  </r>
  <r>
    <x v="6"/>
    <s v="Big Ten"/>
    <d v="2016-02-11T00:00:00"/>
    <s v="IndianaU"/>
    <s v="Iowa"/>
    <n v="4"/>
    <n v="-3"/>
    <n v="85"/>
    <n v="78"/>
    <s v="Cover"/>
    <n v="100"/>
    <n v="110"/>
    <n v="1"/>
  </r>
  <r>
    <x v="10"/>
    <s v="Big Ten"/>
    <d v="2009-02-15T00:00:00"/>
    <s v="IndianaU"/>
    <s v="Illinois"/>
    <n v="22"/>
    <n v="10.5"/>
    <n v="52"/>
    <n v="65"/>
    <s v="No"/>
    <n v="-110"/>
    <n v="110"/>
    <n v="0"/>
  </r>
  <r>
    <x v="1"/>
    <s v="Big Ten"/>
    <d v="2010-02-16T00:00:00"/>
    <s v="IndianaU"/>
    <s v="MichiganState"/>
    <n v="11"/>
    <n v="11.5"/>
    <n v="58"/>
    <n v="72"/>
    <s v="No"/>
    <n v="-110"/>
    <n v="110"/>
    <n v="0"/>
  </r>
  <r>
    <x v="4"/>
    <s v="Big Ten"/>
    <d v="2011-02-02T00:00:00"/>
    <s v="IndianaU"/>
    <s v="MinnesotaU"/>
    <n v="18"/>
    <n v="3"/>
    <n v="60"/>
    <n v="57"/>
    <s v="Cover"/>
    <n v="100"/>
    <n v="110"/>
    <n v="1"/>
  </r>
  <r>
    <x v="0"/>
    <s v="Big Ten"/>
    <d v="2014-02-02T00:00:00"/>
    <s v="IndianaU"/>
    <s v="Michigan"/>
    <n v="10"/>
    <n v="3"/>
    <n v="63"/>
    <n v="52"/>
    <s v="Cover"/>
    <n v="100"/>
    <n v="110"/>
    <n v="1"/>
  </r>
  <r>
    <x v="4"/>
    <s v="Big Ten"/>
    <d v="2011-02-23T00:00:00"/>
    <s v="IndianaU"/>
    <s v="Purdue"/>
    <n v="8"/>
    <n v="6"/>
    <n v="61"/>
    <n v="72"/>
    <s v="No"/>
    <n v="-110"/>
    <n v="110"/>
    <n v="0"/>
  </r>
  <r>
    <x v="8"/>
    <s v="Big Ten"/>
    <d v="2018-02-23T00:00:00"/>
    <s v="IndianaU"/>
    <s v="OhioState"/>
    <n v="16"/>
    <n v="2"/>
    <n v="78"/>
    <n v="80"/>
    <s v="Push"/>
    <n v="0"/>
    <n v="110"/>
    <n v="0.5"/>
  </r>
  <r>
    <x v="1"/>
    <s v="Big Ten"/>
    <d v="2010-02-25T00:00:00"/>
    <s v="IndianaU"/>
    <s v="Wisconsin"/>
    <n v="17"/>
    <n v="12"/>
    <n v="46"/>
    <n v="78"/>
    <s v="No"/>
    <n v="-110"/>
    <n v="110"/>
    <n v="0"/>
  </r>
  <r>
    <x v="0"/>
    <s v="Big Ten"/>
    <d v="2014-02-27T00:00:00"/>
    <s v="IndianaU"/>
    <s v="Iowa"/>
    <n v="20"/>
    <n v="4"/>
    <n v="93"/>
    <n v="86"/>
    <s v="Cover"/>
    <n v="100"/>
    <n v="110"/>
    <n v="1"/>
  </r>
  <r>
    <x v="8"/>
    <s v="Big Ten"/>
    <d v="2018-02-03T00:00:00"/>
    <s v="IndianaU"/>
    <s v="MichiganState"/>
    <n v="5"/>
    <n v="8"/>
    <n v="60"/>
    <n v="63"/>
    <s v="Cover"/>
    <n v="100"/>
    <n v="110"/>
    <n v="1"/>
  </r>
  <r>
    <x v="1"/>
    <s v="Big Ten"/>
    <d v="2010-02-04T00:00:00"/>
    <s v="IndianaU"/>
    <s v="Purdue"/>
    <n v="8"/>
    <n v="12.5"/>
    <n v="75"/>
    <n v="78"/>
    <s v="Cover"/>
    <n v="100"/>
    <n v="110"/>
    <n v="1"/>
  </r>
  <r>
    <x v="5"/>
    <s v="Big Ten"/>
    <d v="2017-02-09T00:00:00"/>
    <s v="IndianaU"/>
    <s v="Purdue"/>
    <n v="16"/>
    <n v="2.5"/>
    <n v="64"/>
    <n v="69"/>
    <s v="No"/>
    <n v="-110"/>
    <n v="110"/>
    <n v="0"/>
  </r>
  <r>
    <x v="0"/>
    <s v="Big Ten"/>
    <d v="2014-03-02T00:00:00"/>
    <s v="IndianaU"/>
    <s v="OhioState"/>
    <n v="22"/>
    <n v="3.5"/>
    <n v="72"/>
    <n v="64"/>
    <s v="Cover"/>
    <n v="100"/>
    <n v="110"/>
    <n v="1"/>
  </r>
  <r>
    <x v="10"/>
    <s v="Big Ten"/>
    <d v="2009-03-03T00:00:00"/>
    <s v="IndianaU"/>
    <s v="MichiganState"/>
    <n v="8"/>
    <n v="14"/>
    <n v="59"/>
    <n v="64"/>
    <s v="Cover"/>
    <n v="100"/>
    <n v="110"/>
    <n v="1"/>
  </r>
  <r>
    <x v="4"/>
    <s v="Big Ten"/>
    <d v="2011-03-03T00:00:00"/>
    <s v="IndianaU"/>
    <s v="Wisconsin"/>
    <n v="10"/>
    <n v="6.5"/>
    <n v="67"/>
    <n v="77"/>
    <s v="No"/>
    <n v="-110"/>
    <n v="110"/>
    <n v="0"/>
  </r>
  <r>
    <x v="3"/>
    <s v="Big Ten"/>
    <d v="2013-01-10T00:00:00"/>
    <s v="Iowa"/>
    <s v="MichiganState"/>
    <n v="22"/>
    <n v="2"/>
    <n v="59"/>
    <n v="62"/>
    <s v="No"/>
    <n v="-110"/>
    <n v="110"/>
    <n v="0"/>
  </r>
  <r>
    <x v="9"/>
    <s v="Big Ten"/>
    <d v="2008-01-12T00:00:00"/>
    <s v="Iowa"/>
    <s v="MichiganState"/>
    <n v="6"/>
    <n v="10"/>
    <n v="43"/>
    <n v="36"/>
    <s v="Cover"/>
    <n v="100"/>
    <n v="110"/>
    <n v="1"/>
  </r>
  <r>
    <x v="5"/>
    <s v="Big Ten"/>
    <d v="2017-01-12T00:00:00"/>
    <s v="Iowa"/>
    <s v="Purdue"/>
    <n v="17"/>
    <n v="6.5"/>
    <n v="83"/>
    <n v="78"/>
    <s v="Cover"/>
    <n v="100"/>
    <n v="110"/>
    <n v="1"/>
  </r>
  <r>
    <x v="2"/>
    <s v="Big Ten"/>
    <d v="2012-01-14T00:00:00"/>
    <s v="Iowa"/>
    <s v="Michigan"/>
    <n v="13"/>
    <n v="2.5"/>
    <n v="75"/>
    <n v="59"/>
    <s v="Cover"/>
    <n v="100"/>
    <n v="110"/>
    <n v="1"/>
  </r>
  <r>
    <x v="5"/>
    <s v="Big Ten"/>
    <d v="2017-01-19T00:00:00"/>
    <s v="Iowa"/>
    <s v="Maryland"/>
    <n v="25"/>
    <n v="-1.5"/>
    <n v="76"/>
    <n v="84"/>
    <s v="No"/>
    <n v="-110"/>
    <n v="110"/>
    <n v="0"/>
  </r>
  <r>
    <x v="9"/>
    <s v="Big Ten"/>
    <d v="2008-01-02T00:00:00"/>
    <s v="Iowa"/>
    <s v="IndianaU"/>
    <n v="11"/>
    <n v="11"/>
    <n v="76"/>
    <n v="79"/>
    <s v="Cover"/>
    <n v="100"/>
    <n v="110"/>
    <n v="1"/>
  </r>
  <r>
    <x v="8"/>
    <s v="Big Ten"/>
    <d v="2018-01-20T00:00:00"/>
    <s v="Iowa"/>
    <s v="Purdue"/>
    <n v="3"/>
    <n v="11"/>
    <n v="64"/>
    <n v="87"/>
    <s v="No"/>
    <n v="-110"/>
    <n v="110"/>
    <n v="0"/>
  </r>
  <r>
    <x v="1"/>
    <s v="Big Ten"/>
    <d v="2010-01-27T00:00:00"/>
    <s v="Iowa"/>
    <s v="OhioState"/>
    <n v="20"/>
    <n v="11"/>
    <n v="57"/>
    <n v="65"/>
    <s v="Cover"/>
    <n v="100"/>
    <n v="110"/>
    <n v="1"/>
  </r>
  <r>
    <x v="10"/>
    <s v="Big Ten"/>
    <d v="2009-01-29T00:00:00"/>
    <s v="Iowa"/>
    <s v="MichiganState"/>
    <n v="9"/>
    <n v="6.5"/>
    <n v="56"/>
    <n v="71"/>
    <s v="No"/>
    <n v="-110"/>
    <n v="110"/>
    <n v="0"/>
  </r>
  <r>
    <x v="7"/>
    <s v="Big Ten"/>
    <d v="2015-01-31T00:00:00"/>
    <s v="Iowa"/>
    <s v="Wisconsin"/>
    <n v="5"/>
    <n v="5.5"/>
    <n v="63"/>
    <n v="74"/>
    <s v="No"/>
    <n v="-110"/>
    <n v="110"/>
    <n v="0"/>
  </r>
  <r>
    <x v="4"/>
    <s v="Big Ten"/>
    <d v="2011-01-04T00:00:00"/>
    <s v="Iowa"/>
    <s v="OhioState"/>
    <n v="2"/>
    <n v="12.5"/>
    <n v="68"/>
    <n v="73"/>
    <s v="Cover"/>
    <n v="100"/>
    <n v="110"/>
    <n v="1"/>
  </r>
  <r>
    <x v="2"/>
    <s v="Big Ten"/>
    <d v="2012-01-07T00:00:00"/>
    <s v="Iowa"/>
    <s v="OhioState"/>
    <n v="6"/>
    <n v="11.5"/>
    <n v="47"/>
    <n v="76"/>
    <s v="No"/>
    <n v="-110"/>
    <n v="110"/>
    <n v="0"/>
  </r>
  <r>
    <x v="10"/>
    <s v="Big Ten"/>
    <d v="2009-01-08T00:00:00"/>
    <s v="Iowa"/>
    <s v="MinnesotaU"/>
    <n v="22"/>
    <n v="-1.5"/>
    <n v="49"/>
    <n v="52"/>
    <s v="No"/>
    <n v="-110"/>
    <n v="110"/>
    <n v="0"/>
  </r>
  <r>
    <x v="1"/>
    <s v="Big Ten"/>
    <d v="2010-01-09T00:00:00"/>
    <s v="Iowa"/>
    <s v="MichiganState"/>
    <n v="10"/>
    <n v="14"/>
    <n v="53"/>
    <n v="71"/>
    <s v="No"/>
    <n v="-110"/>
    <n v="110"/>
    <n v="0"/>
  </r>
  <r>
    <x v="1"/>
    <s v="Big Ten"/>
    <d v="2009-12-29T00:00:00"/>
    <s v="Iowa"/>
    <s v="Purdue"/>
    <n v="4"/>
    <n v="14"/>
    <n v="56"/>
    <n v="67"/>
    <s v="Cover"/>
    <n v="100"/>
    <n v="110"/>
    <n v="1"/>
  </r>
  <r>
    <x v="4"/>
    <s v="Big Ten"/>
    <d v="2010-12-29T00:00:00"/>
    <s v="Iowa"/>
    <s v="Illinois"/>
    <n v="23"/>
    <n v="5"/>
    <n v="77"/>
    <n v="87"/>
    <s v="No"/>
    <n v="-110"/>
    <n v="110"/>
    <n v="0"/>
  </r>
  <r>
    <x v="6"/>
    <s v="Big Ten"/>
    <d v="2015-12-29T00:00:00"/>
    <s v="Iowa"/>
    <s v="MichiganState"/>
    <n v="1"/>
    <n v="-3"/>
    <n v="83"/>
    <n v="70"/>
    <s v="Cover"/>
    <n v="100"/>
    <n v="110"/>
    <n v="1"/>
  </r>
  <r>
    <x v="3"/>
    <s v="Big Ten"/>
    <d v="2012-12-31T00:00:00"/>
    <s v="Iowa"/>
    <s v="IndianaU"/>
    <n v="5"/>
    <n v="7"/>
    <n v="65"/>
    <n v="69"/>
    <s v="Cover"/>
    <n v="100"/>
    <n v="110"/>
    <n v="1"/>
  </r>
  <r>
    <x v="10"/>
    <s v="Big Ten"/>
    <d v="2009-02-14T00:00:00"/>
    <s v="Iowa"/>
    <s v="Purdue"/>
    <n v="20"/>
    <n v="6"/>
    <n v="45"/>
    <n v="49"/>
    <s v="Cover"/>
    <n v="100"/>
    <n v="110"/>
    <n v="1"/>
  </r>
  <r>
    <x v="2"/>
    <s v="Big Ten"/>
    <d v="2012-02-19T00:00:00"/>
    <s v="Iowa"/>
    <s v="IndianaU"/>
    <n v="18"/>
    <n v="4"/>
    <n v="78"/>
    <n v="66"/>
    <s v="Cover"/>
    <n v="100"/>
    <n v="110"/>
    <n v="1"/>
  </r>
  <r>
    <x v="2"/>
    <s v="Big Ten"/>
    <d v="2012-02-23T00:00:00"/>
    <s v="Iowa"/>
    <s v="Wisconsin"/>
    <n v="16"/>
    <n v="5.5"/>
    <n v="67"/>
    <n v="66"/>
    <s v="Cover"/>
    <n v="100"/>
    <n v="110"/>
    <n v="1"/>
  </r>
  <r>
    <x v="9"/>
    <s v="Big Ten"/>
    <d v="2008-02-06T00:00:00"/>
    <s v="Iowa"/>
    <s v="Wisconsin"/>
    <n v="8"/>
    <n v="6.5"/>
    <n v="54"/>
    <n v="60"/>
    <s v="Cover"/>
    <n v="100"/>
    <n v="110"/>
    <n v="1"/>
  </r>
  <r>
    <x v="8"/>
    <s v="Big Ten"/>
    <d v="2018-02-06T00:00:00"/>
    <s v="Iowa"/>
    <s v="MichiganState"/>
    <n v="4"/>
    <n v="10"/>
    <n v="93"/>
    <n v="96"/>
    <s v="Cover"/>
    <n v="100"/>
    <n v="110"/>
    <n v="1"/>
  </r>
  <r>
    <x v="7"/>
    <s v="Big Ten"/>
    <d v="2015-02-08T00:00:00"/>
    <s v="Iowa"/>
    <s v="Maryland"/>
    <n v="17"/>
    <n v="-6.5"/>
    <n v="71"/>
    <n v="55"/>
    <s v="Cover"/>
    <n v="100"/>
    <n v="110"/>
    <n v="1"/>
  </r>
  <r>
    <x v="4"/>
    <s v="Big Ten"/>
    <d v="2011-02-09T00:00:00"/>
    <s v="Iowa"/>
    <s v="Wisconsin"/>
    <n v="13"/>
    <n v="7"/>
    <n v="59"/>
    <n v="62"/>
    <s v="Cover"/>
    <n v="100"/>
    <n v="110"/>
    <n v="1"/>
  </r>
  <r>
    <x v="4"/>
    <s v="Big Ten"/>
    <d v="2011-03-05T00:00:00"/>
    <s v="Iowa"/>
    <s v="Purdue"/>
    <n v="6"/>
    <n v="9.5"/>
    <n v="67"/>
    <n v="65"/>
    <s v="Cover"/>
    <n v="100"/>
    <n v="110"/>
    <n v="1"/>
  </r>
  <r>
    <x v="2"/>
    <s v="Big 12"/>
    <d v="2012-01-11T00:00:00"/>
    <s v="IowaState"/>
    <s v="Missouri"/>
    <n v="9"/>
    <n v="4"/>
    <n v="69"/>
    <n v="76"/>
    <s v="No"/>
    <n v="-110"/>
    <n v="110"/>
    <n v="0"/>
  </r>
  <r>
    <x v="4"/>
    <s v="Big 12"/>
    <d v="2011-01-12T00:00:00"/>
    <s v="IowaState"/>
    <s v="Kansas"/>
    <n v="3"/>
    <n v="9.5"/>
    <n v="79"/>
    <n v="84"/>
    <s v="Cover"/>
    <n v="100"/>
    <n v="110"/>
    <n v="1"/>
  </r>
  <r>
    <x v="1"/>
    <s v="Big 12"/>
    <d v="2010-01-13T00:00:00"/>
    <s v="IowaState"/>
    <s v="Texas"/>
    <n v="1"/>
    <n v="8"/>
    <n v="83"/>
    <n v="90"/>
    <s v="Cover"/>
    <n v="100"/>
    <n v="110"/>
    <n v="1"/>
  </r>
  <r>
    <x v="5"/>
    <s v="Big 12"/>
    <d v="2017-01-16T00:00:00"/>
    <s v="IowaState"/>
    <s v="Kansas"/>
    <n v="2"/>
    <n v="3.5"/>
    <n v="72"/>
    <n v="76"/>
    <s v="No"/>
    <n v="-110"/>
    <n v="110"/>
    <n v="0"/>
  </r>
  <r>
    <x v="8"/>
    <s v="Big 12"/>
    <d v="2018-01-20T00:00:00"/>
    <s v="IowaState"/>
    <s v="TexasTech"/>
    <n v="8"/>
    <n v="7"/>
    <n v="70"/>
    <n v="52"/>
    <s v="Cover"/>
    <n v="100"/>
    <n v="110"/>
    <n v="1"/>
  </r>
  <r>
    <x v="1"/>
    <s v="Big 12"/>
    <d v="2010-01-23T00:00:00"/>
    <s v="IowaState"/>
    <s v="Kansas"/>
    <n v="3"/>
    <n v="11"/>
    <n v="61"/>
    <n v="84"/>
    <s v="No"/>
    <n v="-110"/>
    <n v="110"/>
    <n v="0"/>
  </r>
  <r>
    <x v="3"/>
    <s v="Big 12"/>
    <d v="2013-01-26T00:00:00"/>
    <s v="IowaState"/>
    <s v="KansasState"/>
    <n v="11"/>
    <n v="-4"/>
    <n v="73"/>
    <n v="67"/>
    <s v="Cover"/>
    <n v="100"/>
    <n v="110"/>
    <n v="1"/>
  </r>
  <r>
    <x v="2"/>
    <s v="Big 12"/>
    <d v="2012-01-28T00:00:00"/>
    <s v="IowaState"/>
    <s v="Kansas"/>
    <n v="5"/>
    <n v="6.5"/>
    <n v="72"/>
    <n v="64"/>
    <s v="Cover"/>
    <n v="100"/>
    <n v="110"/>
    <n v="1"/>
  </r>
  <r>
    <x v="10"/>
    <s v="Big 12"/>
    <d v="2009-01-31T00:00:00"/>
    <s v="IowaState"/>
    <s v="Oklahoma"/>
    <n v="4"/>
    <n v="9"/>
    <n v="68"/>
    <n v="78"/>
    <s v="No"/>
    <n v="-110"/>
    <n v="110"/>
    <n v="0"/>
  </r>
  <r>
    <x v="5"/>
    <s v="Big 12"/>
    <d v="2017-01-31T00:00:00"/>
    <s v="IowaState"/>
    <s v="WestVirginia"/>
    <n v="7"/>
    <n v="2"/>
    <n v="72"/>
    <n v="85"/>
    <s v="No"/>
    <n v="-110"/>
    <n v="110"/>
    <n v="0"/>
  </r>
  <r>
    <x v="8"/>
    <s v="Big 12"/>
    <d v="2018-01-31T00:00:00"/>
    <s v="IowaState"/>
    <s v="WestVirginia"/>
    <n v="15"/>
    <n v="8.5"/>
    <n v="93"/>
    <n v="77"/>
    <s v="Cover"/>
    <n v="100"/>
    <n v="110"/>
    <n v="1"/>
  </r>
  <r>
    <x v="8"/>
    <s v="Big 12"/>
    <d v="2018-02-10T00:00:00"/>
    <s v="IowaState"/>
    <s v="Oklahoma"/>
    <n v="17"/>
    <n v="6"/>
    <n v="88"/>
    <n v="80"/>
    <s v="Cover"/>
    <n v="100"/>
    <n v="110"/>
    <n v="1"/>
  </r>
  <r>
    <x v="8"/>
    <s v="Big 12"/>
    <d v="2018-02-13T00:00:00"/>
    <s v="IowaState"/>
    <s v="Kansas"/>
    <n v="13"/>
    <n v="6.5"/>
    <n v="77"/>
    <n v="83"/>
    <s v="Cover"/>
    <n v="100"/>
    <n v="110"/>
    <n v="1"/>
  </r>
  <r>
    <x v="4"/>
    <s v="Big 12"/>
    <d v="2011-02-19T00:00:00"/>
    <s v="IowaState"/>
    <s v="Missouri"/>
    <n v="20"/>
    <n v="4.5"/>
    <n v="70"/>
    <n v="76"/>
    <s v="No"/>
    <n v="-110"/>
    <n v="110"/>
    <n v="0"/>
  </r>
  <r>
    <x v="1"/>
    <s v="Big 12"/>
    <d v="2010-02-20T00:00:00"/>
    <s v="IowaState"/>
    <s v="TexasA&amp;M"/>
    <n v="24"/>
    <n v="2.5"/>
    <n v="56"/>
    <n v="60"/>
    <s v="No"/>
    <n v="-110"/>
    <n v="110"/>
    <n v="0"/>
  </r>
  <r>
    <x v="3"/>
    <s v="Big 12"/>
    <d v="2013-02-25T00:00:00"/>
    <s v="IowaState"/>
    <s v="Kansas"/>
    <n v="6"/>
    <n v="2"/>
    <n v="96"/>
    <n v="108"/>
    <s v="No"/>
    <n v="-110"/>
    <n v="110"/>
    <n v="0"/>
  </r>
  <r>
    <x v="5"/>
    <s v="Big 12"/>
    <d v="2017-02-25T00:00:00"/>
    <s v="IowaState"/>
    <s v="Baylor"/>
    <n v="9"/>
    <n v="-1.5"/>
    <n v="72"/>
    <n v="69"/>
    <s v="Cover"/>
    <n v="100"/>
    <n v="110"/>
    <n v="1"/>
  </r>
  <r>
    <x v="9"/>
    <s v="Big 12"/>
    <d v="2008-02-27T00:00:00"/>
    <s v="IowaState"/>
    <s v="Kansas"/>
    <n v="6"/>
    <n v="12"/>
    <n v="64"/>
    <n v="75"/>
    <s v="Cover"/>
    <n v="100"/>
    <n v="110"/>
    <n v="1"/>
  </r>
  <r>
    <x v="9"/>
    <s v="Big 12"/>
    <d v="2008-02-05T00:00:00"/>
    <s v="IowaState"/>
    <s v="TexasA&amp;M"/>
    <n v="18"/>
    <n v="6"/>
    <n v="51"/>
    <n v="69"/>
    <s v="No"/>
    <n v="-110"/>
    <n v="110"/>
    <n v="0"/>
  </r>
  <r>
    <x v="1"/>
    <s v="Big 12"/>
    <d v="2010-02-06T00:00:00"/>
    <s v="IowaState"/>
    <s v="KansasState"/>
    <n v="10"/>
    <n v="6"/>
    <n v="75"/>
    <n v="79"/>
    <s v="Cover"/>
    <n v="100"/>
    <n v="110"/>
    <n v="1"/>
  </r>
  <r>
    <x v="9"/>
    <s v="Big 12"/>
    <d v="2008-02-09T00:00:00"/>
    <s v="IowaState"/>
    <s v="Texas"/>
    <n v="12"/>
    <n v="5"/>
    <n v="65"/>
    <n v="71"/>
    <s v="No"/>
    <n v="-110"/>
    <n v="110"/>
    <n v="0"/>
  </r>
  <r>
    <x v="2"/>
    <s v="Big 12"/>
    <d v="2012-03-03T00:00:00"/>
    <s v="IowaState"/>
    <s v="Baylor"/>
    <n v="9"/>
    <n v="-2"/>
    <n v="80"/>
    <n v="72"/>
    <s v="Cover"/>
    <n v="100"/>
    <n v="110"/>
    <n v="1"/>
  </r>
  <r>
    <x v="3"/>
    <s v="Big 12"/>
    <d v="2013-03-06T00:00:00"/>
    <s v="IowaState"/>
    <s v="OklahomaState"/>
    <n v="13"/>
    <n v="-3"/>
    <n v="87"/>
    <n v="76"/>
    <s v="Cover"/>
    <n v="100"/>
    <n v="110"/>
    <n v="1"/>
  </r>
  <r>
    <x v="8"/>
    <s v="Big 12"/>
    <d v="2018-01-01T00:00:00"/>
    <s v="KansasState"/>
    <s v="WestVirginia"/>
    <n v="6"/>
    <n v="2"/>
    <n v="69"/>
    <n v="77"/>
    <s v="No"/>
    <n v="-110"/>
    <n v="110"/>
    <n v="0"/>
  </r>
  <r>
    <x v="10"/>
    <s v="Big 12"/>
    <d v="2009-01-10T00:00:00"/>
    <s v="KansasState"/>
    <s v="Oklahoma"/>
    <n v="6"/>
    <n v="-2"/>
    <n v="53"/>
    <n v="61"/>
    <s v="No"/>
    <n v="-110"/>
    <n v="110"/>
    <n v="0"/>
  </r>
  <r>
    <x v="0"/>
    <s v="Big 12"/>
    <d v="2014-01-14T00:00:00"/>
    <s v="KansasState"/>
    <s v="Oklahoma"/>
    <n v="25"/>
    <n v="-5"/>
    <n v="72"/>
    <n v="66"/>
    <s v="Cover"/>
    <n v="100"/>
    <n v="110"/>
    <n v="1"/>
  </r>
  <r>
    <x v="6"/>
    <s v="Big 12"/>
    <d v="2016-01-16T00:00:00"/>
    <s v="KansasState"/>
    <s v="IowaState"/>
    <n v="17"/>
    <n v="1.5"/>
    <n v="63"/>
    <n v="76"/>
    <s v="No"/>
    <n v="-110"/>
    <n v="110"/>
    <n v="0"/>
  </r>
  <r>
    <x v="8"/>
    <s v="Big 12"/>
    <d v="2018-01-16T00:00:00"/>
    <s v="KansasState"/>
    <s v="Oklahoma"/>
    <n v="4"/>
    <n v="2.5"/>
    <n v="87"/>
    <n v="69"/>
    <s v="Cover"/>
    <n v="100"/>
    <n v="110"/>
    <n v="1"/>
  </r>
  <r>
    <x v="7"/>
    <s v="Big 12"/>
    <d v="2015-01-17T00:00:00"/>
    <s v="KansasState"/>
    <s v="Baylor"/>
    <n v="22"/>
    <n v="-1.5"/>
    <n v="63"/>
    <n v="61"/>
    <s v="Cover"/>
    <n v="100"/>
    <n v="110"/>
    <n v="1"/>
  </r>
  <r>
    <x v="9"/>
    <s v="Big 12"/>
    <d v="2008-01-19T00:00:00"/>
    <s v="KansasState"/>
    <s v="TexasA&amp;M"/>
    <n v="10"/>
    <n v="1"/>
    <n v="75"/>
    <n v="54"/>
    <s v="Cover"/>
    <n v="100"/>
    <n v="110"/>
    <n v="1"/>
  </r>
  <r>
    <x v="6"/>
    <s v="Big 12"/>
    <d v="2016-01-02T00:00:00"/>
    <s v="KansasState"/>
    <s v="WestVirginia"/>
    <n v="19"/>
    <n v="5"/>
    <n v="83"/>
    <n v="87"/>
    <s v="Cover"/>
    <n v="100"/>
    <n v="110"/>
    <n v="1"/>
  </r>
  <r>
    <x v="8"/>
    <s v="Big 12"/>
    <d v="2018-01-20T00:00:00"/>
    <s v="KansasState"/>
    <s v="TCU"/>
    <n v="24"/>
    <n v="-2"/>
    <n v="73"/>
    <n v="68"/>
    <s v="Cover"/>
    <n v="100"/>
    <n v="110"/>
    <n v="1"/>
  </r>
  <r>
    <x v="5"/>
    <s v="Big 12"/>
    <d v="2017-01-21T00:00:00"/>
    <s v="KansasState"/>
    <s v="WestVirginia"/>
    <n v="7"/>
    <n v="3.5"/>
    <n v="79"/>
    <n v="75"/>
    <s v="Cover"/>
    <n v="100"/>
    <n v="110"/>
    <n v="1"/>
  </r>
  <r>
    <x v="7"/>
    <s v="Big 12"/>
    <d v="2015-01-27T00:00:00"/>
    <s v="KansasState"/>
    <s v="WestVirginia"/>
    <n v="17"/>
    <n v="-1"/>
    <n v="59"/>
    <n v="65"/>
    <s v="No"/>
    <n v="-110"/>
    <n v="110"/>
    <n v="0"/>
  </r>
  <r>
    <x v="8"/>
    <s v="Big 12"/>
    <d v="2018-01-29T00:00:00"/>
    <s v="KansasState"/>
    <s v="Kansas"/>
    <n v="7"/>
    <n v="1.5"/>
    <n v="56"/>
    <n v="70"/>
    <s v="No"/>
    <n v="-110"/>
    <n v="110"/>
    <n v="0"/>
  </r>
  <r>
    <x v="0"/>
    <s v="Big 12"/>
    <d v="2014-01-04T00:00:00"/>
    <s v="KansasState"/>
    <s v="OklahomaState"/>
    <n v="6"/>
    <n v="5.5"/>
    <n v="74"/>
    <n v="71"/>
    <s v="Cover"/>
    <n v="100"/>
    <n v="110"/>
    <n v="1"/>
  </r>
  <r>
    <x v="0"/>
    <s v="Big 12"/>
    <d v="2014-02-10T00:00:00"/>
    <s v="KansasState"/>
    <s v="Kansas"/>
    <n v="7"/>
    <n v="3"/>
    <n v="85"/>
    <n v="82"/>
    <s v="Cover"/>
    <n v="100"/>
    <n v="110"/>
    <n v="1"/>
  </r>
  <r>
    <x v="6"/>
    <s v="Big 12"/>
    <d v="2016-02-10T00:00:00"/>
    <s v="KansasState"/>
    <s v="Baylor"/>
    <n v="21"/>
    <n v="-2.5"/>
    <n v="72"/>
    <n v="82"/>
    <s v="No"/>
    <n v="-110"/>
    <n v="110"/>
    <n v="0"/>
  </r>
  <r>
    <x v="8"/>
    <s v="Big 12"/>
    <d v="2018-02-10T00:00:00"/>
    <s v="KansasState"/>
    <s v="TexasTech"/>
    <n v="7"/>
    <n v="1"/>
    <n v="47"/>
    <n v="66"/>
    <s v="No"/>
    <n v="-110"/>
    <n v="110"/>
    <n v="0"/>
  </r>
  <r>
    <x v="2"/>
    <s v="Big 12"/>
    <d v="2012-02-13T00:00:00"/>
    <s v="KansasState"/>
    <s v="Kansas"/>
    <n v="4"/>
    <n v="4"/>
    <n v="53"/>
    <n v="59"/>
    <s v="No"/>
    <n v="-110"/>
    <n v="110"/>
    <n v="0"/>
  </r>
  <r>
    <x v="10"/>
    <s v="Big 12"/>
    <d v="2009-02-14T00:00:00"/>
    <s v="KansasState"/>
    <s v="Kansas"/>
    <n v="16"/>
    <n v="0"/>
    <n v="74"/>
    <n v="85"/>
    <s v="No"/>
    <n v="-110"/>
    <n v="110"/>
    <n v="0"/>
  </r>
  <r>
    <x v="4"/>
    <s v="Big 12"/>
    <d v="2011-02-14T00:00:00"/>
    <s v="KansasState"/>
    <s v="Kansas"/>
    <n v="1"/>
    <n v="6.5"/>
    <n v="84"/>
    <n v="68"/>
    <s v="Cover"/>
    <n v="100"/>
    <n v="110"/>
    <n v="1"/>
  </r>
  <r>
    <x v="7"/>
    <s v="Big 12"/>
    <d v="2015-02-14T00:00:00"/>
    <s v="KansasState"/>
    <s v="Oklahoma"/>
    <n v="17"/>
    <n v="3.5"/>
    <n v="59"/>
    <n v="56"/>
    <s v="Cover"/>
    <n v="100"/>
    <n v="110"/>
    <n v="1"/>
  </r>
  <r>
    <x v="6"/>
    <s v="Big 12"/>
    <d v="2016-02-20T00:00:00"/>
    <s v="KansasState"/>
    <s v="Kansas"/>
    <n v="2"/>
    <n v="5"/>
    <n v="63"/>
    <n v="72"/>
    <s v="No"/>
    <n v="-110"/>
    <n v="110"/>
    <n v="0"/>
  </r>
  <r>
    <x v="6"/>
    <s v="Big 12"/>
    <d v="2016-02-22T00:00:00"/>
    <s v="KansasState"/>
    <s v="Texas"/>
    <n v="25"/>
    <n v="-1.5"/>
    <n v="70"/>
    <n v="71"/>
    <s v="No"/>
    <n v="-110"/>
    <n v="110"/>
    <n v="0"/>
  </r>
  <r>
    <x v="7"/>
    <s v="Big 12"/>
    <d v="2015-02-23T00:00:00"/>
    <s v="KansasState"/>
    <s v="Kansas"/>
    <n v="8"/>
    <n v="5"/>
    <n v="70"/>
    <n v="63"/>
    <s v="Cover"/>
    <n v="100"/>
    <n v="110"/>
    <n v="1"/>
  </r>
  <r>
    <x v="9"/>
    <s v="Big 12"/>
    <d v="2008-02-25T00:00:00"/>
    <s v="KansasState"/>
    <s v="Texas"/>
    <n v="5"/>
    <n v="-4"/>
    <n v="65"/>
    <n v="74"/>
    <s v="No"/>
    <n v="-110"/>
    <n v="110"/>
    <n v="0"/>
  </r>
  <r>
    <x v="4"/>
    <s v="Big 12"/>
    <d v="2011-02-26T00:00:00"/>
    <s v="KansasState"/>
    <s v="Missouri"/>
    <n v="20"/>
    <n v="-4.5"/>
    <n v="80"/>
    <n v="70"/>
    <s v="Cover"/>
    <n v="100"/>
    <n v="110"/>
    <n v="1"/>
  </r>
  <r>
    <x v="7"/>
    <s v="Big 12"/>
    <d v="2015-02-28T00:00:00"/>
    <s v="KansasState"/>
    <s v="IowaState"/>
    <n v="12"/>
    <n v="3.5"/>
    <n v="70"/>
    <n v="69"/>
    <s v="Cover"/>
    <n v="100"/>
    <n v="110"/>
    <n v="1"/>
  </r>
  <r>
    <x v="6"/>
    <s v="Big 12"/>
    <d v="2016-02-06T00:00:00"/>
    <s v="KansasState"/>
    <s v="Oklahoma"/>
    <n v="1"/>
    <n v="5"/>
    <n v="80"/>
    <n v="69"/>
    <s v="Cover"/>
    <n v="100"/>
    <n v="110"/>
    <n v="1"/>
  </r>
  <r>
    <x v="5"/>
    <s v="Big 12"/>
    <d v="2017-02-06T00:00:00"/>
    <s v="KansasState"/>
    <s v="Kansas"/>
    <n v="3"/>
    <n v="3.5"/>
    <n v="71"/>
    <n v="74"/>
    <s v="Cover"/>
    <n v="100"/>
    <n v="110"/>
    <n v="1"/>
  </r>
  <r>
    <x v="7"/>
    <s v="Big 12"/>
    <d v="2015-02-07T00:00:00"/>
    <s v="KansasState"/>
    <s v="Texas"/>
    <n v="25"/>
    <n v="1"/>
    <n v="57"/>
    <n v="61"/>
    <s v="No"/>
    <n v="-110"/>
    <n v="110"/>
    <n v="0"/>
  </r>
  <r>
    <x v="0"/>
    <s v="Big 12"/>
    <d v="2014-02-08T00:00:00"/>
    <s v="KansasState"/>
    <s v="Texas"/>
    <n v="15"/>
    <n v="-3"/>
    <n v="74"/>
    <n v="57"/>
    <s v="Cover"/>
    <n v="100"/>
    <n v="110"/>
    <n v="1"/>
  </r>
  <r>
    <x v="0"/>
    <s v="Big 12"/>
    <d v="2014-03-01T00:00:00"/>
    <s v="KansasState"/>
    <s v="IowaState"/>
    <n v="15"/>
    <n v="-2"/>
    <n v="80"/>
    <n v="73"/>
    <s v="Cover"/>
    <n v="100"/>
    <n v="110"/>
    <n v="1"/>
  </r>
  <r>
    <x v="9"/>
    <s v="SEC"/>
    <d v="2008-01-12T00:00:00"/>
    <s v="Kentucky"/>
    <s v="Vanderbilt"/>
    <n v="13"/>
    <n v="-1.5"/>
    <n v="79"/>
    <n v="73"/>
    <s v="Cover"/>
    <n v="100"/>
    <n v="110"/>
    <n v="1"/>
  </r>
  <r>
    <x v="9"/>
    <s v="SEC"/>
    <d v="2008-01-22T00:00:00"/>
    <s v="Kentucky"/>
    <s v="Tennessee"/>
    <n v="3"/>
    <n v="5.5"/>
    <n v="72"/>
    <n v="66"/>
    <s v="Cover"/>
    <n v="100"/>
    <n v="110"/>
    <n v="1"/>
  </r>
  <r>
    <x v="10"/>
    <s v="SEC"/>
    <d v="2009-02-28T00:00:00"/>
    <s v="Kentucky"/>
    <s v="LSU"/>
    <n v="18"/>
    <n v="-4.5"/>
    <n v="70"/>
    <n v="73"/>
    <s v="No"/>
    <n v="-110"/>
    <n v="110"/>
    <n v="0"/>
  </r>
  <r>
    <x v="3"/>
    <s v="SEC"/>
    <d v="2013-03-09T00:00:00"/>
    <s v="Kentucky"/>
    <s v="Florida"/>
    <n v="11"/>
    <n v="5.5"/>
    <n v="61"/>
    <n v="57"/>
    <s v="Cover"/>
    <n v="100"/>
    <n v="110"/>
    <n v="1"/>
  </r>
  <r>
    <x v="3"/>
    <s v="A-10"/>
    <d v="2013-01-23T00:00:00"/>
    <s v="LaSalle"/>
    <s v="Butler"/>
    <n v="9"/>
    <n v="-2.5"/>
    <n v="54"/>
    <n v="53"/>
    <s v="No"/>
    <n v="-110"/>
    <n v="110"/>
    <n v="0"/>
  </r>
  <r>
    <x v="6"/>
    <s v="A-10"/>
    <d v="2016-01-09T00:00:00"/>
    <s v="LaSalle"/>
    <s v="Dayton"/>
    <n v="25"/>
    <n v="11.5"/>
    <n v="61"/>
    <n v="57"/>
    <s v="Cover"/>
    <n v="100"/>
    <n v="110"/>
    <n v="1"/>
  </r>
  <r>
    <x v="8"/>
    <s v="A-10"/>
    <d v="2018-02-20T00:00:00"/>
    <s v="LaSalle"/>
    <s v="RhodeIsland"/>
    <n v="18"/>
    <n v="7.5"/>
    <n v="93"/>
    <n v="95"/>
    <s v="Cover"/>
    <n v="100"/>
    <n v="110"/>
    <n v="1"/>
  </r>
  <r>
    <x v="2"/>
    <s v="A-10"/>
    <d v="2012-02-22T00:00:00"/>
    <s v="LaSalle"/>
    <s v="Temple"/>
    <n v="22"/>
    <n v="2.5"/>
    <n v="79"/>
    <n v="80"/>
    <s v="Cover"/>
    <n v="100"/>
    <n v="110"/>
    <n v="1"/>
  </r>
  <r>
    <x v="1"/>
    <s v="A-10"/>
    <d v="2010-02-28T00:00:00"/>
    <s v="LaSalle"/>
    <s v="Temple"/>
    <n v="20"/>
    <n v="7.5"/>
    <n v="53"/>
    <n v="65"/>
    <s v="No"/>
    <n v="-110"/>
    <n v="110"/>
    <n v="0"/>
  </r>
  <r>
    <x v="0"/>
    <s v="A-10"/>
    <d v="2014-02-08T00:00:00"/>
    <s v="LaSalle"/>
    <s v="SaintLouis"/>
    <n v="13"/>
    <n v="4.5"/>
    <n v="63"/>
    <n v="65"/>
    <s v="Cover"/>
    <n v="100"/>
    <n v="110"/>
    <n v="1"/>
  </r>
  <r>
    <x v="4"/>
    <s v="WAC"/>
    <d v="2011-03-05T00:00:00"/>
    <s v="LouisianaTech"/>
    <s v="UtahState"/>
    <n v="25"/>
    <n v="12"/>
    <n v="30"/>
    <n v="72"/>
    <s v="No"/>
    <n v="-110"/>
    <n v="110"/>
    <n v="0"/>
  </r>
  <r>
    <x v="1"/>
    <s v="Big East"/>
    <d v="2010-01-11T00:00:00"/>
    <s v="Louisville"/>
    <s v="Villanova"/>
    <n v="4"/>
    <n v="-3.5"/>
    <n v="84"/>
    <n v="92"/>
    <s v="No"/>
    <n v="-110"/>
    <n v="110"/>
    <n v="0"/>
  </r>
  <r>
    <x v="9"/>
    <s v="Big East"/>
    <d v="2008-01-17T00:00:00"/>
    <s v="Louisville"/>
    <s v="Marquette"/>
    <n v="13"/>
    <n v="-3.5"/>
    <n v="71"/>
    <n v="51"/>
    <s v="Cover"/>
    <n v="100"/>
    <n v="110"/>
    <n v="1"/>
  </r>
  <r>
    <x v="8"/>
    <s v="ACC"/>
    <d v="2018-02-17T00:00:00"/>
    <s v="Louisville"/>
    <s v="NorthCarolina"/>
    <n v="14"/>
    <n v="1"/>
    <n v="76"/>
    <n v="93"/>
    <s v="No"/>
    <n v="-110"/>
    <n v="110"/>
    <n v="0"/>
  </r>
  <r>
    <x v="1"/>
    <s v="Big East"/>
    <d v="2010-02-23T00:00:00"/>
    <s v="Louisville"/>
    <s v="Georgetown"/>
    <n v="11"/>
    <n v="-4"/>
    <n v="60"/>
    <n v="70"/>
    <s v="No"/>
    <n v="-110"/>
    <n v="110"/>
    <n v="0"/>
  </r>
  <r>
    <x v="9"/>
    <s v="Big East"/>
    <d v="2008-02-09T00:00:00"/>
    <s v="Louisville"/>
    <s v="Georgetown"/>
    <n v="6"/>
    <n v="-3.5"/>
    <n v="59"/>
    <n v="51"/>
    <s v="Cover"/>
    <n v="100"/>
    <n v="110"/>
    <n v="1"/>
  </r>
  <r>
    <x v="8"/>
    <s v="ACC"/>
    <d v="2018-03-01T00:00:00"/>
    <s v="Louisville"/>
    <s v="Virginia"/>
    <n v="1"/>
    <n v="4.5"/>
    <n v="66"/>
    <n v="67"/>
    <s v="Cover"/>
    <n v="100"/>
    <n v="110"/>
    <n v="1"/>
  </r>
  <r>
    <x v="1"/>
    <s v="Big East"/>
    <d v="2010-03-06T00:00:00"/>
    <s v="Louisville"/>
    <s v="Syracuse"/>
    <n v="1"/>
    <n v="1"/>
    <n v="78"/>
    <n v="68"/>
    <s v="Cover"/>
    <n v="100"/>
    <n v="110"/>
    <n v="1"/>
  </r>
  <r>
    <x v="7"/>
    <s v="MVC"/>
    <d v="2015-01-11T00:00:00"/>
    <s v="LoyolaChicago"/>
    <s v="WichitaState"/>
    <n v="15"/>
    <n v="7.5"/>
    <n v="53"/>
    <n v="67"/>
    <s v="No"/>
    <n v="-110"/>
    <n v="110"/>
    <n v="0"/>
  </r>
  <r>
    <x v="10"/>
    <s v="Horizon"/>
    <d v="2009-01-15T00:00:00"/>
    <s v="LoyolaChicago"/>
    <s v="Butler"/>
    <n v="17"/>
    <n v="6"/>
    <n v="55"/>
    <n v="78"/>
    <s v="No"/>
    <n v="-110"/>
    <n v="110"/>
    <n v="0"/>
  </r>
  <r>
    <x v="9"/>
    <s v="Horizon"/>
    <d v="2008-01-07T00:00:00"/>
    <s v="LoyolaChicago"/>
    <s v="Butler"/>
    <n v="14"/>
    <n v="11.5"/>
    <n v="55"/>
    <n v="66"/>
    <s v="Cover"/>
    <n v="100"/>
    <n v="110"/>
    <n v="1"/>
  </r>
  <r>
    <x v="7"/>
    <s v="MVC"/>
    <d v="2015-02-18T00:00:00"/>
    <s v="LoyolaChicago"/>
    <s v="NorthernIowa"/>
    <n v="11"/>
    <n v="7.5"/>
    <n v="39"/>
    <n v="58"/>
    <s v="No"/>
    <n v="-110"/>
    <n v="110"/>
    <n v="0"/>
  </r>
  <r>
    <x v="0"/>
    <s v="MVC"/>
    <d v="2014-02-19T00:00:00"/>
    <s v="LoyolaChicago"/>
    <s v="WichitaState"/>
    <n v="3"/>
    <n v="12.5"/>
    <n v="74"/>
    <n v="88"/>
    <s v="No"/>
    <n v="-110"/>
    <n v="110"/>
    <n v="0"/>
  </r>
  <r>
    <x v="2"/>
    <s v="WCC"/>
    <d v="2012-01-14T00:00:00"/>
    <s v="LoyolaMarymount"/>
    <s v="Gonzaga"/>
    <n v="21"/>
    <n v="10.5"/>
    <n v="58"/>
    <n v="62"/>
    <s v="Cover"/>
    <n v="100"/>
    <n v="110"/>
    <n v="1"/>
  </r>
  <r>
    <x v="7"/>
    <s v="WCC"/>
    <d v="2015-01-17T00:00:00"/>
    <s v="LoyolaMarymount"/>
    <s v="Gonzaga"/>
    <n v="3"/>
    <n v="19.5"/>
    <n v="55"/>
    <n v="72"/>
    <s v="Cover"/>
    <n v="100"/>
    <n v="110"/>
    <n v="1"/>
  </r>
  <r>
    <x v="10"/>
    <s v="WCC"/>
    <d v="2009-01-24T00:00:00"/>
    <s v="LoyolaMarymount"/>
    <s v="Gonzaga"/>
    <n v="23"/>
    <n v="28.5"/>
    <n v="60"/>
    <n v="93"/>
    <s v="No"/>
    <n v="-110"/>
    <n v="110"/>
    <n v="0"/>
  </r>
  <r>
    <x v="2"/>
    <s v="WCC"/>
    <d v="2012-01-26T00:00:00"/>
    <s v="LoyolaMarymount"/>
    <s v="SaintMarysCA"/>
    <n v="21"/>
    <n v="7.5"/>
    <n v="64"/>
    <n v="71"/>
    <s v="Cover"/>
    <n v="100"/>
    <n v="110"/>
    <n v="1"/>
  </r>
  <r>
    <x v="3"/>
    <s v="WCC"/>
    <d v="2013-01-31T00:00:00"/>
    <s v="LoyolaMarymount"/>
    <s v="Gonzaga"/>
    <n v="7"/>
    <n v="15.5"/>
    <n v="43"/>
    <n v="88"/>
    <s v="No"/>
    <n v="-110"/>
    <n v="110"/>
    <n v="0"/>
  </r>
  <r>
    <x v="8"/>
    <s v="WCC"/>
    <d v="2018-01-06T00:00:00"/>
    <s v="LoyolaMarymount"/>
    <s v="Gonzaga"/>
    <n v="19"/>
    <n v="19"/>
    <n v="66"/>
    <n v="85"/>
    <s v="Push"/>
    <n v="0"/>
    <n v="110"/>
    <n v="0.5"/>
  </r>
  <r>
    <x v="5"/>
    <s v="WCC"/>
    <d v="2016-12-29T00:00:00"/>
    <s v="LoyolaMarymount"/>
    <s v="SaintMarysCA"/>
    <n v="19"/>
    <n v="11.5"/>
    <n v="60"/>
    <n v="72"/>
    <s v="No"/>
    <n v="-110"/>
    <n v="110"/>
    <n v="0"/>
  </r>
  <r>
    <x v="9"/>
    <s v="WCC"/>
    <d v="2008-02-16T00:00:00"/>
    <s v="LoyolaMarymount"/>
    <s v="SaintMarysCA"/>
    <n v="25"/>
    <n v="19.5"/>
    <n v="49"/>
    <n v="80"/>
    <s v="No"/>
    <n v="-110"/>
    <n v="110"/>
    <n v="0"/>
  </r>
  <r>
    <x v="1"/>
    <s v="WCC"/>
    <d v="2010-02-18T00:00:00"/>
    <s v="LoyolaMarymount"/>
    <s v="Gonzaga"/>
    <n v="13"/>
    <n v="11.5"/>
    <n v="74"/>
    <n v="66"/>
    <s v="Cover"/>
    <n v="100"/>
    <n v="110"/>
    <n v="1"/>
  </r>
  <r>
    <x v="8"/>
    <s v="WCC"/>
    <d v="2018-02-08T00:00:00"/>
    <s v="LoyolaMarymount"/>
    <s v="SaintMarysCA"/>
    <n v="11"/>
    <n v="13"/>
    <n v="62"/>
    <n v="83"/>
    <s v="No"/>
    <n v="-110"/>
    <n v="110"/>
    <n v="0"/>
  </r>
  <r>
    <x v="5"/>
    <s v="WCC"/>
    <d v="2017-02-09T00:00:00"/>
    <s v="LoyolaMarymount"/>
    <s v="Gonzaga"/>
    <n v="1"/>
    <n v="17.5"/>
    <n v="60"/>
    <n v="90"/>
    <s v="No"/>
    <n v="-110"/>
    <n v="110"/>
    <n v="0"/>
  </r>
  <r>
    <x v="3"/>
    <s v="SEC"/>
    <d v="2013-01-12T00:00:00"/>
    <s v="LSU"/>
    <s v="Florida"/>
    <n v="11"/>
    <n v="11"/>
    <n v="52"/>
    <n v="74"/>
    <s v="No"/>
    <n v="-110"/>
    <n v="110"/>
    <n v="0"/>
  </r>
  <r>
    <x v="1"/>
    <s v="SEC"/>
    <d v="2010-01-23T00:00:00"/>
    <s v="LSU"/>
    <s v="Mississippi"/>
    <n v="22"/>
    <n v="5"/>
    <n v="63"/>
    <n v="73"/>
    <s v="No"/>
    <n v="-110"/>
    <n v="110"/>
    <n v="0"/>
  </r>
  <r>
    <x v="5"/>
    <s v="SEC"/>
    <d v="2017-01-25T00:00:00"/>
    <s v="LSU"/>
    <s v="Florida"/>
    <n v="25"/>
    <n v="12"/>
    <n v="71"/>
    <n v="106"/>
    <s v="No"/>
    <n v="-110"/>
    <n v="110"/>
    <n v="0"/>
  </r>
  <r>
    <x v="2"/>
    <s v="SEC"/>
    <d v="2012-01-28T00:00:00"/>
    <s v="LSU"/>
    <s v="Kentucky"/>
    <n v="1"/>
    <n v="10"/>
    <n v="50"/>
    <n v="74"/>
    <s v="No"/>
    <n v="-110"/>
    <n v="110"/>
    <n v="0"/>
  </r>
  <r>
    <x v="0"/>
    <s v="SEC"/>
    <d v="2014-01-28T00:00:00"/>
    <s v="LSU"/>
    <s v="Kentucky"/>
    <n v="11"/>
    <n v="3"/>
    <n v="87"/>
    <n v="82"/>
    <s v="Cover"/>
    <n v="100"/>
    <n v="110"/>
    <n v="1"/>
  </r>
  <r>
    <x v="8"/>
    <s v="SEC"/>
    <d v="2018-01-03T00:00:00"/>
    <s v="LSU"/>
    <s v="Kentucky"/>
    <n v="17"/>
    <n v="2.5"/>
    <n v="71"/>
    <n v="74"/>
    <s v="No"/>
    <n v="-110"/>
    <n v="110"/>
    <n v="0"/>
  </r>
  <r>
    <x v="3"/>
    <s v="SEC"/>
    <d v="2013-01-30T00:00:00"/>
    <s v="LSU"/>
    <s v="Missouri"/>
    <n v="17"/>
    <n v="4.5"/>
    <n v="73"/>
    <n v="70"/>
    <s v="Cover"/>
    <n v="100"/>
    <n v="110"/>
    <n v="1"/>
  </r>
  <r>
    <x v="6"/>
    <s v="SEC"/>
    <d v="2016-01-05T00:00:00"/>
    <s v="LSU"/>
    <s v="Kentucky"/>
    <n v="9"/>
    <n v="2.5"/>
    <n v="85"/>
    <n v="67"/>
    <s v="Cover"/>
    <n v="100"/>
    <n v="110"/>
    <n v="1"/>
  </r>
  <r>
    <x v="5"/>
    <s v="SEC"/>
    <d v="2017-02-01T00:00:00"/>
    <s v="LSU"/>
    <s v="SouthCarolina"/>
    <n v="19"/>
    <n v="8"/>
    <n v="63"/>
    <n v="88"/>
    <s v="No"/>
    <n v="-110"/>
    <n v="110"/>
    <n v="0"/>
  </r>
  <r>
    <x v="7"/>
    <s v="SEC"/>
    <d v="2015-02-10T00:00:00"/>
    <s v="LSU"/>
    <s v="Kentucky"/>
    <n v="1"/>
    <n v="10"/>
    <n v="69"/>
    <n v="71"/>
    <s v="Cover"/>
    <n v="100"/>
    <n v="110"/>
    <n v="1"/>
  </r>
  <r>
    <x v="6"/>
    <s v="SEC"/>
    <d v="2016-02-13T00:00:00"/>
    <s v="LSU"/>
    <s v="TexasA&amp;M"/>
    <n v="15"/>
    <n v="-2"/>
    <n v="76"/>
    <n v="71"/>
    <s v="Cover"/>
    <n v="100"/>
    <n v="110"/>
    <n v="1"/>
  </r>
  <r>
    <x v="4"/>
    <s v="SEC"/>
    <d v="2011-02-20T00:00:00"/>
    <s v="LSU"/>
    <s v="Florida"/>
    <n v="14"/>
    <n v="10"/>
    <n v="61"/>
    <n v="68"/>
    <s v="Cover"/>
    <n v="100"/>
    <n v="110"/>
    <n v="1"/>
  </r>
  <r>
    <x v="4"/>
    <s v="SEC"/>
    <d v="2011-02-26T00:00:00"/>
    <s v="LSU"/>
    <s v="Vanderbilt"/>
    <n v="18"/>
    <n v="9"/>
    <n v="69"/>
    <n v="90"/>
    <s v="No"/>
    <n v="-110"/>
    <n v="110"/>
    <n v="0"/>
  </r>
  <r>
    <x v="1"/>
    <s v="SEC"/>
    <d v="2010-02-04T00:00:00"/>
    <s v="LSU"/>
    <s v="Tennessee"/>
    <n v="14"/>
    <n v="6.5"/>
    <n v="54"/>
    <n v="59"/>
    <s v="Cover"/>
    <n v="100"/>
    <n v="110"/>
    <n v="1"/>
  </r>
  <r>
    <x v="1"/>
    <s v="SEC"/>
    <d v="2010-02-06T00:00:00"/>
    <s v="LSU"/>
    <s v="Kentucky"/>
    <n v="4"/>
    <n v="11"/>
    <n v="55"/>
    <n v="81"/>
    <s v="No"/>
    <n v="-110"/>
    <n v="110"/>
    <n v="0"/>
  </r>
  <r>
    <x v="9"/>
    <s v="SEC"/>
    <d v="2008-02-09T00:00:00"/>
    <s v="LSU"/>
    <s v="Tennessee"/>
    <n v="7"/>
    <n v="11"/>
    <n v="45"/>
    <n v="47"/>
    <s v="Cover"/>
    <n v="100"/>
    <n v="110"/>
    <n v="1"/>
  </r>
  <r>
    <x v="10"/>
    <s v="Big East"/>
    <d v="2009-01-01T00:00:00"/>
    <s v="Marquette"/>
    <s v="Villanova"/>
    <n v="15"/>
    <n v="-3"/>
    <n v="79"/>
    <n v="72"/>
    <s v="Cover"/>
    <n v="100"/>
    <n v="110"/>
    <n v="1"/>
  </r>
  <r>
    <x v="4"/>
    <s v="Big East"/>
    <d v="2011-01-10T00:00:00"/>
    <s v="Marquette"/>
    <s v="NotreDame"/>
    <n v="9"/>
    <n v="-3.5"/>
    <n v="79"/>
    <n v="57"/>
    <s v="Cover"/>
    <n v="100"/>
    <n v="110"/>
    <n v="1"/>
  </r>
  <r>
    <x v="6"/>
    <s v="Big East"/>
    <d v="2016-01-16T00:00:00"/>
    <s v="Marquette"/>
    <s v="Xavier"/>
    <n v="7"/>
    <n v="6.5"/>
    <n v="66"/>
    <n v="74"/>
    <s v="No"/>
    <n v="-110"/>
    <n v="110"/>
    <n v="0"/>
  </r>
  <r>
    <x v="1"/>
    <s v="Big East"/>
    <d v="2010-01-02T00:00:00"/>
    <s v="Marquette"/>
    <s v="Villanova"/>
    <n v="8"/>
    <n v="1"/>
    <n v="72"/>
    <n v="74"/>
    <s v="No"/>
    <n v="-110"/>
    <n v="110"/>
    <n v="0"/>
  </r>
  <r>
    <x v="5"/>
    <s v="Big East"/>
    <d v="2017-01-24T00:00:00"/>
    <s v="Marquette"/>
    <s v="Villanova"/>
    <n v="1"/>
    <n v="5"/>
    <n v="74"/>
    <n v="72"/>
    <s v="Cover"/>
    <n v="100"/>
    <n v="110"/>
    <n v="1"/>
  </r>
  <r>
    <x v="4"/>
    <s v="Big East"/>
    <d v="2011-01-25T00:00:00"/>
    <s v="Marquette"/>
    <s v="Connecticut"/>
    <n v="5"/>
    <n v="-5"/>
    <n v="68"/>
    <n v="76"/>
    <s v="No"/>
    <n v="-110"/>
    <n v="110"/>
    <n v="0"/>
  </r>
  <r>
    <x v="0"/>
    <s v="Big East"/>
    <d v="2014-01-25T00:00:00"/>
    <s v="Marquette"/>
    <s v="Villanova"/>
    <n v="4"/>
    <n v="2.5"/>
    <n v="85"/>
    <n v="94"/>
    <s v="No"/>
    <n v="-110"/>
    <n v="110"/>
    <n v="0"/>
  </r>
  <r>
    <x v="8"/>
    <s v="Big East"/>
    <d v="2018-01-28T00:00:00"/>
    <s v="Marquette"/>
    <s v="Villanova"/>
    <n v="1"/>
    <n v="7"/>
    <n v="82"/>
    <n v="85"/>
    <s v="Cover"/>
    <n v="100"/>
    <n v="110"/>
    <n v="1"/>
  </r>
  <r>
    <x v="4"/>
    <s v="Big East"/>
    <d v="2011-01-29T00:00:00"/>
    <s v="Marquette"/>
    <s v="Syracuse"/>
    <n v="9"/>
    <n v="-2.5"/>
    <n v="76"/>
    <n v="70"/>
    <s v="Cover"/>
    <n v="100"/>
    <n v="110"/>
    <n v="1"/>
  </r>
  <r>
    <x v="7"/>
    <s v="Big East"/>
    <d v="2015-01-31T00:00:00"/>
    <s v="Marquette"/>
    <s v="Butler"/>
    <n v="25"/>
    <n v="2.5"/>
    <n v="68"/>
    <n v="72"/>
    <s v="No"/>
    <n v="-110"/>
    <n v="110"/>
    <n v="0"/>
  </r>
  <r>
    <x v="3"/>
    <s v="Big East"/>
    <d v="2013-01-05T00:00:00"/>
    <s v="Marquette"/>
    <s v="Georgetown"/>
    <n v="15"/>
    <n v="-3.5"/>
    <n v="49"/>
    <n v="48"/>
    <s v="No"/>
    <n v="-110"/>
    <n v="110"/>
    <n v="0"/>
  </r>
  <r>
    <x v="1"/>
    <s v="Big East"/>
    <d v="2010-01-06T00:00:00"/>
    <s v="Marquette"/>
    <s v="Georgetown"/>
    <n v="12"/>
    <n v="-1.5"/>
    <n v="62"/>
    <n v="59"/>
    <s v="Cover"/>
    <n v="100"/>
    <n v="110"/>
    <n v="1"/>
  </r>
  <r>
    <x v="8"/>
    <s v="Big East"/>
    <d v="2018-01-09T00:00:00"/>
    <s v="Marquette"/>
    <s v="SetonHall"/>
    <n v="13"/>
    <n v="1"/>
    <n v="84"/>
    <n v="64"/>
    <s v="Cover"/>
    <n v="100"/>
    <n v="110"/>
    <n v="1"/>
  </r>
  <r>
    <x v="8"/>
    <s v="Big East"/>
    <d v="2017-12-27T00:00:00"/>
    <s v="Marquette"/>
    <s v="Xavier"/>
    <n v="6"/>
    <n v="3.5"/>
    <n v="87"/>
    <n v="91"/>
    <s v="No"/>
    <n v="-110"/>
    <n v="110"/>
    <n v="0"/>
  </r>
  <r>
    <x v="6"/>
    <s v="Big East"/>
    <d v="2016-02-10T00:00:00"/>
    <s v="Marquette"/>
    <s v="Providence"/>
    <n v="20"/>
    <n v="1"/>
    <n v="96"/>
    <n v="91"/>
    <s v="Cover"/>
    <n v="100"/>
    <n v="110"/>
    <n v="1"/>
  </r>
  <r>
    <x v="9"/>
    <s v="Big East"/>
    <d v="2008-02-15T00:00:00"/>
    <s v="Marquette"/>
    <s v="Pittsburgh"/>
    <n v="22"/>
    <n v="-5.5"/>
    <n v="72"/>
    <n v="54"/>
    <s v="Cover"/>
    <n v="100"/>
    <n v="110"/>
    <n v="1"/>
  </r>
  <r>
    <x v="1"/>
    <s v="Big East"/>
    <d v="2010-02-18T00:00:00"/>
    <s v="Marquette"/>
    <s v="Pittsburgh"/>
    <n v="19"/>
    <n v="-6"/>
    <n v="51"/>
    <n v="58"/>
    <s v="No"/>
    <n v="-110"/>
    <n v="110"/>
    <n v="0"/>
  </r>
  <r>
    <x v="0"/>
    <s v="Big East"/>
    <d v="2014-02-19T00:00:00"/>
    <s v="Marquette"/>
    <s v="Creighton"/>
    <n v="12"/>
    <n v="3"/>
    <n v="70"/>
    <n v="85"/>
    <s v="No"/>
    <n v="-110"/>
    <n v="110"/>
    <n v="0"/>
  </r>
  <r>
    <x v="7"/>
    <s v="Big East"/>
    <d v="2015-02-21T00:00:00"/>
    <s v="Marquette"/>
    <s v="Villanova"/>
    <n v="6"/>
    <n v="9.5"/>
    <n v="76"/>
    <n v="87"/>
    <s v="No"/>
    <n v="-110"/>
    <n v="110"/>
    <n v="0"/>
  </r>
  <r>
    <x v="6"/>
    <s v="Big East"/>
    <d v="2016-02-27T00:00:00"/>
    <s v="Marquette"/>
    <s v="Villanova"/>
    <n v="1"/>
    <n v="9"/>
    <n v="79"/>
    <n v="89"/>
    <s v="No"/>
    <n v="-110"/>
    <n v="110"/>
    <n v="0"/>
  </r>
  <r>
    <x v="5"/>
    <s v="Big East"/>
    <d v="2017-02-07T00:00:00"/>
    <s v="Marquette"/>
    <s v="Butler"/>
    <n v="22"/>
    <n v="0"/>
    <n v="65"/>
    <n v="68"/>
    <s v="No"/>
    <n v="-110"/>
    <n v="110"/>
    <n v="0"/>
  </r>
  <r>
    <x v="9"/>
    <s v="CUSA"/>
    <d v="2008-01-12T00:00:00"/>
    <s v="Marshall"/>
    <s v="MemphisU"/>
    <n v="2"/>
    <n v="15"/>
    <n v="45"/>
    <n v="68"/>
    <s v="No"/>
    <n v="-110"/>
    <n v="110"/>
    <n v="0"/>
  </r>
  <r>
    <x v="7"/>
    <s v="CUSA"/>
    <d v="2015-01-08T00:00:00"/>
    <s v="Marshall"/>
    <s v="OldDominion"/>
    <n v="25"/>
    <n v="9.5"/>
    <n v="51"/>
    <n v="72"/>
    <s v="No"/>
    <n v="-110"/>
    <n v="110"/>
    <n v="0"/>
  </r>
  <r>
    <x v="3"/>
    <s v="CUSA"/>
    <d v="2013-02-16T00:00:00"/>
    <s v="Marshall"/>
    <s v="MemphisU"/>
    <n v="22"/>
    <n v="9.5"/>
    <n v="59"/>
    <n v="71"/>
    <s v="No"/>
    <n v="-110"/>
    <n v="110"/>
    <n v="0"/>
  </r>
  <r>
    <x v="1"/>
    <s v="CUSA"/>
    <d v="2010-03-02T00:00:00"/>
    <s v="Marshall"/>
    <s v="UTEP"/>
    <n v="24"/>
    <n v="-2.5"/>
    <n v="76"/>
    <n v="80"/>
    <s v="No"/>
    <n v="-110"/>
    <n v="110"/>
    <n v="0"/>
  </r>
  <r>
    <x v="1"/>
    <s v="ACC"/>
    <d v="2010-01-10T00:00:00"/>
    <s v="Maryland"/>
    <s v="FloridaState"/>
    <n v="18"/>
    <n v="-3.5"/>
    <n v="77"/>
    <n v="68"/>
    <s v="Cover"/>
    <n v="100"/>
    <n v="110"/>
    <n v="1"/>
  </r>
  <r>
    <x v="3"/>
    <s v="ACC"/>
    <d v="2013-01-16T00:00:00"/>
    <s v="Maryland"/>
    <s v="NCState"/>
    <n v="14"/>
    <n v="-2.5"/>
    <n v="51"/>
    <n v="50"/>
    <s v="No"/>
    <n v="-110"/>
    <n v="110"/>
    <n v="0"/>
  </r>
  <r>
    <x v="2"/>
    <s v="ACC"/>
    <d v="2012-01-25T00:00:00"/>
    <s v="Maryland"/>
    <s v="Duke"/>
    <n v="8"/>
    <n v="10.5"/>
    <n v="61"/>
    <n v="74"/>
    <s v="No"/>
    <n v="-110"/>
    <n v="110"/>
    <n v="0"/>
  </r>
  <r>
    <x v="0"/>
    <s v="ACC"/>
    <d v="2014-01-25T00:00:00"/>
    <s v="Maryland"/>
    <s v="Pittsburgh"/>
    <n v="20"/>
    <n v="3.5"/>
    <n v="79"/>
    <n v="83"/>
    <s v="No"/>
    <n v="-110"/>
    <n v="110"/>
    <n v="0"/>
  </r>
  <r>
    <x v="9"/>
    <s v="ACC"/>
    <d v="2008-01-27T00:00:00"/>
    <s v="Maryland"/>
    <s v="Duke"/>
    <n v="4"/>
    <n v="6"/>
    <n v="84"/>
    <n v="93"/>
    <s v="No"/>
    <n v="-110"/>
    <n v="110"/>
    <n v="0"/>
  </r>
  <r>
    <x v="8"/>
    <s v="Big Ten"/>
    <d v="2018-01-28T00:00:00"/>
    <s v="Maryland"/>
    <s v="MichiganState"/>
    <n v="6"/>
    <n v="6"/>
    <n v="68"/>
    <n v="74"/>
    <s v="Push"/>
    <n v="0"/>
    <n v="110"/>
    <n v="0.5"/>
  </r>
  <r>
    <x v="3"/>
    <s v="ACC"/>
    <d v="2013-02-16T00:00:00"/>
    <s v="Maryland"/>
    <s v="Duke"/>
    <n v="2"/>
    <n v="4"/>
    <n v="83"/>
    <n v="81"/>
    <s v="Cover"/>
    <n v="100"/>
    <n v="110"/>
    <n v="1"/>
  </r>
  <r>
    <x v="4"/>
    <s v="ACC"/>
    <d v="2011-02-02T00:00:00"/>
    <s v="Maryland"/>
    <s v="Duke"/>
    <n v="5"/>
    <n v="4.5"/>
    <n v="62"/>
    <n v="80"/>
    <s v="No"/>
    <n v="-110"/>
    <n v="110"/>
    <n v="0"/>
  </r>
  <r>
    <x v="10"/>
    <s v="ACC"/>
    <d v="2009-02-21T00:00:00"/>
    <s v="Maryland"/>
    <s v="NorthCarolina"/>
    <n v="3"/>
    <n v="12"/>
    <n v="88"/>
    <n v="85"/>
    <s v="Cover"/>
    <n v="100"/>
    <n v="110"/>
    <n v="1"/>
  </r>
  <r>
    <x v="0"/>
    <s v="ACC"/>
    <d v="2014-02-24T00:00:00"/>
    <s v="Maryland"/>
    <s v="Syracuse"/>
    <n v="4"/>
    <n v="4.5"/>
    <n v="55"/>
    <n v="57"/>
    <s v="Cover"/>
    <n v="100"/>
    <n v="110"/>
    <n v="1"/>
  </r>
  <r>
    <x v="8"/>
    <s v="Big Ten"/>
    <d v="2018-02-24T00:00:00"/>
    <s v="Maryland"/>
    <s v="Michigan"/>
    <n v="17"/>
    <n v="1.5"/>
    <n v="61"/>
    <n v="85"/>
    <s v="No"/>
    <n v="-110"/>
    <n v="110"/>
    <n v="0"/>
  </r>
  <r>
    <x v="10"/>
    <s v="ACC"/>
    <d v="2009-02-25T00:00:00"/>
    <s v="Maryland"/>
    <s v="Duke"/>
    <n v="7"/>
    <n v="6"/>
    <n v="67"/>
    <n v="78"/>
    <s v="No"/>
    <n v="-110"/>
    <n v="110"/>
    <n v="0"/>
  </r>
  <r>
    <x v="2"/>
    <s v="ACC"/>
    <d v="2012-02-04T00:00:00"/>
    <s v="Maryland"/>
    <s v="NorthCarolina"/>
    <n v="5"/>
    <n v="12"/>
    <n v="74"/>
    <n v="83"/>
    <s v="Cover"/>
    <n v="100"/>
    <n v="110"/>
    <n v="1"/>
  </r>
  <r>
    <x v="10"/>
    <s v="ACC"/>
    <d v="2009-03-03T00:00:00"/>
    <s v="Maryland"/>
    <s v="WakeForest"/>
    <n v="10"/>
    <n v="1.5"/>
    <n v="63"/>
    <n v="65"/>
    <s v="No"/>
    <n v="-110"/>
    <n v="110"/>
    <n v="0"/>
  </r>
  <r>
    <x v="2"/>
    <s v="ACC"/>
    <d v="2012-03-04T00:00:00"/>
    <s v="Maryland"/>
    <s v="Virginia"/>
    <n v="24"/>
    <n v="5"/>
    <n v="72"/>
    <n v="75"/>
    <s v="Cover"/>
    <n v="100"/>
    <n v="110"/>
    <n v="1"/>
  </r>
  <r>
    <x v="0"/>
    <s v="ACC"/>
    <d v="2014-03-09T00:00:00"/>
    <s v="Maryland"/>
    <s v="Virginia"/>
    <n v="5"/>
    <n v="3.5"/>
    <n v="75"/>
    <n v="69"/>
    <s v="Cover"/>
    <n v="100"/>
    <n v="110"/>
    <n v="1"/>
  </r>
  <r>
    <x v="9"/>
    <s v="A-10"/>
    <d v="2008-01-27T00:00:00"/>
    <s v="Massachusetts"/>
    <s v="Xavier"/>
    <n v="23"/>
    <n v="3"/>
    <n v="65"/>
    <n v="77"/>
    <s v="No"/>
    <n v="-110"/>
    <n v="110"/>
    <n v="0"/>
  </r>
  <r>
    <x v="8"/>
    <s v="A-10"/>
    <d v="2018-01-30T00:00:00"/>
    <s v="Massachusetts"/>
    <s v="RhodeIsland"/>
    <n v="22"/>
    <n v="9.5"/>
    <n v="83"/>
    <n v="85"/>
    <s v="Cover"/>
    <n v="100"/>
    <n v="110"/>
    <n v="1"/>
  </r>
  <r>
    <x v="0"/>
    <s v="A-10"/>
    <d v="2014-03-09T00:00:00"/>
    <s v="Massachusetts"/>
    <s v="SaintLouis"/>
    <n v="17"/>
    <n v="-3"/>
    <n v="62"/>
    <n v="64"/>
    <s v="No"/>
    <n v="-110"/>
    <n v="110"/>
    <n v="0"/>
  </r>
  <r>
    <x v="8"/>
    <s v="AAC"/>
    <d v="2018-01-27T00:00:00"/>
    <s v="MemphisU"/>
    <s v="Cincinnati"/>
    <n v="9"/>
    <n v="11.5"/>
    <n v="48"/>
    <n v="62"/>
    <s v="No"/>
    <n v="-110"/>
    <n v="110"/>
    <n v="0"/>
  </r>
  <r>
    <x v="8"/>
    <s v="AAC"/>
    <d v="2018-02-22T00:00:00"/>
    <s v="MemphisU"/>
    <s v="HoustonU"/>
    <n v="23"/>
    <n v="6"/>
    <n v="91"/>
    <n v="85"/>
    <s v="Cover"/>
    <n v="100"/>
    <n v="110"/>
    <n v="1"/>
  </r>
  <r>
    <x v="6"/>
    <s v="AAC"/>
    <d v="2016-02-25T00:00:00"/>
    <s v="MemphisU"/>
    <s v="SMU"/>
    <n v="24"/>
    <n v="4.5"/>
    <n v="62"/>
    <n v="69"/>
    <s v="No"/>
    <n v="-110"/>
    <n v="110"/>
    <n v="0"/>
  </r>
  <r>
    <x v="7"/>
    <s v="AAC"/>
    <d v="2015-02-26T00:00:00"/>
    <s v="MemphisU"/>
    <s v="SMU"/>
    <n v="21"/>
    <n v="2.5"/>
    <n v="57"/>
    <n v="66"/>
    <s v="No"/>
    <n v="-110"/>
    <n v="110"/>
    <n v="0"/>
  </r>
  <r>
    <x v="8"/>
    <s v="AAC"/>
    <d v="2018-02-06T00:00:00"/>
    <s v="MemphisU"/>
    <s v="WichitaState"/>
    <n v="22"/>
    <n v="8.5"/>
    <n v="65"/>
    <n v="85"/>
    <s v="No"/>
    <n v="-110"/>
    <n v="110"/>
    <n v="0"/>
  </r>
  <r>
    <x v="5"/>
    <s v="ACC"/>
    <d v="2017-01-12T00:00:00"/>
    <s v="MiamiFlorida"/>
    <s v="NotreDame"/>
    <n v="20"/>
    <n v="-3.5"/>
    <n v="62"/>
    <n v="67"/>
    <s v="No"/>
    <n v="-110"/>
    <n v="110"/>
    <n v="0"/>
  </r>
  <r>
    <x v="0"/>
    <s v="ACC"/>
    <d v="2014-01-22T00:00:00"/>
    <s v="MiamiFlorida"/>
    <s v="Duke"/>
    <n v="18"/>
    <n v="4.5"/>
    <n v="46"/>
    <n v="67"/>
    <s v="No"/>
    <n v="-110"/>
    <n v="110"/>
    <n v="0"/>
  </r>
  <r>
    <x v="9"/>
    <s v="ACC"/>
    <d v="2008-01-23T00:00:00"/>
    <s v="MiamiFlorida"/>
    <s v="NorthCarolina"/>
    <n v="5"/>
    <n v="7.5"/>
    <n v="82"/>
    <n v="98"/>
    <s v="No"/>
    <n v="-110"/>
    <n v="110"/>
    <n v="0"/>
  </r>
  <r>
    <x v="0"/>
    <s v="ACC"/>
    <d v="2014-01-25T00:00:00"/>
    <s v="MiamiFlorida"/>
    <s v="Syracuse"/>
    <n v="2"/>
    <n v="6"/>
    <n v="52"/>
    <n v="64"/>
    <s v="No"/>
    <n v="-110"/>
    <n v="110"/>
    <n v="0"/>
  </r>
  <r>
    <x v="5"/>
    <s v="ACC"/>
    <d v="2017-01-28T00:00:00"/>
    <s v="MiamiFlorida"/>
    <s v="NorthCarolina"/>
    <n v="9"/>
    <n v="6"/>
    <n v="77"/>
    <n v="62"/>
    <s v="Cover"/>
    <n v="100"/>
    <n v="110"/>
    <n v="1"/>
  </r>
  <r>
    <x v="7"/>
    <s v="ACC"/>
    <d v="2015-01-03T00:00:00"/>
    <s v="MiamiFlorida"/>
    <s v="Virginia"/>
    <n v="3"/>
    <n v="7"/>
    <n v="80"/>
    <n v="89"/>
    <s v="No"/>
    <n v="-110"/>
    <n v="110"/>
    <n v="0"/>
  </r>
  <r>
    <x v="10"/>
    <s v="ACC"/>
    <d v="2008-12-21T00:00:00"/>
    <s v="MiamiFlorida"/>
    <s v="Clemson"/>
    <n v="25"/>
    <n v="-2.5"/>
    <n v="72"/>
    <n v="91"/>
    <s v="No"/>
    <n v="-110"/>
    <n v="110"/>
    <n v="0"/>
  </r>
  <r>
    <x v="5"/>
    <s v="ACC"/>
    <d v="2017-02-01T00:00:00"/>
    <s v="MiamiFlorida"/>
    <s v="FloridaState"/>
    <n v="15"/>
    <n v="-3"/>
    <n v="57"/>
    <n v="75"/>
    <s v="No"/>
    <n v="-110"/>
    <n v="110"/>
    <n v="0"/>
  </r>
  <r>
    <x v="1"/>
    <s v="ACC"/>
    <d v="2010-02-10T00:00:00"/>
    <s v="MiamiFlorida"/>
    <s v="GeorgiaTech"/>
    <n v="20"/>
    <n v="-1.5"/>
    <n v="64"/>
    <n v="62"/>
    <s v="Cover"/>
    <n v="100"/>
    <n v="110"/>
    <n v="1"/>
  </r>
  <r>
    <x v="4"/>
    <s v="ACC"/>
    <d v="2011-02-13T00:00:00"/>
    <s v="MiamiFlorida"/>
    <s v="Duke"/>
    <n v="5"/>
    <n v="9"/>
    <n v="71"/>
    <n v="81"/>
    <s v="No"/>
    <n v="-110"/>
    <n v="110"/>
    <n v="0"/>
  </r>
  <r>
    <x v="8"/>
    <s v="ACC"/>
    <d v="2018-02-13T00:00:00"/>
    <s v="MiamiFlorida"/>
    <s v="Virginia"/>
    <n v="1"/>
    <n v="5.5"/>
    <n v="50"/>
    <n v="59"/>
    <s v="No"/>
    <n v="-110"/>
    <n v="110"/>
    <n v="0"/>
  </r>
  <r>
    <x v="10"/>
    <s v="ACC"/>
    <d v="2009-02-15T00:00:00"/>
    <s v="MiamiFlorida"/>
    <s v="NorthCarolina"/>
    <n v="3"/>
    <n v="8"/>
    <n v="65"/>
    <n v="69"/>
    <s v="Cover"/>
    <n v="100"/>
    <n v="110"/>
    <n v="1"/>
  </r>
  <r>
    <x v="2"/>
    <s v="ACC"/>
    <d v="2012-02-15T00:00:00"/>
    <s v="MiamiFlorida"/>
    <s v="NorthCarolina"/>
    <n v="8"/>
    <n v="5"/>
    <n v="64"/>
    <n v="73"/>
    <s v="No"/>
    <n v="-110"/>
    <n v="110"/>
    <n v="0"/>
  </r>
  <r>
    <x v="1"/>
    <s v="ACC"/>
    <d v="2010-02-17T00:00:00"/>
    <s v="MiamiFlorida"/>
    <s v="Duke"/>
    <n v="6"/>
    <n v="7"/>
    <n v="74"/>
    <n v="81"/>
    <s v="Push"/>
    <n v="0"/>
    <n v="110"/>
    <n v="0.5"/>
  </r>
  <r>
    <x v="9"/>
    <s v="ACC"/>
    <d v="2008-02-20T00:00:00"/>
    <s v="MiamiFlorida"/>
    <s v="Duke"/>
    <n v="5"/>
    <n v="6.5"/>
    <n v="96"/>
    <n v="95"/>
    <s v="Cover"/>
    <n v="100"/>
    <n v="110"/>
    <n v="1"/>
  </r>
  <r>
    <x v="5"/>
    <s v="ACC"/>
    <d v="2017-02-25T00:00:00"/>
    <s v="MiamiFlorida"/>
    <s v="Duke"/>
    <n v="10"/>
    <n v="1.5"/>
    <n v="55"/>
    <n v="50"/>
    <s v="Cover"/>
    <n v="100"/>
    <n v="110"/>
    <n v="1"/>
  </r>
  <r>
    <x v="2"/>
    <s v="ACC"/>
    <d v="2012-02-26T00:00:00"/>
    <s v="MiamiFlorida"/>
    <s v="FloridaState"/>
    <n v="15"/>
    <n v="0"/>
    <n v="78"/>
    <n v="62"/>
    <s v="Cover"/>
    <n v="100"/>
    <n v="110"/>
    <n v="1"/>
  </r>
  <r>
    <x v="7"/>
    <s v="ACC"/>
    <d v="2015-02-28T00:00:00"/>
    <s v="MiamiFlorida"/>
    <s v="NorthCarolina"/>
    <n v="15"/>
    <n v="1.5"/>
    <n v="64"/>
    <n v="73"/>
    <s v="No"/>
    <n v="-110"/>
    <n v="110"/>
    <n v="0"/>
  </r>
  <r>
    <x v="7"/>
    <s v="ACC"/>
    <d v="2015-02-03T00:00:00"/>
    <s v="MiamiFlorida"/>
    <s v="Louisville"/>
    <n v="9"/>
    <n v="4.5"/>
    <n v="55"/>
    <n v="63"/>
    <s v="No"/>
    <n v="-110"/>
    <n v="110"/>
    <n v="0"/>
  </r>
  <r>
    <x v="10"/>
    <s v="ACC"/>
    <d v="2009-02-04T00:00:00"/>
    <s v="MiamiFlorida"/>
    <s v="WakeForest"/>
    <n v="7"/>
    <n v="2.5"/>
    <n v="79"/>
    <n v="52"/>
    <s v="Cover"/>
    <n v="100"/>
    <n v="110"/>
    <n v="1"/>
  </r>
  <r>
    <x v="0"/>
    <s v="ACC"/>
    <d v="2014-02-05T00:00:00"/>
    <s v="MiamiFlorida"/>
    <s v="Pittsburgh"/>
    <n v="25"/>
    <n v="6"/>
    <n v="55"/>
    <n v="59"/>
    <s v="Cover"/>
    <n v="100"/>
    <n v="110"/>
    <n v="1"/>
  </r>
  <r>
    <x v="4"/>
    <s v="Big Ten"/>
    <d v="2011-01-12T00:00:00"/>
    <s v="Michigan"/>
    <s v="OhioState"/>
    <n v="2"/>
    <n v="11"/>
    <n v="64"/>
    <n v="68"/>
    <s v="Cover"/>
    <n v="100"/>
    <n v="110"/>
    <n v="1"/>
  </r>
  <r>
    <x v="6"/>
    <s v="Big Ten"/>
    <d v="2016-01-12T00:00:00"/>
    <s v="Michigan"/>
    <s v="Maryland"/>
    <n v="3"/>
    <n v="2"/>
    <n v="70"/>
    <n v="67"/>
    <s v="Cover"/>
    <n v="100"/>
    <n v="110"/>
    <n v="1"/>
  </r>
  <r>
    <x v="9"/>
    <s v="Big Ten"/>
    <d v="2008-01-02T00:00:00"/>
    <s v="Michigan"/>
    <s v="Wisconsin"/>
    <n v="25"/>
    <n v="8.5"/>
    <n v="54"/>
    <n v="70"/>
    <s v="No"/>
    <n v="-110"/>
    <n v="110"/>
    <n v="0"/>
  </r>
  <r>
    <x v="4"/>
    <s v="Big Ten"/>
    <d v="2011-01-22T00:00:00"/>
    <s v="Michigan"/>
    <s v="MinnesotaU"/>
    <n v="15"/>
    <n v="-1.5"/>
    <n v="64"/>
    <n v="69"/>
    <s v="No"/>
    <n v="-110"/>
    <n v="110"/>
    <n v="0"/>
  </r>
  <r>
    <x v="7"/>
    <s v="Big Ten"/>
    <d v="2015-01-24T00:00:00"/>
    <s v="Michigan"/>
    <s v="Wisconsin"/>
    <n v="6"/>
    <n v="10.5"/>
    <n v="64"/>
    <n v="69"/>
    <s v="Cover"/>
    <n v="100"/>
    <n v="110"/>
    <n v="1"/>
  </r>
  <r>
    <x v="1"/>
    <s v="Big Ten"/>
    <d v="2010-01-26T00:00:00"/>
    <s v="Michigan"/>
    <s v="MichiganState"/>
    <n v="5"/>
    <n v="4"/>
    <n v="56"/>
    <n v="57"/>
    <s v="Cover"/>
    <n v="100"/>
    <n v="110"/>
    <n v="1"/>
  </r>
  <r>
    <x v="1"/>
    <s v="Big Ten"/>
    <d v="2010-01-03T00:00:00"/>
    <s v="Michigan"/>
    <s v="OhioState"/>
    <n v="15"/>
    <n v="-2"/>
    <n v="73"/>
    <n v="64"/>
    <s v="Cover"/>
    <n v="100"/>
    <n v="110"/>
    <n v="1"/>
  </r>
  <r>
    <x v="9"/>
    <s v="Big Ten"/>
    <d v="2008-01-08T00:00:00"/>
    <s v="Michigan"/>
    <s v="IndianaU"/>
    <n v="10"/>
    <n v="10"/>
    <n v="64"/>
    <n v="78"/>
    <s v="No"/>
    <n v="-110"/>
    <n v="110"/>
    <n v="0"/>
  </r>
  <r>
    <x v="8"/>
    <s v="Big Ten"/>
    <d v="2018-01-09T00:00:00"/>
    <s v="Michigan"/>
    <s v="Purdue"/>
    <n v="5"/>
    <n v="1.5"/>
    <n v="69"/>
    <n v="70"/>
    <s v="Cover"/>
    <n v="100"/>
    <n v="110"/>
    <n v="1"/>
  </r>
  <r>
    <x v="4"/>
    <s v="Big Ten"/>
    <d v="2010-12-28T00:00:00"/>
    <s v="Michigan"/>
    <s v="Purdue"/>
    <n v="12"/>
    <n v="4.5"/>
    <n v="57"/>
    <n v="80"/>
    <s v="No"/>
    <n v="-110"/>
    <n v="110"/>
    <n v="0"/>
  </r>
  <r>
    <x v="10"/>
    <s v="Big Ten"/>
    <d v="2009-02-10T00:00:00"/>
    <s v="Michigan"/>
    <s v="MichiganState"/>
    <n v="9"/>
    <n v="4"/>
    <n v="42"/>
    <n v="54"/>
    <s v="No"/>
    <n v="-110"/>
    <n v="110"/>
    <n v="0"/>
  </r>
  <r>
    <x v="6"/>
    <s v="Big Ten"/>
    <d v="2016-02-13T00:00:00"/>
    <s v="Michigan"/>
    <s v="Purdue"/>
    <n v="18"/>
    <n v="1"/>
    <n v="61"/>
    <n v="56"/>
    <s v="Cover"/>
    <n v="100"/>
    <n v="110"/>
    <n v="1"/>
  </r>
  <r>
    <x v="5"/>
    <s v="Big Ten"/>
    <d v="2017-02-16T00:00:00"/>
    <s v="Michigan"/>
    <s v="Wisconsin"/>
    <n v="11"/>
    <n v="-2"/>
    <n v="64"/>
    <n v="58"/>
    <s v="Cover"/>
    <n v="100"/>
    <n v="110"/>
    <n v="1"/>
  </r>
  <r>
    <x v="6"/>
    <s v="Big Ten"/>
    <d v="2016-02-02T00:00:00"/>
    <s v="Michigan"/>
    <s v="IndianaU"/>
    <n v="22"/>
    <n v="-2"/>
    <n v="67"/>
    <n v="80"/>
    <s v="No"/>
    <n v="-110"/>
    <n v="110"/>
    <n v="0"/>
  </r>
  <r>
    <x v="7"/>
    <s v="Big Ten"/>
    <d v="2015-02-22T00:00:00"/>
    <s v="Michigan"/>
    <s v="OhioState"/>
    <n v="24"/>
    <n v="7.5"/>
    <n v="64"/>
    <n v="57"/>
    <s v="Cover"/>
    <n v="100"/>
    <n v="110"/>
    <n v="1"/>
  </r>
  <r>
    <x v="4"/>
    <s v="Big Ten"/>
    <d v="2011-02-23T00:00:00"/>
    <s v="Michigan"/>
    <s v="Wisconsin"/>
    <n v="12"/>
    <n v="4.5"/>
    <n v="52"/>
    <n v="53"/>
    <s v="Cover"/>
    <n v="100"/>
    <n v="110"/>
    <n v="1"/>
  </r>
  <r>
    <x v="5"/>
    <s v="Big Ten"/>
    <d v="2017-02-25T00:00:00"/>
    <s v="Michigan"/>
    <s v="Purdue"/>
    <n v="14"/>
    <n v="-1"/>
    <n v="82"/>
    <n v="70"/>
    <s v="Cover"/>
    <n v="100"/>
    <n v="110"/>
    <n v="1"/>
  </r>
  <r>
    <x v="10"/>
    <s v="Big Ten"/>
    <d v="2009-02-26T00:00:00"/>
    <s v="Michigan"/>
    <s v="Purdue"/>
    <n v="16"/>
    <n v="2"/>
    <n v="87"/>
    <n v="78"/>
    <s v="Cover"/>
    <n v="100"/>
    <n v="110"/>
    <n v="1"/>
  </r>
  <r>
    <x v="1"/>
    <s v="Big Ten"/>
    <d v="2010-02-06T00:00:00"/>
    <s v="Michigan"/>
    <s v="Wisconsin"/>
    <n v="16"/>
    <n v="0"/>
    <n v="44"/>
    <n v="62"/>
    <s v="No"/>
    <n v="-110"/>
    <n v="110"/>
    <n v="0"/>
  </r>
  <r>
    <x v="6"/>
    <s v="Big Ten"/>
    <d v="2016-02-06T00:00:00"/>
    <s v="Michigan"/>
    <s v="MichiganState"/>
    <n v="10"/>
    <n v="4.5"/>
    <n v="73"/>
    <n v="89"/>
    <s v="No"/>
    <n v="-110"/>
    <n v="110"/>
    <n v="0"/>
  </r>
  <r>
    <x v="6"/>
    <s v="Big Ten"/>
    <d v="2016-03-05T00:00:00"/>
    <s v="Michigan"/>
    <s v="Iowa"/>
    <n v="16"/>
    <n v="-1.5"/>
    <n v="61"/>
    <n v="71"/>
    <s v="No"/>
    <n v="-110"/>
    <n v="110"/>
    <n v="0"/>
  </r>
  <r>
    <x v="9"/>
    <s v="Big Ten"/>
    <d v="2008-03-09T00:00:00"/>
    <s v="Michigan"/>
    <s v="Purdue"/>
    <n v="15"/>
    <n v="5"/>
    <n v="58"/>
    <n v="72"/>
    <s v="No"/>
    <n v="-110"/>
    <n v="110"/>
    <n v="0"/>
  </r>
  <r>
    <x v="4"/>
    <s v="Big Ten"/>
    <d v="2011-01-11T00:00:00"/>
    <s v="MichiganState"/>
    <s v="Wisconsin"/>
    <n v="20"/>
    <n v="-4.5"/>
    <n v="64"/>
    <n v="61"/>
    <s v="No"/>
    <n v="-110"/>
    <n v="110"/>
    <n v="0"/>
  </r>
  <r>
    <x v="5"/>
    <s v="Big Ten"/>
    <d v="2017-01-11T00:00:00"/>
    <s v="MichiganState"/>
    <s v="MinnesotaU"/>
    <n v="24"/>
    <n v="-3.5"/>
    <n v="65"/>
    <n v="47"/>
    <s v="Cover"/>
    <n v="100"/>
    <n v="110"/>
    <n v="1"/>
  </r>
  <r>
    <x v="5"/>
    <s v="Big Ten"/>
    <d v="2017-01-24T00:00:00"/>
    <s v="MichiganState"/>
    <s v="Purdue"/>
    <n v="20"/>
    <n v="2"/>
    <n v="73"/>
    <n v="84"/>
    <s v="No"/>
    <n v="-110"/>
    <n v="110"/>
    <n v="0"/>
  </r>
  <r>
    <x v="7"/>
    <s v="Big Ten"/>
    <d v="2014-12-30T00:00:00"/>
    <s v="MichiganState"/>
    <s v="Maryland"/>
    <n v="12"/>
    <n v="-6"/>
    <n v="66"/>
    <n v="68"/>
    <s v="No"/>
    <n v="-110"/>
    <n v="110"/>
    <n v="0"/>
  </r>
  <r>
    <x v="7"/>
    <s v="Big Ten"/>
    <d v="2015-02-14T00:00:00"/>
    <s v="MichiganState"/>
    <s v="OhioState"/>
    <n v="23"/>
    <n v="-3"/>
    <n v="59"/>
    <n v="56"/>
    <s v="Push"/>
    <n v="0"/>
    <n v="110"/>
    <n v="0.5"/>
  </r>
  <r>
    <x v="5"/>
    <s v="Big Ten"/>
    <d v="2017-02-26T00:00:00"/>
    <s v="MichiganState"/>
    <s v="Wisconsin"/>
    <n v="16"/>
    <n v="3"/>
    <n v="84"/>
    <n v="74"/>
    <s v="Cover"/>
    <n v="100"/>
    <n v="110"/>
    <n v="1"/>
  </r>
  <r>
    <x v="4"/>
    <s v="Big Ten"/>
    <d v="2011-02-27T00:00:00"/>
    <s v="MichiganState"/>
    <s v="Purdue"/>
    <n v="8"/>
    <n v="0"/>
    <n v="47"/>
    <n v="67"/>
    <s v="No"/>
    <n v="-110"/>
    <n v="110"/>
    <n v="0"/>
  </r>
  <r>
    <x v="4"/>
    <s v="Big Ten"/>
    <d v="2011-01-13T00:00:00"/>
    <s v="MinnesotaU"/>
    <s v="Purdue"/>
    <n v="8"/>
    <n v="3"/>
    <n v="70"/>
    <n v="67"/>
    <s v="Cover"/>
    <n v="100"/>
    <n v="110"/>
    <n v="1"/>
  </r>
  <r>
    <x v="8"/>
    <s v="Big Ten"/>
    <d v="2018-01-13T00:00:00"/>
    <s v="MinnesotaU"/>
    <s v="Purdue"/>
    <n v="5"/>
    <n v="9"/>
    <n v="47"/>
    <n v="81"/>
    <s v="No"/>
    <n v="-110"/>
    <n v="110"/>
    <n v="0"/>
  </r>
  <r>
    <x v="0"/>
    <s v="Big Ten"/>
    <d v="2014-01-16T00:00:00"/>
    <s v="MinnesotaU"/>
    <s v="OhioState"/>
    <n v="11"/>
    <n v="3"/>
    <n v="63"/>
    <n v="53"/>
    <s v="Cover"/>
    <n v="100"/>
    <n v="110"/>
    <n v="1"/>
  </r>
  <r>
    <x v="9"/>
    <s v="Big Ten"/>
    <d v="2008-01-17T00:00:00"/>
    <s v="MinnesotaU"/>
    <s v="IndianaU"/>
    <n v="9"/>
    <n v="0"/>
    <n v="60"/>
    <n v="65"/>
    <s v="No"/>
    <n v="-110"/>
    <n v="110"/>
    <n v="0"/>
  </r>
  <r>
    <x v="6"/>
    <s v="Big Ten"/>
    <d v="2016-01-02T00:00:00"/>
    <s v="MinnesotaU"/>
    <s v="MichiganState"/>
    <n v="1"/>
    <n v="9"/>
    <n v="61"/>
    <n v="69"/>
    <s v="Cover"/>
    <n v="100"/>
    <n v="110"/>
    <n v="1"/>
  </r>
  <r>
    <x v="9"/>
    <s v="Big Ten"/>
    <d v="2008-01-20T00:00:00"/>
    <s v="MinnesotaU"/>
    <s v="MichiganState"/>
    <n v="11"/>
    <n v="1"/>
    <n v="73"/>
    <n v="78"/>
    <s v="No"/>
    <n v="-110"/>
    <n v="110"/>
    <n v="0"/>
  </r>
  <r>
    <x v="5"/>
    <s v="Big Ten"/>
    <d v="2017-01-21T00:00:00"/>
    <s v="MinnesotaU"/>
    <s v="Wisconsin"/>
    <n v="17"/>
    <n v="4.5"/>
    <n v="76"/>
    <n v="78"/>
    <s v="Cover"/>
    <n v="100"/>
    <n v="110"/>
    <n v="1"/>
  </r>
  <r>
    <x v="0"/>
    <s v="Big Ten"/>
    <d v="2014-01-22T00:00:00"/>
    <s v="MinnesotaU"/>
    <s v="Wisconsin"/>
    <n v="9"/>
    <n v="2.5"/>
    <n v="81"/>
    <n v="68"/>
    <s v="Cover"/>
    <n v="100"/>
    <n v="110"/>
    <n v="1"/>
  </r>
  <r>
    <x v="1"/>
    <s v="Big Ten"/>
    <d v="2010-01-23T00:00:00"/>
    <s v="MinnesotaU"/>
    <s v="MichiganState"/>
    <n v="6"/>
    <n v="-1.5"/>
    <n v="64"/>
    <n v="65"/>
    <s v="No"/>
    <n v="-110"/>
    <n v="110"/>
    <n v="0"/>
  </r>
  <r>
    <x v="6"/>
    <s v="Big Ten"/>
    <d v="2016-01-27T00:00:00"/>
    <s v="MinnesotaU"/>
    <s v="Purdue"/>
    <n v="21"/>
    <n v="14"/>
    <n v="64"/>
    <n v="68"/>
    <s v="Cover"/>
    <n v="100"/>
    <n v="110"/>
    <n v="1"/>
  </r>
  <r>
    <x v="5"/>
    <s v="Big Ten"/>
    <d v="2017-01-28T00:00:00"/>
    <s v="MinnesotaU"/>
    <s v="Maryland"/>
    <n v="22"/>
    <n v="-4.5"/>
    <n v="78"/>
    <n v="85"/>
    <s v="No"/>
    <n v="-110"/>
    <n v="110"/>
    <n v="0"/>
  </r>
  <r>
    <x v="10"/>
    <s v="Big Ten"/>
    <d v="2009-01-29T00:00:00"/>
    <s v="MinnesotaU"/>
    <s v="Illinois"/>
    <n v="19"/>
    <n v="0"/>
    <n v="59"/>
    <n v="36"/>
    <s v="Cover"/>
    <n v="100"/>
    <n v="110"/>
    <n v="1"/>
  </r>
  <r>
    <x v="7"/>
    <s v="Big Ten"/>
    <d v="2015-01-06T00:00:00"/>
    <s v="MinnesotaU"/>
    <s v="OhioState"/>
    <n v="22"/>
    <n v="-1.5"/>
    <n v="72"/>
    <n v="74"/>
    <s v="No"/>
    <n v="-110"/>
    <n v="110"/>
    <n v="0"/>
  </r>
  <r>
    <x v="8"/>
    <s v="Big Ten"/>
    <d v="2018-02-13T00:00:00"/>
    <s v="MinnesotaU"/>
    <s v="MichiganState"/>
    <n v="2"/>
    <n v="10.5"/>
    <n v="57"/>
    <n v="87"/>
    <s v="No"/>
    <n v="-110"/>
    <n v="110"/>
    <n v="0"/>
  </r>
  <r>
    <x v="2"/>
    <s v="Big Ten"/>
    <d v="2012-02-14T00:00:00"/>
    <s v="MinnesotaU"/>
    <s v="OhioState"/>
    <n v="6"/>
    <n v="8"/>
    <n v="68"/>
    <n v="78"/>
    <s v="No"/>
    <n v="-110"/>
    <n v="110"/>
    <n v="0"/>
  </r>
  <r>
    <x v="3"/>
    <s v="Big Ten"/>
    <d v="2013-02-14T00:00:00"/>
    <s v="MinnesotaU"/>
    <s v="Wisconsin"/>
    <n v="20"/>
    <n v="-5.5"/>
    <n v="58"/>
    <n v="53"/>
    <s v="No"/>
    <n v="-110"/>
    <n v="110"/>
    <n v="0"/>
  </r>
  <r>
    <x v="1"/>
    <s v="Big Ten"/>
    <d v="2010-02-18T00:00:00"/>
    <s v="MinnesotaU"/>
    <s v="Wisconsin"/>
    <n v="14"/>
    <n v="1"/>
    <n v="68"/>
    <n v="52"/>
    <s v="Cover"/>
    <n v="100"/>
    <n v="110"/>
    <n v="1"/>
  </r>
  <r>
    <x v="6"/>
    <s v="Big Ten"/>
    <d v="2016-02-18T00:00:00"/>
    <s v="MinnesotaU"/>
    <s v="Maryland"/>
    <n v="6"/>
    <n v="10.5"/>
    <n v="68"/>
    <n v="63"/>
    <s v="Cover"/>
    <n v="100"/>
    <n v="110"/>
    <n v="1"/>
  </r>
  <r>
    <x v="2"/>
    <s v="Big Ten"/>
    <d v="2012-02-22T00:00:00"/>
    <s v="MinnesotaU"/>
    <s v="MichiganState"/>
    <n v="6"/>
    <n v="5.5"/>
    <n v="61"/>
    <n v="66"/>
    <s v="Cover"/>
    <n v="100"/>
    <n v="110"/>
    <n v="1"/>
  </r>
  <r>
    <x v="1"/>
    <s v="Big Ten"/>
    <d v="2010-02-24T00:00:00"/>
    <s v="MinnesotaU"/>
    <s v="Purdue"/>
    <n v="3"/>
    <n v="3"/>
    <n v="58"/>
    <n v="59"/>
    <s v="Cover"/>
    <n v="100"/>
    <n v="110"/>
    <n v="1"/>
  </r>
  <r>
    <x v="0"/>
    <s v="Big Ten"/>
    <d v="2014-02-25T00:00:00"/>
    <s v="MinnesotaU"/>
    <s v="Iowa"/>
    <n v="20"/>
    <n v="4"/>
    <n v="95"/>
    <n v="89"/>
    <s v="Cover"/>
    <n v="100"/>
    <n v="110"/>
    <n v="1"/>
  </r>
  <r>
    <x v="2"/>
    <s v="Big Ten"/>
    <d v="2012-02-26T00:00:00"/>
    <s v="MinnesotaU"/>
    <s v="IndianaU"/>
    <n v="23"/>
    <n v="-2"/>
    <n v="50"/>
    <n v="69"/>
    <s v="No"/>
    <n v="-110"/>
    <n v="110"/>
    <n v="0"/>
  </r>
  <r>
    <x v="3"/>
    <s v="Big Ten"/>
    <d v="2013-02-26T00:00:00"/>
    <s v="MinnesotaU"/>
    <s v="IndianaU"/>
    <n v="1"/>
    <n v="4.5"/>
    <n v="77"/>
    <n v="73"/>
    <s v="Cover"/>
    <n v="100"/>
    <n v="110"/>
    <n v="1"/>
  </r>
  <r>
    <x v="9"/>
    <s v="Big Ten"/>
    <d v="2008-02-03T00:00:00"/>
    <s v="MinnesotaU"/>
    <s v="Wisconsin"/>
    <n v="13"/>
    <n v="1.5"/>
    <n v="47"/>
    <n v="63"/>
    <s v="No"/>
    <n v="-110"/>
    <n v="110"/>
    <n v="0"/>
  </r>
  <r>
    <x v="2"/>
    <s v="Big Ten"/>
    <d v="2012-02-09T00:00:00"/>
    <s v="MinnesotaU"/>
    <s v="Wisconsin"/>
    <n v="21"/>
    <n v="1"/>
    <n v="61"/>
    <n v="68"/>
    <s v="No"/>
    <n v="-110"/>
    <n v="110"/>
    <n v="0"/>
  </r>
  <r>
    <x v="7"/>
    <s v="Big Ten"/>
    <d v="2015-03-05T00:00:00"/>
    <s v="MinnesotaU"/>
    <s v="Wisconsin"/>
    <n v="6"/>
    <n v="7"/>
    <n v="63"/>
    <n v="76"/>
    <s v="No"/>
    <n v="-110"/>
    <n v="110"/>
    <n v="0"/>
  </r>
  <r>
    <x v="3"/>
    <s v="SEC"/>
    <d v="2013-01-12T00:00:00"/>
    <s v="Mississippi"/>
    <s v="Missouri"/>
    <n v="10"/>
    <n v="-5"/>
    <n v="64"/>
    <n v="49"/>
    <s v="Cover"/>
    <n v="100"/>
    <n v="110"/>
    <n v="1"/>
  </r>
  <r>
    <x v="4"/>
    <s v="SEC"/>
    <d v="2011-01-15T00:00:00"/>
    <s v="Mississippi"/>
    <s v="Georgia"/>
    <n v="24"/>
    <n v="-4"/>
    <n v="76"/>
    <n v="98"/>
    <s v="No"/>
    <n v="-110"/>
    <n v="110"/>
    <n v="0"/>
  </r>
  <r>
    <x v="2"/>
    <s v="SEC"/>
    <d v="2012-01-18T00:00:00"/>
    <s v="Mississippi"/>
    <s v="MississippiSt"/>
    <n v="18"/>
    <n v="2"/>
    <n v="75"/>
    <n v="68"/>
    <s v="Cover"/>
    <n v="100"/>
    <n v="110"/>
    <n v="1"/>
  </r>
  <r>
    <x v="6"/>
    <s v="SEC"/>
    <d v="2016-01-19T00:00:00"/>
    <s v="Mississippi"/>
    <s v="SouthCarolina"/>
    <n v="24"/>
    <n v="1.5"/>
    <n v="74"/>
    <n v="77"/>
    <s v="No"/>
    <n v="-110"/>
    <n v="110"/>
    <n v="0"/>
  </r>
  <r>
    <x v="2"/>
    <s v="SEC"/>
    <d v="2012-01-26T00:00:00"/>
    <s v="Mississippi"/>
    <s v="Florida"/>
    <n v="14"/>
    <n v="5.5"/>
    <n v="60"/>
    <n v="64"/>
    <s v="Cover"/>
    <n v="100"/>
    <n v="110"/>
    <n v="1"/>
  </r>
  <r>
    <x v="10"/>
    <s v="SEC"/>
    <d v="2009-01-27T00:00:00"/>
    <s v="Mississippi"/>
    <s v="Kentucky"/>
    <n v="24"/>
    <n v="9.5"/>
    <n v="85"/>
    <n v="80"/>
    <s v="Cover"/>
    <n v="100"/>
    <n v="110"/>
    <n v="1"/>
  </r>
  <r>
    <x v="8"/>
    <s v="SEC"/>
    <d v="2018-01-30T00:00:00"/>
    <s v="Mississippi"/>
    <s v="Auburn"/>
    <n v="11"/>
    <n v="5"/>
    <n v="70"/>
    <n v="79"/>
    <s v="No"/>
    <n v="-110"/>
    <n v="110"/>
    <n v="0"/>
  </r>
  <r>
    <x v="5"/>
    <s v="SEC"/>
    <d v="2016-12-29T00:00:00"/>
    <s v="Mississippi"/>
    <s v="Kentucky"/>
    <n v="8"/>
    <n v="11"/>
    <n v="76"/>
    <n v="99"/>
    <s v="No"/>
    <n v="-110"/>
    <n v="110"/>
    <n v="0"/>
  </r>
  <r>
    <x v="4"/>
    <s v="SEC"/>
    <d v="2011-02-01T00:00:00"/>
    <s v="Mississippi"/>
    <s v="Kentucky"/>
    <n v="10"/>
    <n v="6.5"/>
    <n v="71"/>
    <n v="69"/>
    <s v="Cover"/>
    <n v="100"/>
    <n v="110"/>
    <n v="1"/>
  </r>
  <r>
    <x v="7"/>
    <s v="SEC"/>
    <d v="2015-02-14T00:00:00"/>
    <s v="Mississippi"/>
    <s v="Arkansas"/>
    <n v="24"/>
    <n v="-2.5"/>
    <n v="70"/>
    <n v="71"/>
    <s v="No"/>
    <n v="-110"/>
    <n v="110"/>
    <n v="0"/>
  </r>
  <r>
    <x v="1"/>
    <s v="SEC"/>
    <d v="2010-02-18T00:00:00"/>
    <s v="Mississippi"/>
    <s v="Vanderbilt"/>
    <n v="17"/>
    <n v="-3"/>
    <n v="78"/>
    <n v="82"/>
    <s v="No"/>
    <n v="-110"/>
    <n v="110"/>
    <n v="0"/>
  </r>
  <r>
    <x v="0"/>
    <s v="SEC"/>
    <d v="2014-02-18T00:00:00"/>
    <s v="Mississippi"/>
    <s v="Kentucky"/>
    <n v="18"/>
    <n v="4"/>
    <n v="70"/>
    <n v="84"/>
    <s v="No"/>
    <n v="-110"/>
    <n v="110"/>
    <n v="0"/>
  </r>
  <r>
    <x v="0"/>
    <s v="SEC"/>
    <d v="2014-02-22T00:00:00"/>
    <s v="Mississippi"/>
    <s v="Florida"/>
    <n v="2"/>
    <n v="7.5"/>
    <n v="71"/>
    <n v="75"/>
    <s v="Cover"/>
    <n v="100"/>
    <n v="110"/>
    <n v="1"/>
  </r>
  <r>
    <x v="8"/>
    <s v="SEC"/>
    <d v="2018-02-24T00:00:00"/>
    <s v="Mississippi"/>
    <s v="Tennessee"/>
    <n v="19"/>
    <n v="3.5"/>
    <n v="65"/>
    <n v="73"/>
    <s v="No"/>
    <n v="-110"/>
    <n v="110"/>
    <n v="0"/>
  </r>
  <r>
    <x v="8"/>
    <s v="SEC"/>
    <d v="2018-01-13T00:00:00"/>
    <s v="MississippiSt"/>
    <s v="Auburn"/>
    <n v="22"/>
    <n v="2.5"/>
    <n v="68"/>
    <n v="76"/>
    <s v="No"/>
    <n v="-110"/>
    <n v="110"/>
    <n v="0"/>
  </r>
  <r>
    <x v="5"/>
    <s v="SEC"/>
    <d v="2017-01-17T00:00:00"/>
    <s v="MississippiSt"/>
    <s v="Kentucky"/>
    <n v="5"/>
    <n v="14.5"/>
    <n v="81"/>
    <n v="88"/>
    <s v="Cover"/>
    <n v="100"/>
    <n v="110"/>
    <n v="1"/>
  </r>
  <r>
    <x v="8"/>
    <s v="SEC"/>
    <d v="2018-01-02T00:00:00"/>
    <s v="MississippiSt"/>
    <s v="Arkansas"/>
    <n v="22"/>
    <n v="2.5"/>
    <n v="78"/>
    <n v="75"/>
    <s v="Cover"/>
    <n v="100"/>
    <n v="110"/>
    <n v="1"/>
  </r>
  <r>
    <x v="9"/>
    <s v="SEC"/>
    <d v="2008-01-26T00:00:00"/>
    <s v="MississippiSt"/>
    <s v="Mississippi"/>
    <n v="17"/>
    <n v="-5"/>
    <n v="88"/>
    <n v="68"/>
    <s v="Cover"/>
    <n v="100"/>
    <n v="110"/>
    <n v="1"/>
  </r>
  <r>
    <x v="3"/>
    <s v="SEC"/>
    <d v="2013-01-26T00:00:00"/>
    <s v="MississippiSt"/>
    <s v="Florida"/>
    <n v="8"/>
    <n v="20.5"/>
    <n v="47"/>
    <n v="82"/>
    <s v="No"/>
    <n v="-110"/>
    <n v="110"/>
    <n v="0"/>
  </r>
  <r>
    <x v="4"/>
    <s v="SEC"/>
    <d v="2011-01-27T00:00:00"/>
    <s v="MississippiSt"/>
    <s v="Vanderbilt"/>
    <n v="19"/>
    <n v="7"/>
    <n v="74"/>
    <n v="81"/>
    <s v="Push"/>
    <n v="0"/>
    <n v="110"/>
    <n v="0.5"/>
  </r>
  <r>
    <x v="4"/>
    <s v="SEC"/>
    <d v="2011-01-29T00:00:00"/>
    <s v="MississippiSt"/>
    <s v="Florida"/>
    <n v="24"/>
    <n v="5.5"/>
    <n v="71"/>
    <n v="64"/>
    <s v="Cover"/>
    <n v="100"/>
    <n v="110"/>
    <n v="1"/>
  </r>
  <r>
    <x v="0"/>
    <s v="SEC"/>
    <d v="2014-01-30T00:00:00"/>
    <s v="MississippiSt"/>
    <s v="Florida"/>
    <n v="3"/>
    <n v="12.5"/>
    <n v="51"/>
    <n v="62"/>
    <s v="Cover"/>
    <n v="100"/>
    <n v="110"/>
    <n v="1"/>
  </r>
  <r>
    <x v="6"/>
    <s v="SEC"/>
    <d v="2016-01-06T00:00:00"/>
    <s v="MississippiSt"/>
    <s v="TexasA&amp;M"/>
    <n v="21"/>
    <n v="6.5"/>
    <n v="60"/>
    <n v="61"/>
    <s v="Cover"/>
    <n v="100"/>
    <n v="110"/>
    <n v="1"/>
  </r>
  <r>
    <x v="5"/>
    <s v="SEC"/>
    <d v="2017-02-11T00:00:00"/>
    <s v="MississippiSt"/>
    <s v="SouthCarolina"/>
    <n v="19"/>
    <n v="5.5"/>
    <n v="73"/>
    <n v="77"/>
    <s v="Cover"/>
    <n v="100"/>
    <n v="110"/>
    <n v="1"/>
  </r>
  <r>
    <x v="1"/>
    <s v="SEC"/>
    <d v="2010-02-16T00:00:00"/>
    <s v="MississippiSt"/>
    <s v="Kentucky"/>
    <n v="2"/>
    <n v="2.5"/>
    <n v="75"/>
    <n v="81"/>
    <s v="No"/>
    <n v="-110"/>
    <n v="110"/>
    <n v="0"/>
  </r>
  <r>
    <x v="5"/>
    <s v="SEC"/>
    <d v="2017-02-18T00:00:00"/>
    <s v="MississippiSt"/>
    <s v="Florida"/>
    <n v="15"/>
    <n v="9.5"/>
    <n v="52"/>
    <n v="57"/>
    <s v="Cover"/>
    <n v="100"/>
    <n v="110"/>
    <n v="1"/>
  </r>
  <r>
    <x v="9"/>
    <s v="SEC"/>
    <d v="2008-02-02T00:00:00"/>
    <s v="MississippiSt"/>
    <s v="Tennessee"/>
    <n v="7"/>
    <n v="-1"/>
    <n v="71"/>
    <n v="76"/>
    <s v="No"/>
    <n v="-110"/>
    <n v="110"/>
    <n v="0"/>
  </r>
  <r>
    <x v="2"/>
    <s v="SEC"/>
    <d v="2012-02-21T00:00:00"/>
    <s v="MississippiSt"/>
    <s v="Kentucky"/>
    <n v="1"/>
    <n v="9"/>
    <n v="64"/>
    <n v="73"/>
    <s v="Push"/>
    <n v="0"/>
    <n v="110"/>
    <n v="0.5"/>
  </r>
  <r>
    <x v="7"/>
    <s v="SEC"/>
    <d v="2015-02-21T00:00:00"/>
    <s v="MississippiSt"/>
    <s v="Arkansas"/>
    <n v="18"/>
    <n v="7.5"/>
    <n v="61"/>
    <n v="65"/>
    <s v="Cover"/>
    <n v="100"/>
    <n v="110"/>
    <n v="1"/>
  </r>
  <r>
    <x v="7"/>
    <s v="SEC"/>
    <d v="2015-02-25T00:00:00"/>
    <s v="MississippiSt"/>
    <s v="Kentucky"/>
    <n v="1"/>
    <n v="18"/>
    <n v="56"/>
    <n v="74"/>
    <s v="Push"/>
    <n v="0"/>
    <n v="110"/>
    <n v="0.5"/>
  </r>
  <r>
    <x v="8"/>
    <s v="SEC"/>
    <d v="2018-02-27T00:00:00"/>
    <s v="MississippiSt"/>
    <s v="Tennessee"/>
    <n v="16"/>
    <n v="-1.5"/>
    <n v="54"/>
    <n v="76"/>
    <s v="No"/>
    <n v="-110"/>
    <n v="110"/>
    <n v="0"/>
  </r>
  <r>
    <x v="0"/>
    <s v="SEC"/>
    <d v="2014-02-08T00:00:00"/>
    <s v="MississippiSt"/>
    <s v="Kentucky"/>
    <n v="18"/>
    <n v="12.5"/>
    <n v="59"/>
    <n v="69"/>
    <s v="Cover"/>
    <n v="100"/>
    <n v="110"/>
    <n v="1"/>
  </r>
  <r>
    <x v="1"/>
    <s v="SEC"/>
    <d v="2010-03-06T00:00:00"/>
    <s v="MississippiSt"/>
    <s v="Tennessee"/>
    <n v="16"/>
    <n v="-3.5"/>
    <n v="59"/>
    <n v="75"/>
    <s v="No"/>
    <n v="-110"/>
    <n v="110"/>
    <n v="0"/>
  </r>
  <r>
    <x v="9"/>
    <s v="Big 12"/>
    <d v="2008-01-12T00:00:00"/>
    <s v="Missouri"/>
    <s v="Texas"/>
    <n v="12"/>
    <n v="-1"/>
    <n v="97"/>
    <n v="84"/>
    <s v="Cover"/>
    <n v="100"/>
    <n v="110"/>
    <n v="1"/>
  </r>
  <r>
    <x v="8"/>
    <s v="SEC"/>
    <d v="2018-01-17T00:00:00"/>
    <s v="Missouri"/>
    <s v="Tennessee"/>
    <n v="21"/>
    <n v="-2"/>
    <n v="59"/>
    <n v="55"/>
    <s v="Cover"/>
    <n v="100"/>
    <n v="110"/>
    <n v="1"/>
  </r>
  <r>
    <x v="9"/>
    <s v="Big 12"/>
    <d v="2008-01-19T00:00:00"/>
    <s v="Missouri"/>
    <s v="Kansas"/>
    <n v="3"/>
    <n v="7.5"/>
    <n v="70"/>
    <n v="76"/>
    <s v="Cover"/>
    <n v="100"/>
    <n v="110"/>
    <n v="1"/>
  </r>
  <r>
    <x v="8"/>
    <s v="SEC"/>
    <d v="2018-01-24T00:00:00"/>
    <s v="Missouri"/>
    <s v="Auburn"/>
    <n v="19"/>
    <n v="-2"/>
    <n v="73"/>
    <n v="91"/>
    <s v="No"/>
    <n v="-110"/>
    <n v="110"/>
    <n v="0"/>
  </r>
  <r>
    <x v="5"/>
    <s v="SEC"/>
    <d v="2017-01-28T00:00:00"/>
    <s v="Missouri"/>
    <s v="SouthCarolina"/>
    <n v="23"/>
    <n v="10.5"/>
    <n v="53"/>
    <n v="63"/>
    <s v="Cover"/>
    <n v="100"/>
    <n v="110"/>
    <n v="1"/>
  </r>
  <r>
    <x v="7"/>
    <s v="SEC"/>
    <d v="2015-01-29T00:00:00"/>
    <s v="Missouri"/>
    <s v="Kentucky"/>
    <n v="1"/>
    <n v="17.5"/>
    <n v="53"/>
    <n v="69"/>
    <s v="Cover"/>
    <n v="100"/>
    <n v="110"/>
    <n v="1"/>
  </r>
  <r>
    <x v="1"/>
    <s v="Big 12"/>
    <d v="2010-01-09T00:00:00"/>
    <s v="Missouri"/>
    <s v="KansasState"/>
    <n v="11"/>
    <n v="-5"/>
    <n v="74"/>
    <n v="68"/>
    <s v="Cover"/>
    <n v="100"/>
    <n v="110"/>
    <n v="1"/>
  </r>
  <r>
    <x v="0"/>
    <s v="SEC"/>
    <d v="2014-02-01T00:00:00"/>
    <s v="Missouri"/>
    <s v="Kentucky"/>
    <n v="11"/>
    <n v="1.5"/>
    <n v="79"/>
    <n v="84"/>
    <s v="No"/>
    <n v="-110"/>
    <n v="110"/>
    <n v="0"/>
  </r>
  <r>
    <x v="8"/>
    <s v="SEC"/>
    <d v="2018-02-13T00:00:00"/>
    <s v="Missouri"/>
    <s v="TexasA&amp;M"/>
    <n v="21"/>
    <n v="-2"/>
    <n v="62"/>
    <n v="58"/>
    <s v="Cover"/>
    <n v="100"/>
    <n v="110"/>
    <n v="1"/>
  </r>
  <r>
    <x v="1"/>
    <s v="Big 12"/>
    <d v="2010-02-17T00:00:00"/>
    <s v="Missouri"/>
    <s v="Texas"/>
    <n v="15"/>
    <n v="-3"/>
    <n v="82"/>
    <n v="77"/>
    <s v="Cover"/>
    <n v="100"/>
    <n v="110"/>
    <n v="1"/>
  </r>
  <r>
    <x v="3"/>
    <s v="SEC"/>
    <d v="2013-02-19T00:00:00"/>
    <s v="Missouri"/>
    <s v="Florida"/>
    <n v="5"/>
    <n v="4.5"/>
    <n v="63"/>
    <n v="60"/>
    <s v="Cover"/>
    <n v="100"/>
    <n v="110"/>
    <n v="1"/>
  </r>
  <r>
    <x v="9"/>
    <s v="Big 12"/>
    <d v="2008-02-02T00:00:00"/>
    <s v="Missouri"/>
    <s v="KansasState"/>
    <n v="22"/>
    <n v="4"/>
    <n v="77"/>
    <n v="74"/>
    <s v="Cover"/>
    <n v="100"/>
    <n v="110"/>
    <n v="1"/>
  </r>
  <r>
    <x v="5"/>
    <s v="SEC"/>
    <d v="2017-02-21T00:00:00"/>
    <s v="Missouri"/>
    <s v="Kentucky"/>
    <n v="11"/>
    <n v="16.5"/>
    <n v="62"/>
    <n v="72"/>
    <s v="Cover"/>
    <n v="100"/>
    <n v="110"/>
    <n v="1"/>
  </r>
  <r>
    <x v="6"/>
    <s v="SEC"/>
    <d v="2016-02-27T00:00:00"/>
    <s v="Missouri"/>
    <s v="TexasA&amp;M"/>
    <n v="21"/>
    <n v="9.5"/>
    <n v="69"/>
    <n v="84"/>
    <s v="No"/>
    <n v="-110"/>
    <n v="110"/>
    <n v="0"/>
  </r>
  <r>
    <x v="8"/>
    <s v="SEC"/>
    <d v="2018-02-03T00:00:00"/>
    <s v="Missouri"/>
    <s v="Kentucky"/>
    <n v="21"/>
    <n v="-2.5"/>
    <n v="69"/>
    <n v="60"/>
    <s v="Cover"/>
    <n v="100"/>
    <n v="110"/>
    <n v="1"/>
  </r>
  <r>
    <x v="9"/>
    <s v="Big 12"/>
    <d v="2008-02-09T00:00:00"/>
    <s v="Missouri"/>
    <s v="TexasA&amp;M"/>
    <n v="18"/>
    <n v="0"/>
    <n v="69"/>
    <n v="77"/>
    <s v="No"/>
    <n v="-110"/>
    <n v="110"/>
    <n v="0"/>
  </r>
  <r>
    <x v="1"/>
    <s v="Big 12"/>
    <d v="2010-03-06T00:00:00"/>
    <s v="Missouri"/>
    <s v="Kansas"/>
    <n v="2"/>
    <n v="3.5"/>
    <n v="56"/>
    <n v="77"/>
    <s v="No"/>
    <n v="-110"/>
    <n v="110"/>
    <n v="0"/>
  </r>
  <r>
    <x v="3"/>
    <s v="MVC"/>
    <d v="2013-01-11T00:00:00"/>
    <s v="MissouriSt"/>
    <s v="Creighton"/>
    <n v="13"/>
    <n v="14.5"/>
    <n v="52"/>
    <n v="74"/>
    <s v="No"/>
    <n v="-110"/>
    <n v="110"/>
    <n v="0"/>
  </r>
  <r>
    <x v="0"/>
    <s v="MVC"/>
    <d v="2014-01-11T00:00:00"/>
    <s v="MissouriSt"/>
    <s v="WichitaState"/>
    <n v="6"/>
    <n v="9.5"/>
    <n v="69"/>
    <n v="72"/>
    <s v="Cover"/>
    <n v="100"/>
    <n v="110"/>
    <n v="1"/>
  </r>
  <r>
    <x v="2"/>
    <s v="MVC"/>
    <d v="2012-01-18T00:00:00"/>
    <s v="MissouriSt"/>
    <s v="Creighton"/>
    <n v="19"/>
    <n v="2"/>
    <n v="65"/>
    <n v="66"/>
    <s v="Cover"/>
    <n v="100"/>
    <n v="110"/>
    <n v="1"/>
  </r>
  <r>
    <x v="7"/>
    <s v="MVC"/>
    <d v="2015-01-21T00:00:00"/>
    <s v="MissouriSt"/>
    <s v="WichitaState"/>
    <n v="14"/>
    <n v="12.5"/>
    <n v="53"/>
    <n v="76"/>
    <s v="No"/>
    <n v="-110"/>
    <n v="110"/>
    <n v="0"/>
  </r>
  <r>
    <x v="3"/>
    <s v="MVC"/>
    <d v="2013-01-23T00:00:00"/>
    <s v="MissouriSt"/>
    <s v="WichitaState"/>
    <n v="20"/>
    <n v="11"/>
    <n v="52"/>
    <n v="62"/>
    <s v="Cover"/>
    <n v="100"/>
    <n v="110"/>
    <n v="1"/>
  </r>
  <r>
    <x v="7"/>
    <s v="MVC"/>
    <d v="2015-02-15T00:00:00"/>
    <s v="MissouriSt"/>
    <s v="NorthernIowa"/>
    <n v="13"/>
    <n v="10.5"/>
    <n v="57"/>
    <n v="68"/>
    <s v="No"/>
    <n v="-110"/>
    <n v="110"/>
    <n v="0"/>
  </r>
  <r>
    <x v="5"/>
    <s v="MVC"/>
    <d v="2017-02-25T00:00:00"/>
    <s v="MissouriSt"/>
    <s v="WichitaState"/>
    <n v="25"/>
    <n v="15"/>
    <n v="67"/>
    <n v="86"/>
    <s v="No"/>
    <n v="-110"/>
    <n v="110"/>
    <n v="0"/>
  </r>
  <r>
    <x v="9"/>
    <s v="MVC"/>
    <d v="2008-02-26T00:00:00"/>
    <s v="MissouriSt"/>
    <s v="Drake"/>
    <n v="20"/>
    <n v="-1"/>
    <n v="86"/>
    <n v="83"/>
    <s v="Cover"/>
    <n v="100"/>
    <n v="110"/>
    <n v="1"/>
  </r>
  <r>
    <x v="2"/>
    <s v="OVC"/>
    <d v="2012-01-18T00:00:00"/>
    <s v="MoreheadState"/>
    <s v="MurrayState"/>
    <n v="12"/>
    <n v="7.5"/>
    <n v="60"/>
    <n v="66"/>
    <s v="Cover"/>
    <n v="100"/>
    <n v="110"/>
    <n v="1"/>
  </r>
  <r>
    <x v="7"/>
    <s v="ACC"/>
    <d v="2015-01-11T00:00:00"/>
    <s v="NCState"/>
    <s v="Duke"/>
    <n v="2"/>
    <n v="9"/>
    <n v="87"/>
    <n v="75"/>
    <s v="Cover"/>
    <n v="100"/>
    <n v="110"/>
    <n v="1"/>
  </r>
  <r>
    <x v="8"/>
    <s v="ACC"/>
    <d v="2018-01-11T00:00:00"/>
    <s v="NCState"/>
    <s v="Clemson"/>
    <n v="19"/>
    <n v="4"/>
    <n v="78"/>
    <n v="77"/>
    <s v="Cover"/>
    <n v="100"/>
    <n v="110"/>
    <n v="1"/>
  </r>
  <r>
    <x v="7"/>
    <s v="ACC"/>
    <d v="2015-01-14T00:00:00"/>
    <s v="NCState"/>
    <s v="NorthCarolina"/>
    <n v="15"/>
    <n v="4.5"/>
    <n v="79"/>
    <n v="81"/>
    <s v="Cover"/>
    <n v="100"/>
    <n v="110"/>
    <n v="1"/>
  </r>
  <r>
    <x v="1"/>
    <s v="ACC"/>
    <d v="2010-01-16T00:00:00"/>
    <s v="NCState"/>
    <s v="Clemson"/>
    <n v="24"/>
    <n v="5"/>
    <n v="70"/>
    <n v="73"/>
    <s v="Cover"/>
    <n v="100"/>
    <n v="110"/>
    <n v="1"/>
  </r>
  <r>
    <x v="9"/>
    <s v="ACC"/>
    <d v="2008-01-19T00:00:00"/>
    <s v="NCState"/>
    <s v="MiamiFlorida"/>
    <n v="21"/>
    <n v="-1.5"/>
    <n v="79"/>
    <n v="77"/>
    <s v="Cover"/>
    <n v="100"/>
    <n v="110"/>
    <n v="1"/>
  </r>
  <r>
    <x v="4"/>
    <s v="ACC"/>
    <d v="2011-01-19T00:00:00"/>
    <s v="NCState"/>
    <s v="Duke"/>
    <n v="4"/>
    <n v="10.5"/>
    <n v="78"/>
    <n v="92"/>
    <s v="No"/>
    <n v="-110"/>
    <n v="110"/>
    <n v="0"/>
  </r>
  <r>
    <x v="1"/>
    <s v="ACC"/>
    <d v="2010-01-20T00:00:00"/>
    <s v="NCState"/>
    <s v="Duke"/>
    <n v="7"/>
    <n v="11.5"/>
    <n v="88"/>
    <n v="74"/>
    <s v="Cover"/>
    <n v="100"/>
    <n v="110"/>
    <n v="1"/>
  </r>
  <r>
    <x v="8"/>
    <s v="ACC"/>
    <d v="2018-01-21T00:00:00"/>
    <s v="NCState"/>
    <s v="MiamiFlorida"/>
    <n v="25"/>
    <n v="-1.5"/>
    <n v="81"/>
    <n v="86"/>
    <s v="No"/>
    <n v="-110"/>
    <n v="110"/>
    <n v="0"/>
  </r>
  <r>
    <x v="6"/>
    <s v="ACC"/>
    <d v="2016-01-23T00:00:00"/>
    <s v="NCState"/>
    <s v="Duke"/>
    <n v="20"/>
    <n v="4.5"/>
    <n v="78"/>
    <n v="88"/>
    <s v="No"/>
    <n v="-110"/>
    <n v="110"/>
    <n v="0"/>
  </r>
  <r>
    <x v="7"/>
    <s v="ACC"/>
    <d v="2015-01-25T00:00:00"/>
    <s v="NCState"/>
    <s v="NotreDame"/>
    <n v="8"/>
    <n v="1.5"/>
    <n v="78"/>
    <n v="81"/>
    <s v="No"/>
    <n v="-110"/>
    <n v="110"/>
    <n v="0"/>
  </r>
  <r>
    <x v="2"/>
    <s v="ACC"/>
    <d v="2012-01-28T00:00:00"/>
    <s v="NCState"/>
    <s v="Virginia"/>
    <n v="19"/>
    <n v="-2"/>
    <n v="60"/>
    <n v="61"/>
    <s v="No"/>
    <n v="-110"/>
    <n v="110"/>
    <n v="0"/>
  </r>
  <r>
    <x v="6"/>
    <s v="ACC"/>
    <d v="2016-01-30T00:00:00"/>
    <s v="NCState"/>
    <s v="MiamiFlorida"/>
    <n v="15"/>
    <n v="5"/>
    <n v="85"/>
    <n v="69"/>
    <s v="Cover"/>
    <n v="100"/>
    <n v="110"/>
    <n v="1"/>
  </r>
  <r>
    <x v="10"/>
    <s v="ACC"/>
    <d v="2009-01-31T00:00:00"/>
    <s v="NCState"/>
    <s v="NorthCarolina"/>
    <n v="5"/>
    <n v="14"/>
    <n v="76"/>
    <n v="93"/>
    <s v="No"/>
    <n v="-110"/>
    <n v="110"/>
    <n v="0"/>
  </r>
  <r>
    <x v="5"/>
    <s v="ACC"/>
    <d v="2017-01-04T00:00:00"/>
    <s v="NCState"/>
    <s v="VirginiaTech"/>
    <n v="21"/>
    <n v="1"/>
    <n v="104"/>
    <n v="78"/>
    <s v="Cover"/>
    <n v="100"/>
    <n v="110"/>
    <n v="1"/>
  </r>
  <r>
    <x v="8"/>
    <s v="ACC"/>
    <d v="2018-01-06T00:00:00"/>
    <s v="NCState"/>
    <s v="Duke"/>
    <n v="2"/>
    <n v="12"/>
    <n v="96"/>
    <n v="85"/>
    <s v="Cover"/>
    <n v="100"/>
    <n v="110"/>
    <n v="1"/>
  </r>
  <r>
    <x v="6"/>
    <s v="ACC"/>
    <d v="2016-01-07T00:00:00"/>
    <s v="NCState"/>
    <s v="Louisville"/>
    <n v="16"/>
    <n v="6.5"/>
    <n v="72"/>
    <n v="77"/>
    <s v="Cover"/>
    <n v="100"/>
    <n v="110"/>
    <n v="1"/>
  </r>
  <r>
    <x v="8"/>
    <s v="ACC"/>
    <d v="2018-02-10T00:00:00"/>
    <s v="NCState"/>
    <s v="NorthCarolina"/>
    <n v="21"/>
    <n v="4"/>
    <n v="89"/>
    <n v="96"/>
    <s v="No"/>
    <n v="-110"/>
    <n v="110"/>
    <n v="0"/>
  </r>
  <r>
    <x v="10"/>
    <s v="ACC"/>
    <d v="2009-02-11T00:00:00"/>
    <s v="NCState"/>
    <s v="WakeForest"/>
    <n v="7"/>
    <n v="5"/>
    <n v="82"/>
    <n v="76"/>
    <s v="Cover"/>
    <n v="100"/>
    <n v="110"/>
    <n v="1"/>
  </r>
  <r>
    <x v="7"/>
    <s v="ACC"/>
    <d v="2015-02-11T00:00:00"/>
    <s v="NCState"/>
    <s v="Virginia"/>
    <n v="2"/>
    <n v="7.5"/>
    <n v="47"/>
    <n v="51"/>
    <s v="Cover"/>
    <n v="100"/>
    <n v="110"/>
    <n v="1"/>
  </r>
  <r>
    <x v="5"/>
    <s v="ACC"/>
    <d v="2017-02-15T00:00:00"/>
    <s v="NCState"/>
    <s v="NorthCarolina"/>
    <n v="10"/>
    <n v="11"/>
    <n v="73"/>
    <n v="97"/>
    <s v="No"/>
    <n v="-110"/>
    <n v="110"/>
    <n v="0"/>
  </r>
  <r>
    <x v="2"/>
    <s v="ACC"/>
    <d v="2012-02-18T00:00:00"/>
    <s v="NCState"/>
    <s v="FloridaState"/>
    <n v="20"/>
    <n v="-2"/>
    <n v="62"/>
    <n v="76"/>
    <s v="No"/>
    <n v="-110"/>
    <n v="110"/>
    <n v="0"/>
  </r>
  <r>
    <x v="5"/>
    <s v="ACC"/>
    <d v="2017-02-18T00:00:00"/>
    <s v="NCState"/>
    <s v="NotreDame"/>
    <n v="25"/>
    <n v="5"/>
    <n v="72"/>
    <n v="81"/>
    <s v="No"/>
    <n v="-110"/>
    <n v="110"/>
    <n v="0"/>
  </r>
  <r>
    <x v="9"/>
    <s v="ACC"/>
    <d v="2008-02-20T00:00:00"/>
    <s v="NCState"/>
    <s v="NorthCarolina"/>
    <n v="3"/>
    <n v="8.5"/>
    <n v="70"/>
    <n v="84"/>
    <s v="No"/>
    <n v="-110"/>
    <n v="110"/>
    <n v="0"/>
  </r>
  <r>
    <x v="1"/>
    <s v="ACC"/>
    <d v="2010-02-20T00:00:00"/>
    <s v="NCState"/>
    <s v="WakeForest"/>
    <n v="23"/>
    <n v="1.5"/>
    <n v="68"/>
    <n v="54"/>
    <s v="Cover"/>
    <n v="100"/>
    <n v="110"/>
    <n v="1"/>
  </r>
  <r>
    <x v="2"/>
    <s v="ACC"/>
    <d v="2012-02-21T00:00:00"/>
    <s v="NCState"/>
    <s v="NorthCarolina"/>
    <n v="7"/>
    <n v="6"/>
    <n v="74"/>
    <n v="86"/>
    <s v="No"/>
    <n v="-110"/>
    <n v="110"/>
    <n v="0"/>
  </r>
  <r>
    <x v="4"/>
    <s v="ACC"/>
    <d v="2011-02-23T00:00:00"/>
    <s v="NCState"/>
    <s v="NorthCarolina"/>
    <n v="19"/>
    <n v="6"/>
    <n v="63"/>
    <n v="75"/>
    <s v="No"/>
    <n v="-110"/>
    <n v="110"/>
    <n v="0"/>
  </r>
  <r>
    <x v="6"/>
    <s v="ACC"/>
    <d v="2016-02-24T00:00:00"/>
    <s v="NCState"/>
    <s v="NorthCarolina"/>
    <n v="7"/>
    <n v="8"/>
    <n v="68"/>
    <n v="80"/>
    <s v="No"/>
    <n v="-110"/>
    <n v="110"/>
    <n v="0"/>
  </r>
  <r>
    <x v="5"/>
    <s v="ACC"/>
    <d v="2017-02-25T00:00:00"/>
    <s v="NCState"/>
    <s v="Virginia"/>
    <n v="18"/>
    <n v="6.5"/>
    <n v="55"/>
    <n v="70"/>
    <s v="No"/>
    <n v="-110"/>
    <n v="110"/>
    <n v="0"/>
  </r>
  <r>
    <x v="8"/>
    <s v="ACC"/>
    <d v="2018-02-25T00:00:00"/>
    <s v="NCState"/>
    <s v="FloridaState"/>
    <n v="25"/>
    <n v="-1"/>
    <n v="92"/>
    <n v="72"/>
    <s v="Cover"/>
    <n v="100"/>
    <n v="110"/>
    <n v="1"/>
  </r>
  <r>
    <x v="0"/>
    <s v="ACC"/>
    <d v="2014-02-26T00:00:00"/>
    <s v="NCState"/>
    <s v="NorthCarolina"/>
    <n v="19"/>
    <n v="4"/>
    <n v="84"/>
    <n v="85"/>
    <s v="Cover"/>
    <n v="100"/>
    <n v="110"/>
    <n v="1"/>
  </r>
  <r>
    <x v="9"/>
    <s v="ACC"/>
    <d v="2008-03-01T00:00:00"/>
    <s v="NCState"/>
    <s v="Duke"/>
    <n v="7"/>
    <n v="10.5"/>
    <n v="86"/>
    <n v="87"/>
    <s v="Cover"/>
    <n v="100"/>
    <n v="110"/>
    <n v="1"/>
  </r>
  <r>
    <x v="9"/>
    <s v="Big 12"/>
    <d v="2008-01-12T00:00:00"/>
    <s v="Nebraska"/>
    <s v="Kansas"/>
    <n v="3"/>
    <n v="9.5"/>
    <n v="58"/>
    <n v="79"/>
    <s v="No"/>
    <n v="-110"/>
    <n v="110"/>
    <n v="0"/>
  </r>
  <r>
    <x v="1"/>
    <s v="Big 12"/>
    <d v="2010-01-13T00:00:00"/>
    <s v="Nebraska"/>
    <s v="Kansas"/>
    <n v="3"/>
    <n v="12"/>
    <n v="72"/>
    <n v="84"/>
    <s v="Push"/>
    <n v="0"/>
    <n v="110"/>
    <n v="0.5"/>
  </r>
  <r>
    <x v="2"/>
    <s v="Big Ten"/>
    <d v="2012-01-18T00:00:00"/>
    <s v="Nebraska"/>
    <s v="IndianaU"/>
    <n v="11"/>
    <n v="3.5"/>
    <n v="70"/>
    <n v="69"/>
    <s v="Cover"/>
    <n v="100"/>
    <n v="110"/>
    <n v="1"/>
  </r>
  <r>
    <x v="8"/>
    <s v="Big Ten"/>
    <d v="2018-01-18T00:00:00"/>
    <s v="Nebraska"/>
    <s v="Michigan"/>
    <n v="23"/>
    <n v="5.5"/>
    <n v="72"/>
    <n v="52"/>
    <s v="Cover"/>
    <n v="100"/>
    <n v="110"/>
    <n v="1"/>
  </r>
  <r>
    <x v="0"/>
    <s v="Big Ten"/>
    <d v="2014-01-20T00:00:00"/>
    <s v="Nebraska"/>
    <s v="OhioState"/>
    <n v="17"/>
    <n v="7.5"/>
    <n v="68"/>
    <n v="62"/>
    <s v="Cover"/>
    <n v="100"/>
    <n v="110"/>
    <n v="1"/>
  </r>
  <r>
    <x v="2"/>
    <s v="Big Ten"/>
    <d v="2012-01-21T00:00:00"/>
    <s v="Nebraska"/>
    <s v="OhioState"/>
    <n v="6"/>
    <n v="11"/>
    <n v="45"/>
    <n v="79"/>
    <s v="No"/>
    <n v="-110"/>
    <n v="110"/>
    <n v="0"/>
  </r>
  <r>
    <x v="4"/>
    <s v="Big 12"/>
    <d v="2011-01-29T00:00:00"/>
    <s v="Nebraska"/>
    <s v="TexasA&amp;M"/>
    <n v="13"/>
    <n v="-1.5"/>
    <n v="57"/>
    <n v="48"/>
    <s v="Cover"/>
    <n v="100"/>
    <n v="110"/>
    <n v="1"/>
  </r>
  <r>
    <x v="5"/>
    <s v="Big Ten"/>
    <d v="2017-01-29T00:00:00"/>
    <s v="Nebraska"/>
    <s v="Purdue"/>
    <n v="20"/>
    <n v="7"/>
    <n v="83"/>
    <n v="80"/>
    <s v="Cover"/>
    <n v="100"/>
    <n v="110"/>
    <n v="1"/>
  </r>
  <r>
    <x v="2"/>
    <s v="Big Ten"/>
    <d v="2011-12-27T00:00:00"/>
    <s v="Nebraska"/>
    <s v="Wisconsin"/>
    <n v="11"/>
    <n v="8.5"/>
    <n v="40"/>
    <n v="64"/>
    <s v="No"/>
    <n v="-110"/>
    <n v="110"/>
    <n v="0"/>
  </r>
  <r>
    <x v="2"/>
    <s v="Big Ten"/>
    <d v="2011-12-31T00:00:00"/>
    <s v="Nebraska"/>
    <s v="MichiganState"/>
    <n v="16"/>
    <n v="8"/>
    <n v="55"/>
    <n v="68"/>
    <s v="No"/>
    <n v="-110"/>
    <n v="110"/>
    <n v="0"/>
  </r>
  <r>
    <x v="8"/>
    <s v="Big Ten"/>
    <d v="2017-12-05T00:00:00"/>
    <s v="Nebraska"/>
    <s v="MinnesotaU"/>
    <n v="14"/>
    <n v="9"/>
    <n v="78"/>
    <n v="68"/>
    <s v="Cover"/>
    <n v="100"/>
    <n v="110"/>
    <n v="1"/>
  </r>
  <r>
    <x v="1"/>
    <s v="Big 12"/>
    <d v="2010-02-10T00:00:00"/>
    <s v="Nebraska"/>
    <s v="Baylor"/>
    <n v="24"/>
    <n v="2.5"/>
    <n v="53"/>
    <n v="55"/>
    <s v="Cover"/>
    <n v="100"/>
    <n v="110"/>
    <n v="1"/>
  </r>
  <r>
    <x v="7"/>
    <s v="Big Ten"/>
    <d v="2015-02-10T00:00:00"/>
    <s v="Nebraska"/>
    <s v="Wisconsin"/>
    <n v="5"/>
    <n v="8"/>
    <n v="55"/>
    <n v="65"/>
    <s v="No"/>
    <n v="-110"/>
    <n v="110"/>
    <n v="0"/>
  </r>
  <r>
    <x v="3"/>
    <s v="Big Ten"/>
    <d v="2013-02-16T00:00:00"/>
    <s v="Nebraska"/>
    <s v="MichiganState"/>
    <n v="8"/>
    <n v="9"/>
    <n v="64"/>
    <n v="73"/>
    <s v="Push"/>
    <n v="0"/>
    <n v="110"/>
    <n v="0.5"/>
  </r>
  <r>
    <x v="4"/>
    <s v="Big 12"/>
    <d v="2011-02-19T00:00:00"/>
    <s v="Nebraska"/>
    <s v="Texas"/>
    <n v="3"/>
    <n v="6.5"/>
    <n v="70"/>
    <n v="67"/>
    <s v="Cover"/>
    <n v="100"/>
    <n v="110"/>
    <n v="1"/>
  </r>
  <r>
    <x v="1"/>
    <s v="Big 12"/>
    <d v="2010-02-02T00:00:00"/>
    <s v="Nebraska"/>
    <s v="KansasState"/>
    <n v="10"/>
    <n v="4"/>
    <n v="57"/>
    <n v="76"/>
    <s v="No"/>
    <n v="-110"/>
    <n v="110"/>
    <n v="0"/>
  </r>
  <r>
    <x v="3"/>
    <s v="Big Ten"/>
    <d v="2013-02-02T00:00:00"/>
    <s v="Nebraska"/>
    <s v="OhioState"/>
    <n v="11"/>
    <n v="12"/>
    <n v="56"/>
    <n v="63"/>
    <s v="Cover"/>
    <n v="100"/>
    <n v="110"/>
    <n v="1"/>
  </r>
  <r>
    <x v="9"/>
    <s v="Big 12"/>
    <d v="2008-02-20T00:00:00"/>
    <s v="Nebraska"/>
    <s v="KansasState"/>
    <n v="24"/>
    <n v="3.5"/>
    <n v="71"/>
    <n v="64"/>
    <s v="Cover"/>
    <n v="100"/>
    <n v="110"/>
    <n v="1"/>
  </r>
  <r>
    <x v="6"/>
    <s v="Big Ten"/>
    <d v="2016-02-03T00:00:00"/>
    <s v="Nebraska"/>
    <s v="Maryland"/>
    <n v="4"/>
    <n v="5.5"/>
    <n v="65"/>
    <n v="70"/>
    <s v="Cover"/>
    <n v="100"/>
    <n v="110"/>
    <n v="1"/>
  </r>
  <r>
    <x v="4"/>
    <s v="Big 12"/>
    <d v="2011-02-05T00:00:00"/>
    <s v="Nebraska"/>
    <s v="Kansas"/>
    <n v="2"/>
    <n v="5.5"/>
    <n v="66"/>
    <n v="86"/>
    <s v="No"/>
    <n v="-110"/>
    <n v="110"/>
    <n v="0"/>
  </r>
  <r>
    <x v="10"/>
    <s v="Big 12"/>
    <d v="2009-02-07T00:00:00"/>
    <s v="Nebraska"/>
    <s v="Texas"/>
    <n v="16"/>
    <n v="4"/>
    <n v="58"/>
    <n v="55"/>
    <s v="Cover"/>
    <n v="100"/>
    <n v="110"/>
    <n v="1"/>
  </r>
  <r>
    <x v="2"/>
    <s v="Big Ten"/>
    <d v="2012-02-08T00:00:00"/>
    <s v="Nebraska"/>
    <s v="Michigan"/>
    <n v="22"/>
    <n v="3"/>
    <n v="46"/>
    <n v="62"/>
    <s v="No"/>
    <n v="-110"/>
    <n v="110"/>
    <n v="0"/>
  </r>
  <r>
    <x v="5"/>
    <s v="Big Ten"/>
    <d v="2017-02-09T00:00:00"/>
    <s v="Nebraska"/>
    <s v="Wisconsin"/>
    <n v="7"/>
    <n v="8"/>
    <n v="69"/>
    <n v="70"/>
    <s v="Cover"/>
    <n v="100"/>
    <n v="110"/>
    <n v="1"/>
  </r>
  <r>
    <x v="4"/>
    <s v="Big 12"/>
    <d v="2011-03-01T00:00:00"/>
    <s v="Nebraska"/>
    <s v="Missouri"/>
    <n v="22"/>
    <n v="-2"/>
    <n v="69"/>
    <n v="58"/>
    <s v="Cover"/>
    <n v="100"/>
    <n v="110"/>
    <n v="1"/>
  </r>
  <r>
    <x v="6"/>
    <s v="Big Ten"/>
    <d v="2016-03-01T00:00:00"/>
    <s v="Nebraska"/>
    <s v="Purdue"/>
    <n v="15"/>
    <n v="3.5"/>
    <n v="62"/>
    <n v="81"/>
    <s v="No"/>
    <n v="-110"/>
    <n v="110"/>
    <n v="0"/>
  </r>
  <r>
    <x v="7"/>
    <s v="Big Ten"/>
    <d v="2015-03-08T00:00:00"/>
    <s v="Nebraska"/>
    <s v="Maryland"/>
    <n v="10"/>
    <n v="3"/>
    <n v="61"/>
    <n v="64"/>
    <s v="Push"/>
    <n v="0"/>
    <n v="110"/>
    <n v="0.5"/>
  </r>
  <r>
    <x v="0"/>
    <s v="Big Ten"/>
    <d v="2014-03-09T00:00:00"/>
    <s v="Nebraska"/>
    <s v="Wisconsin"/>
    <n v="9"/>
    <n v="3"/>
    <n v="77"/>
    <n v="68"/>
    <s v="Cover"/>
    <n v="100"/>
    <n v="110"/>
    <n v="1"/>
  </r>
  <r>
    <x v="0"/>
    <s v="MWC"/>
    <d v="2014-03-02T00:00:00"/>
    <s v="Nevada"/>
    <s v="NewMexico"/>
    <n v="25"/>
    <n v="8"/>
    <n v="58"/>
    <n v="72"/>
    <s v="No"/>
    <n v="-110"/>
    <n v="110"/>
    <n v="0"/>
  </r>
  <r>
    <x v="3"/>
    <s v="MWC"/>
    <d v="2013-03-06T00:00:00"/>
    <s v="Nevada"/>
    <s v="NewMexico"/>
    <n v="12"/>
    <n v="7.5"/>
    <n v="62"/>
    <n v="75"/>
    <s v="No"/>
    <n v="-110"/>
    <n v="110"/>
    <n v="0"/>
  </r>
  <r>
    <x v="4"/>
    <s v="MWC"/>
    <d v="2011-01-15T00:00:00"/>
    <s v="NewMexico"/>
    <s v="SanDiegoState"/>
    <n v="6"/>
    <n v="1"/>
    <n v="77"/>
    <n v="87"/>
    <s v="No"/>
    <n v="-110"/>
    <n v="110"/>
    <n v="0"/>
  </r>
  <r>
    <x v="2"/>
    <s v="MWC"/>
    <d v="2012-01-18T00:00:00"/>
    <s v="NewMexico"/>
    <s v="SanDiegoState"/>
    <n v="16"/>
    <n v="-10.5"/>
    <n v="70"/>
    <n v="75"/>
    <s v="No"/>
    <n v="-110"/>
    <n v="110"/>
    <n v="0"/>
  </r>
  <r>
    <x v="4"/>
    <s v="MWC"/>
    <d v="2011-01-29T00:00:00"/>
    <s v="NewMexico"/>
    <s v="BYU"/>
    <n v="9"/>
    <n v="3.5"/>
    <n v="86"/>
    <n v="77"/>
    <s v="Cover"/>
    <n v="100"/>
    <n v="110"/>
    <n v="1"/>
  </r>
  <r>
    <x v="7"/>
    <s v="MWC"/>
    <d v="2015-01-03T00:00:00"/>
    <s v="NewMexico"/>
    <s v="ColoradoState"/>
    <n v="24"/>
    <n v="0"/>
    <n v="66"/>
    <n v="53"/>
    <s v="Cover"/>
    <n v="100"/>
    <n v="110"/>
    <n v="1"/>
  </r>
  <r>
    <x v="2"/>
    <s v="MWC"/>
    <d v="2012-02-18T00:00:00"/>
    <s v="NewMexico"/>
    <s v="UNLV"/>
    <n v="11"/>
    <n v="-4.5"/>
    <n v="65"/>
    <n v="45"/>
    <s v="Cover"/>
    <n v="100"/>
    <n v="110"/>
    <n v="1"/>
  </r>
  <r>
    <x v="0"/>
    <s v="MWC"/>
    <d v="2014-02-22T00:00:00"/>
    <s v="NewMexico"/>
    <s v="SanDiegoState"/>
    <n v="6"/>
    <n v="-4"/>
    <n v="58"/>
    <n v="44"/>
    <s v="Cover"/>
    <n v="100"/>
    <n v="110"/>
    <n v="1"/>
  </r>
  <r>
    <x v="4"/>
    <s v="WAC"/>
    <d v="2011-03-02T00:00:00"/>
    <s v="NewMexicoState"/>
    <s v="UtahState"/>
    <n v="25"/>
    <n v="7"/>
    <n v="54"/>
    <n v="58"/>
    <s v="Cover"/>
    <n v="100"/>
    <n v="110"/>
    <n v="1"/>
  </r>
  <r>
    <x v="1"/>
    <s v="ACC"/>
    <d v="2010-02-10T00:00:00"/>
    <s v="NorthCarolina"/>
    <s v="Duke"/>
    <n v="8"/>
    <n v="5.5"/>
    <n v="54"/>
    <n v="64"/>
    <s v="No"/>
    <n v="-110"/>
    <n v="110"/>
    <n v="0"/>
  </r>
  <r>
    <x v="0"/>
    <s v="ACC"/>
    <d v="2014-02-15T00:00:00"/>
    <s v="NorthCarolina"/>
    <s v="Pittsburgh"/>
    <n v="25"/>
    <n v="-3"/>
    <n v="75"/>
    <n v="71"/>
    <s v="Cover"/>
    <n v="100"/>
    <n v="110"/>
    <n v="1"/>
  </r>
  <r>
    <x v="0"/>
    <s v="ACC"/>
    <d v="2014-02-20T00:00:00"/>
    <s v="NorthCarolina"/>
    <s v="Duke"/>
    <n v="5"/>
    <n v="2.5"/>
    <n v="74"/>
    <n v="66"/>
    <s v="Cover"/>
    <n v="100"/>
    <n v="110"/>
    <n v="1"/>
  </r>
  <r>
    <x v="3"/>
    <s v="ACC"/>
    <d v="2013-03-09T00:00:00"/>
    <s v="NorthCarolina"/>
    <s v="Duke"/>
    <n v="3"/>
    <n v="-2.5"/>
    <n v="53"/>
    <n v="69"/>
    <s v="No"/>
    <n v="-110"/>
    <n v="110"/>
    <n v="0"/>
  </r>
  <r>
    <x v="9"/>
    <s v="MVC"/>
    <d v="2008-02-16T00:00:00"/>
    <s v="NorthernIowa"/>
    <s v="Drake"/>
    <n v="14"/>
    <n v="1.5"/>
    <n v="55"/>
    <n v="65"/>
    <s v="No"/>
    <n v="-110"/>
    <n v="110"/>
    <n v="0"/>
  </r>
  <r>
    <x v="3"/>
    <s v="MVC"/>
    <d v="2013-02-02T00:00:00"/>
    <s v="NorthernIowa"/>
    <s v="WichitaState"/>
    <n v="15"/>
    <n v="2"/>
    <n v="57"/>
    <n v="52"/>
    <s v="Cover"/>
    <n v="100"/>
    <n v="110"/>
    <n v="1"/>
  </r>
  <r>
    <x v="2"/>
    <s v="MVC"/>
    <d v="2012-02-04T00:00:00"/>
    <s v="NorthernIowa"/>
    <s v="Creighton"/>
    <n v="13"/>
    <n v="1.5"/>
    <n v="65"/>
    <n v="62"/>
    <s v="Cover"/>
    <n v="100"/>
    <n v="110"/>
    <n v="1"/>
  </r>
  <r>
    <x v="0"/>
    <s v="MVC"/>
    <d v="2014-02-08T00:00:00"/>
    <s v="NorthernIowa"/>
    <s v="WichitaState"/>
    <n v="4"/>
    <n v="6.5"/>
    <n v="73"/>
    <n v="82"/>
    <s v="No"/>
    <n v="-110"/>
    <n v="110"/>
    <n v="0"/>
  </r>
  <r>
    <x v="0"/>
    <s v="Big Ten"/>
    <d v="2014-01-12T00:00:00"/>
    <s v="Northwestern"/>
    <s v="Illinois"/>
    <n v="23"/>
    <n v="6"/>
    <n v="49"/>
    <n v="43"/>
    <s v="Cover"/>
    <n v="100"/>
    <n v="110"/>
    <n v="1"/>
  </r>
  <r>
    <x v="1"/>
    <s v="Big Ten"/>
    <d v="2010-01-13T00:00:00"/>
    <s v="Northwestern"/>
    <s v="Wisconsin"/>
    <n v="13"/>
    <n v="3"/>
    <n v="50"/>
    <n v="60"/>
    <s v="No"/>
    <n v="-110"/>
    <n v="110"/>
    <n v="0"/>
  </r>
  <r>
    <x v="2"/>
    <s v="Big Ten"/>
    <d v="2012-01-14T00:00:00"/>
    <s v="Northwestern"/>
    <s v="MichiganState"/>
    <n v="6"/>
    <n v="5"/>
    <n v="81"/>
    <n v="74"/>
    <s v="Cover"/>
    <n v="100"/>
    <n v="110"/>
    <n v="1"/>
  </r>
  <r>
    <x v="10"/>
    <s v="Big Ten"/>
    <d v="2009-01-15T00:00:00"/>
    <s v="Northwestern"/>
    <s v="Purdue"/>
    <n v="19"/>
    <n v="4"/>
    <n v="61"/>
    <n v="63"/>
    <s v="Cover"/>
    <n v="100"/>
    <n v="110"/>
    <n v="1"/>
  </r>
  <r>
    <x v="0"/>
    <s v="Big Ten"/>
    <d v="2014-01-15T00:00:00"/>
    <s v="Northwestern"/>
    <s v="MichiganState"/>
    <n v="4"/>
    <n v="12"/>
    <n v="40"/>
    <n v="54"/>
    <s v="No"/>
    <n v="-110"/>
    <n v="110"/>
    <n v="0"/>
  </r>
  <r>
    <x v="1"/>
    <s v="Big Ten"/>
    <d v="2010-01-16T00:00:00"/>
    <s v="Northwestern"/>
    <s v="Purdue"/>
    <n v="6"/>
    <n v="8.5"/>
    <n v="72"/>
    <n v="64"/>
    <s v="Cover"/>
    <n v="100"/>
    <n v="110"/>
    <n v="1"/>
  </r>
  <r>
    <x v="8"/>
    <s v="Big Ten"/>
    <d v="2018-01-17T00:00:00"/>
    <s v="Northwestern"/>
    <s v="OhioState"/>
    <n v="22"/>
    <n v="3.5"/>
    <n v="65"/>
    <n v="71"/>
    <s v="No"/>
    <n v="-110"/>
    <n v="110"/>
    <n v="0"/>
  </r>
  <r>
    <x v="10"/>
    <s v="Big Ten"/>
    <d v="2009-01-18T00:00:00"/>
    <s v="Northwestern"/>
    <s v="MinnesotaU"/>
    <n v="18"/>
    <n v="-1"/>
    <n v="74"/>
    <n v="65"/>
    <s v="Cover"/>
    <n v="100"/>
    <n v="110"/>
    <n v="1"/>
  </r>
  <r>
    <x v="0"/>
    <s v="Big Ten"/>
    <d v="2014-01-02T00:00:00"/>
    <s v="Northwestern"/>
    <s v="Wisconsin"/>
    <n v="4"/>
    <n v="10"/>
    <n v="49"/>
    <n v="76"/>
    <s v="No"/>
    <n v="-110"/>
    <n v="110"/>
    <n v="0"/>
  </r>
  <r>
    <x v="6"/>
    <s v="Big Ten"/>
    <d v="2016-01-02T00:00:00"/>
    <s v="Northwestern"/>
    <s v="Maryland"/>
    <n v="4"/>
    <n v="4.5"/>
    <n v="59"/>
    <n v="72"/>
    <s v="No"/>
    <n v="-110"/>
    <n v="110"/>
    <n v="0"/>
  </r>
  <r>
    <x v="4"/>
    <s v="Big Ten"/>
    <d v="2011-01-23T00:00:00"/>
    <s v="Northwestern"/>
    <s v="Wisconsin"/>
    <n v="18"/>
    <n v="1.5"/>
    <n v="46"/>
    <n v="78"/>
    <s v="No"/>
    <n v="-110"/>
    <n v="110"/>
    <n v="0"/>
  </r>
  <r>
    <x v="3"/>
    <s v="Big Ten"/>
    <d v="2013-01-23T00:00:00"/>
    <s v="Northwestern"/>
    <s v="MinnesotaU"/>
    <n v="12"/>
    <n v="8"/>
    <n v="55"/>
    <n v="48"/>
    <s v="Cover"/>
    <n v="100"/>
    <n v="110"/>
    <n v="1"/>
  </r>
  <r>
    <x v="9"/>
    <s v="Big Ten"/>
    <d v="2008-01-24T00:00:00"/>
    <s v="Northwestern"/>
    <s v="MichiganState"/>
    <n v="10"/>
    <n v="10.5"/>
    <n v="62"/>
    <n v="78"/>
    <s v="No"/>
    <n v="-110"/>
    <n v="110"/>
    <n v="0"/>
  </r>
  <r>
    <x v="0"/>
    <s v="Big Ten"/>
    <d v="2014-01-25T00:00:00"/>
    <s v="Northwestern"/>
    <s v="Iowa"/>
    <n v="10"/>
    <n v="10"/>
    <n v="50"/>
    <n v="76"/>
    <s v="No"/>
    <n v="-110"/>
    <n v="110"/>
    <n v="0"/>
  </r>
  <r>
    <x v="6"/>
    <s v="Big Ten"/>
    <d v="2016-01-28T00:00:00"/>
    <s v="Northwestern"/>
    <s v="MichiganState"/>
    <n v="12"/>
    <n v="6"/>
    <n v="45"/>
    <n v="76"/>
    <s v="No"/>
    <n v="-110"/>
    <n v="110"/>
    <n v="0"/>
  </r>
  <r>
    <x v="4"/>
    <s v="Big Ten"/>
    <d v="2011-01-29T00:00:00"/>
    <s v="Northwestern"/>
    <s v="OhioState"/>
    <n v="1"/>
    <n v="10"/>
    <n v="57"/>
    <n v="58"/>
    <s v="Cover"/>
    <n v="100"/>
    <n v="110"/>
    <n v="1"/>
  </r>
  <r>
    <x v="10"/>
    <s v="Big Ten"/>
    <d v="2009-01-03T00:00:00"/>
    <s v="Northwestern"/>
    <s v="MichiganState"/>
    <n v="10"/>
    <n v="4.5"/>
    <n v="66"/>
    <n v="77"/>
    <s v="No"/>
    <n v="-110"/>
    <n v="110"/>
    <n v="0"/>
  </r>
  <r>
    <x v="4"/>
    <s v="Big Ten"/>
    <d v="2011-01-03T00:00:00"/>
    <s v="Northwestern"/>
    <s v="MichiganState"/>
    <n v="18"/>
    <n v="2.5"/>
    <n v="62"/>
    <n v="65"/>
    <s v="No"/>
    <n v="-110"/>
    <n v="110"/>
    <n v="0"/>
  </r>
  <r>
    <x v="3"/>
    <s v="Big Ten"/>
    <d v="2013-01-03T00:00:00"/>
    <s v="Northwestern"/>
    <s v="Michigan"/>
    <n v="2"/>
    <n v="10"/>
    <n v="66"/>
    <n v="94"/>
    <s v="No"/>
    <n v="-110"/>
    <n v="110"/>
    <n v="0"/>
  </r>
  <r>
    <x v="7"/>
    <s v="Big Ten"/>
    <d v="2015-01-04T00:00:00"/>
    <s v="Northwestern"/>
    <s v="Wisconsin"/>
    <n v="4"/>
    <n v="13"/>
    <n v="58"/>
    <n v="81"/>
    <s v="No"/>
    <n v="-110"/>
    <n v="110"/>
    <n v="0"/>
  </r>
  <r>
    <x v="10"/>
    <s v="Big Ten"/>
    <d v="2009-02-12T00:00:00"/>
    <s v="Northwestern"/>
    <s v="Illinois"/>
    <n v="22"/>
    <n v="2"/>
    <n v="59"/>
    <n v="60"/>
    <s v="Cover"/>
    <n v="100"/>
    <n v="110"/>
    <n v="1"/>
  </r>
  <r>
    <x v="5"/>
    <s v="Big Ten"/>
    <d v="2017-02-15T00:00:00"/>
    <s v="Northwestern"/>
    <s v="Maryland"/>
    <n v="23"/>
    <n v="-2.5"/>
    <n v="64"/>
    <n v="74"/>
    <s v="No"/>
    <n v="-110"/>
    <n v="110"/>
    <n v="0"/>
  </r>
  <r>
    <x v="9"/>
    <s v="Big Ten"/>
    <d v="2008-02-16T00:00:00"/>
    <s v="Northwestern"/>
    <s v="Purdue"/>
    <n v="19"/>
    <n v="8.5"/>
    <n v="56"/>
    <n v="71"/>
    <s v="No"/>
    <n v="-110"/>
    <n v="110"/>
    <n v="0"/>
  </r>
  <r>
    <x v="8"/>
    <s v="Big Ten"/>
    <d v="2018-02-17T00:00:00"/>
    <s v="Northwestern"/>
    <s v="MichiganState"/>
    <n v="2"/>
    <n v="9.5"/>
    <n v="60"/>
    <n v="65"/>
    <s v="Cover"/>
    <n v="100"/>
    <n v="110"/>
    <n v="1"/>
  </r>
  <r>
    <x v="3"/>
    <s v="Big Ten"/>
    <d v="2013-02-20T00:00:00"/>
    <s v="Northwestern"/>
    <s v="Wisconsin"/>
    <n v="19"/>
    <n v="8"/>
    <n v="41"/>
    <n v="69"/>
    <s v="No"/>
    <n v="-110"/>
    <n v="110"/>
    <n v="0"/>
  </r>
  <r>
    <x v="2"/>
    <s v="Big Ten"/>
    <d v="2012-02-21T00:00:00"/>
    <s v="Northwestern"/>
    <s v="Michigan"/>
    <n v="11"/>
    <n v="-2"/>
    <n v="55"/>
    <n v="67"/>
    <s v="No"/>
    <n v="-110"/>
    <n v="110"/>
    <n v="0"/>
  </r>
  <r>
    <x v="9"/>
    <s v="Big Ten"/>
    <d v="2008-02-23T00:00:00"/>
    <s v="Northwestern"/>
    <s v="IndianaU"/>
    <n v="15"/>
    <n v="11.5"/>
    <n v="82"/>
    <n v="85"/>
    <s v="Cover"/>
    <n v="100"/>
    <n v="110"/>
    <n v="1"/>
  </r>
  <r>
    <x v="3"/>
    <s v="Big Ten"/>
    <d v="2013-02-28T00:00:00"/>
    <s v="Northwestern"/>
    <s v="OhioState"/>
    <n v="16"/>
    <n v="10.5"/>
    <n v="53"/>
    <n v="63"/>
    <s v="Cover"/>
    <n v="100"/>
    <n v="110"/>
    <n v="1"/>
  </r>
  <r>
    <x v="2"/>
    <s v="Big Ten"/>
    <d v="2012-02-29T00:00:00"/>
    <s v="Northwestern"/>
    <s v="OhioState"/>
    <n v="10"/>
    <n v="7.5"/>
    <n v="73"/>
    <n v="75"/>
    <s v="Cover"/>
    <n v="100"/>
    <n v="110"/>
    <n v="1"/>
  </r>
  <r>
    <x v="8"/>
    <s v="Big Ten"/>
    <d v="2018-02-06T00:00:00"/>
    <s v="Northwestern"/>
    <s v="Michigan"/>
    <n v="20"/>
    <n v="1.5"/>
    <n v="61"/>
    <n v="52"/>
    <s v="Cover"/>
    <n v="100"/>
    <n v="110"/>
    <n v="1"/>
  </r>
  <r>
    <x v="5"/>
    <s v="Big Ten"/>
    <d v="2017-03-05T00:00:00"/>
    <s v="Northwestern"/>
    <s v="Purdue"/>
    <n v="16"/>
    <n v="3.5"/>
    <n v="65"/>
    <n v="69"/>
    <s v="No"/>
    <n v="-110"/>
    <n v="110"/>
    <n v="0"/>
  </r>
  <r>
    <x v="9"/>
    <s v="Big Ten"/>
    <d v="2008-03-08T00:00:00"/>
    <s v="Northwestern"/>
    <s v="Wisconsin"/>
    <n v="10"/>
    <n v="12.5"/>
    <n v="52"/>
    <n v="65"/>
    <s v="No"/>
    <n v="-110"/>
    <n v="110"/>
    <n v="0"/>
  </r>
  <r>
    <x v="8"/>
    <s v="ACC"/>
    <d v="2018-01-13T00:00:00"/>
    <s v="NotreDame"/>
    <s v="NorthCarolina"/>
    <n v="20"/>
    <n v="5.5"/>
    <n v="68"/>
    <n v="69"/>
    <s v="Cover"/>
    <n v="100"/>
    <n v="110"/>
    <n v="1"/>
  </r>
  <r>
    <x v="2"/>
    <s v="Big East"/>
    <d v="2012-01-14T00:00:00"/>
    <s v="NotreDame"/>
    <s v="Connecticut"/>
    <n v="17"/>
    <n v="2"/>
    <n v="53"/>
    <n v="67"/>
    <s v="No"/>
    <n v="-110"/>
    <n v="110"/>
    <n v="0"/>
  </r>
  <r>
    <x v="1"/>
    <s v="Big East"/>
    <d v="2010-01-18T00:00:00"/>
    <s v="NotreDame"/>
    <s v="Syracuse"/>
    <n v="5"/>
    <n v="3.5"/>
    <n v="71"/>
    <n v="84"/>
    <s v="No"/>
    <n v="-110"/>
    <n v="110"/>
    <n v="0"/>
  </r>
  <r>
    <x v="2"/>
    <s v="Big East"/>
    <d v="2012-01-21T00:00:00"/>
    <s v="NotreDame"/>
    <s v="Syracuse"/>
    <n v="1"/>
    <n v="8.5"/>
    <n v="67"/>
    <n v="58"/>
    <s v="Cover"/>
    <n v="100"/>
    <n v="110"/>
    <n v="1"/>
  </r>
  <r>
    <x v="10"/>
    <s v="Big East"/>
    <d v="2009-01-26T00:00:00"/>
    <s v="NotreDame"/>
    <s v="Marquette"/>
    <n v="8"/>
    <n v="-2.5"/>
    <n v="64"/>
    <n v="71"/>
    <s v="No"/>
    <n v="-110"/>
    <n v="110"/>
    <n v="0"/>
  </r>
  <r>
    <x v="0"/>
    <s v="ACC"/>
    <d v="2014-01-04T00:00:00"/>
    <s v="NotreDame"/>
    <s v="Duke"/>
    <n v="7"/>
    <n v="6"/>
    <n v="79"/>
    <n v="77"/>
    <s v="Cover"/>
    <n v="100"/>
    <n v="110"/>
    <n v="1"/>
  </r>
  <r>
    <x v="1"/>
    <s v="Big East"/>
    <d v="2010-01-09T00:00:00"/>
    <s v="NotreDame"/>
    <s v="WestVirginia"/>
    <n v="8"/>
    <n v="5"/>
    <n v="70"/>
    <n v="68"/>
    <s v="Cover"/>
    <n v="100"/>
    <n v="110"/>
    <n v="1"/>
  </r>
  <r>
    <x v="6"/>
    <s v="ACC"/>
    <d v="2016-01-09T00:00:00"/>
    <s v="NotreDame"/>
    <s v="Pittsburgh"/>
    <n v="24"/>
    <n v="-4.5"/>
    <n v="82"/>
    <n v="86"/>
    <s v="No"/>
    <n v="-110"/>
    <n v="110"/>
    <n v="0"/>
  </r>
  <r>
    <x v="2"/>
    <s v="Big East"/>
    <d v="2011-12-27T00:00:00"/>
    <s v="NotreDame"/>
    <s v="Pittsburgh"/>
    <n v="22"/>
    <n v="3"/>
    <n v="72"/>
    <n v="59"/>
    <s v="Cover"/>
    <n v="100"/>
    <n v="110"/>
    <n v="1"/>
  </r>
  <r>
    <x v="5"/>
    <s v="ACC"/>
    <d v="2017-02-11T00:00:00"/>
    <s v="NotreDame"/>
    <s v="FloridaState"/>
    <n v="14"/>
    <n v="1"/>
    <n v="84"/>
    <n v="72"/>
    <s v="Cover"/>
    <n v="100"/>
    <n v="110"/>
    <n v="1"/>
  </r>
  <r>
    <x v="10"/>
    <s v="Big East"/>
    <d v="2009-02-12T00:00:00"/>
    <s v="NotreDame"/>
    <s v="Louisville"/>
    <n v="5"/>
    <n v="4"/>
    <n v="90"/>
    <n v="57"/>
    <s v="Cover"/>
    <n v="100"/>
    <n v="110"/>
    <n v="1"/>
  </r>
  <r>
    <x v="6"/>
    <s v="ACC"/>
    <d v="2016-02-13T00:00:00"/>
    <s v="NotreDame"/>
    <s v="Louisville"/>
    <n v="13"/>
    <n v="-2"/>
    <n v="71"/>
    <n v="66"/>
    <s v="Cover"/>
    <n v="100"/>
    <n v="110"/>
    <n v="1"/>
  </r>
  <r>
    <x v="1"/>
    <s v="Big East"/>
    <d v="2010-02-24T00:00:00"/>
    <s v="NotreDame"/>
    <s v="Pittsburgh"/>
    <n v="12"/>
    <n v="1"/>
    <n v="68"/>
    <n v="53"/>
    <s v="Cover"/>
    <n v="100"/>
    <n v="110"/>
    <n v="1"/>
  </r>
  <r>
    <x v="2"/>
    <s v="Big East"/>
    <d v="2012-02-04T00:00:00"/>
    <s v="NotreDame"/>
    <s v="Marquette"/>
    <n v="15"/>
    <n v="2"/>
    <n v="76"/>
    <n v="59"/>
    <s v="Cover"/>
    <n v="100"/>
    <n v="110"/>
    <n v="1"/>
  </r>
  <r>
    <x v="6"/>
    <s v="ACC"/>
    <d v="2016-02-06T00:00:00"/>
    <s v="NotreDame"/>
    <s v="NorthCarolina"/>
    <n v="2"/>
    <n v="3"/>
    <n v="80"/>
    <n v="76"/>
    <s v="Cover"/>
    <n v="100"/>
    <n v="110"/>
    <n v="1"/>
  </r>
  <r>
    <x v="10"/>
    <s v="Big East"/>
    <d v="2009-03-02T00:00:00"/>
    <s v="NotreDame"/>
    <s v="Villanova"/>
    <n v="11"/>
    <n v="-2.5"/>
    <n v="60"/>
    <n v="77"/>
    <s v="No"/>
    <n v="-110"/>
    <n v="110"/>
    <n v="0"/>
  </r>
  <r>
    <x v="6"/>
    <s v="ACC"/>
    <d v="2016-03-02T00:00:00"/>
    <s v="NotreDame"/>
    <s v="MiamiFlorida"/>
    <n v="7"/>
    <n v="-4"/>
    <n v="50"/>
    <n v="68"/>
    <s v="No"/>
    <n v="-110"/>
    <n v="110"/>
    <n v="0"/>
  </r>
  <r>
    <x v="1"/>
    <s v="Big Ten"/>
    <d v="2010-01-16T00:00:00"/>
    <s v="OhioState"/>
    <s v="Wisconsin"/>
    <n v="13"/>
    <n v="-5.5"/>
    <n v="60"/>
    <n v="51"/>
    <s v="Cover"/>
    <n v="100"/>
    <n v="110"/>
    <n v="1"/>
  </r>
  <r>
    <x v="10"/>
    <s v="Big Ten"/>
    <d v="2009-01-25T00:00:00"/>
    <s v="OhioState"/>
    <s v="MichiganState"/>
    <n v="7"/>
    <n v="3"/>
    <n v="67"/>
    <n v="78"/>
    <s v="No"/>
    <n v="-110"/>
    <n v="110"/>
    <n v="0"/>
  </r>
  <r>
    <x v="7"/>
    <s v="Big Ten"/>
    <d v="2015-01-25T00:00:00"/>
    <s v="OhioState"/>
    <s v="IndianaU"/>
    <n v="23"/>
    <n v="-9"/>
    <n v="82"/>
    <n v="70"/>
    <s v="Cover"/>
    <n v="100"/>
    <n v="110"/>
    <n v="1"/>
  </r>
  <r>
    <x v="7"/>
    <s v="Big Ten"/>
    <d v="2015-01-29T00:00:00"/>
    <s v="OhioState"/>
    <s v="Maryland"/>
    <n v="16"/>
    <n v="-7.5"/>
    <n v="80"/>
    <n v="56"/>
    <s v="Cover"/>
    <n v="100"/>
    <n v="110"/>
    <n v="1"/>
  </r>
  <r>
    <x v="6"/>
    <s v="Big Ten"/>
    <d v="2016-01-31T00:00:00"/>
    <s v="OhioState"/>
    <s v="Maryland"/>
    <n v="8"/>
    <n v="4.5"/>
    <n v="61"/>
    <n v="66"/>
    <s v="No"/>
    <n v="-110"/>
    <n v="110"/>
    <n v="0"/>
  </r>
  <r>
    <x v="5"/>
    <s v="Big Ten"/>
    <d v="2017-01-31T00:00:00"/>
    <s v="OhioState"/>
    <s v="Maryland"/>
    <n v="17"/>
    <n v="-3"/>
    <n v="71"/>
    <n v="77"/>
    <s v="No"/>
    <n v="-110"/>
    <n v="110"/>
    <n v="0"/>
  </r>
  <r>
    <x v="5"/>
    <s v="Big Ten"/>
    <d v="2017-01-05T00:00:00"/>
    <s v="OhioState"/>
    <s v="Purdue"/>
    <n v="20"/>
    <n v="3"/>
    <n v="75"/>
    <n v="76"/>
    <s v="Cover"/>
    <n v="100"/>
    <n v="110"/>
    <n v="1"/>
  </r>
  <r>
    <x v="8"/>
    <s v="Big Ten"/>
    <d v="2018-01-07T00:00:00"/>
    <s v="OhioState"/>
    <s v="MichiganState"/>
    <n v="1"/>
    <n v="6.5"/>
    <n v="80"/>
    <n v="64"/>
    <s v="Cover"/>
    <n v="100"/>
    <n v="110"/>
    <n v="1"/>
  </r>
  <r>
    <x v="9"/>
    <s v="Big Ten"/>
    <d v="2008-02-10T00:00:00"/>
    <s v="OhioState"/>
    <s v="IndianaU"/>
    <n v="14"/>
    <n v="-2.5"/>
    <n v="53"/>
    <n v="59"/>
    <s v="No"/>
    <n v="-110"/>
    <n v="110"/>
    <n v="0"/>
  </r>
  <r>
    <x v="10"/>
    <s v="Big Ten"/>
    <d v="2009-02-22T00:00:00"/>
    <s v="OhioState"/>
    <s v="Illinois"/>
    <n v="18"/>
    <n v="-2.5"/>
    <n v="68"/>
    <n v="70"/>
    <s v="No"/>
    <n v="-110"/>
    <n v="110"/>
    <n v="0"/>
  </r>
  <r>
    <x v="6"/>
    <s v="Big Ten"/>
    <d v="2016-02-23T00:00:00"/>
    <s v="OhioState"/>
    <s v="MichiganState"/>
    <n v="6"/>
    <n v="7"/>
    <n v="62"/>
    <n v="81"/>
    <s v="No"/>
    <n v="-110"/>
    <n v="110"/>
    <n v="0"/>
  </r>
  <r>
    <x v="5"/>
    <s v="Big Ten"/>
    <d v="2017-02-23T00:00:00"/>
    <s v="OhioState"/>
    <s v="Wisconsin"/>
    <n v="16"/>
    <n v="7"/>
    <n v="83"/>
    <n v="73"/>
    <s v="Cover"/>
    <n v="100"/>
    <n v="110"/>
    <n v="1"/>
  </r>
  <r>
    <x v="9"/>
    <s v="Big Ten"/>
    <d v="2008-02-24T00:00:00"/>
    <s v="OhioState"/>
    <s v="Wisconsin"/>
    <n v="11"/>
    <n v="1.5"/>
    <n v="53"/>
    <n v="58"/>
    <s v="No"/>
    <n v="-110"/>
    <n v="110"/>
    <n v="0"/>
  </r>
  <r>
    <x v="6"/>
    <s v="Big Ten"/>
    <d v="2016-02-28T00:00:00"/>
    <s v="OhioState"/>
    <s v="Iowa"/>
    <n v="8"/>
    <n v="4"/>
    <n v="68"/>
    <n v="64"/>
    <s v="Cover"/>
    <n v="100"/>
    <n v="110"/>
    <n v="1"/>
  </r>
  <r>
    <x v="10"/>
    <s v="Big Ten"/>
    <d v="2009-02-03T00:00:00"/>
    <s v="OhioState"/>
    <s v="Purdue"/>
    <n v="12"/>
    <n v="2"/>
    <n v="80"/>
    <n v="72"/>
    <s v="Cover"/>
    <n v="100"/>
    <n v="110"/>
    <n v="1"/>
  </r>
  <r>
    <x v="9"/>
    <s v="Big Ten"/>
    <d v="2008-03-04T00:00:00"/>
    <s v="OhioState"/>
    <s v="Purdue"/>
    <n v="15"/>
    <n v="-3"/>
    <n v="80"/>
    <n v="77"/>
    <s v="Push"/>
    <n v="0"/>
    <n v="110"/>
    <n v="0.5"/>
  </r>
  <r>
    <x v="9"/>
    <s v="Big Ten"/>
    <d v="2008-03-09T00:00:00"/>
    <s v="OhioState"/>
    <s v="MichiganState"/>
    <n v="17"/>
    <n v="-1.5"/>
    <n v="63"/>
    <n v="54"/>
    <s v="Cover"/>
    <n v="100"/>
    <n v="110"/>
    <n v="1"/>
  </r>
  <r>
    <x v="0"/>
    <s v="Big Ten"/>
    <d v="2014-03-09T00:00:00"/>
    <s v="OhioState"/>
    <s v="MichiganState"/>
    <n v="22"/>
    <n v="-3.5"/>
    <n v="69"/>
    <n v="67"/>
    <s v="No"/>
    <n v="-110"/>
    <n v="110"/>
    <n v="0"/>
  </r>
  <r>
    <x v="5"/>
    <s v="Big 12"/>
    <d v="2017-01-10T00:00:00"/>
    <s v="Oklahoma"/>
    <s v="Kansas"/>
    <n v="2"/>
    <n v="12"/>
    <n v="70"/>
    <n v="81"/>
    <s v="Cover"/>
    <n v="100"/>
    <n v="110"/>
    <n v="1"/>
  </r>
  <r>
    <x v="0"/>
    <s v="Big 12"/>
    <d v="2014-01-11T00:00:00"/>
    <s v="Oklahoma"/>
    <s v="IowaState"/>
    <n v="9"/>
    <n v="4.5"/>
    <n v="87"/>
    <n v="82"/>
    <s v="Cover"/>
    <n v="100"/>
    <n v="110"/>
    <n v="1"/>
  </r>
  <r>
    <x v="2"/>
    <s v="Big 12"/>
    <d v="2012-01-14T00:00:00"/>
    <s v="Oklahoma"/>
    <s v="KansasState"/>
    <n v="18"/>
    <n v="3"/>
    <n v="82"/>
    <n v="73"/>
    <s v="Cover"/>
    <n v="100"/>
    <n v="110"/>
    <n v="1"/>
  </r>
  <r>
    <x v="2"/>
    <s v="Big 12"/>
    <d v="2012-01-24T00:00:00"/>
    <s v="Oklahoma"/>
    <s v="Baylor"/>
    <n v="6"/>
    <n v="6"/>
    <n v="65"/>
    <n v="77"/>
    <s v="No"/>
    <n v="-110"/>
    <n v="110"/>
    <n v="0"/>
  </r>
  <r>
    <x v="2"/>
    <s v="Big 12"/>
    <d v="2012-01-07T00:00:00"/>
    <s v="Oklahoma"/>
    <s v="Kansas"/>
    <n v="14"/>
    <n v="7"/>
    <n v="61"/>
    <n v="72"/>
    <s v="No"/>
    <n v="-110"/>
    <n v="110"/>
    <n v="0"/>
  </r>
  <r>
    <x v="4"/>
    <s v="Big 12"/>
    <d v="2011-01-08T00:00:00"/>
    <s v="Oklahoma"/>
    <s v="TexasA&amp;M"/>
    <n v="16"/>
    <n v="7.5"/>
    <n v="51"/>
    <n v="69"/>
    <s v="No"/>
    <n v="-110"/>
    <n v="110"/>
    <n v="0"/>
  </r>
  <r>
    <x v="0"/>
    <s v="Big 12"/>
    <d v="2014-01-08T00:00:00"/>
    <s v="Oklahoma"/>
    <s v="Kansas"/>
    <n v="18"/>
    <n v="6"/>
    <n v="83"/>
    <n v="90"/>
    <s v="No"/>
    <n v="-110"/>
    <n v="110"/>
    <n v="0"/>
  </r>
  <r>
    <x v="5"/>
    <s v="Big 12"/>
    <d v="2016-12-30T00:00:00"/>
    <s v="Oklahoma"/>
    <s v="Baylor"/>
    <n v="4"/>
    <n v="7"/>
    <n v="50"/>
    <n v="76"/>
    <s v="No"/>
    <n v="-110"/>
    <n v="110"/>
    <n v="0"/>
  </r>
  <r>
    <x v="3"/>
    <s v="Big 12"/>
    <d v="2013-02-02T00:00:00"/>
    <s v="Oklahoma"/>
    <s v="KansasState"/>
    <n v="18"/>
    <n v="-2"/>
    <n v="50"/>
    <n v="52"/>
    <s v="No"/>
    <n v="-110"/>
    <n v="110"/>
    <n v="0"/>
  </r>
  <r>
    <x v="1"/>
    <s v="Big 12"/>
    <d v="2010-02-20T00:00:00"/>
    <s v="Oklahoma"/>
    <s v="KansasState"/>
    <n v="7"/>
    <n v="5.5"/>
    <n v="68"/>
    <n v="83"/>
    <s v="No"/>
    <n v="-110"/>
    <n v="110"/>
    <n v="0"/>
  </r>
  <r>
    <x v="4"/>
    <s v="Big 12"/>
    <d v="2011-02-26T00:00:00"/>
    <s v="Oklahoma"/>
    <s v="Kansas"/>
    <n v="3"/>
    <n v="14"/>
    <n v="70"/>
    <n v="82"/>
    <s v="Cover"/>
    <n v="100"/>
    <n v="110"/>
    <n v="1"/>
  </r>
  <r>
    <x v="1"/>
    <s v="Big 12"/>
    <d v="2010-02-27T00:00:00"/>
    <s v="Oklahoma"/>
    <s v="Baylor"/>
    <n v="24"/>
    <n v="4"/>
    <n v="63"/>
    <n v="70"/>
    <s v="No"/>
    <n v="-110"/>
    <n v="110"/>
    <n v="0"/>
  </r>
  <r>
    <x v="9"/>
    <s v="Big 12"/>
    <d v="2008-02-06T00:00:00"/>
    <s v="Oklahoma"/>
    <s v="Texas"/>
    <n v="12"/>
    <n v="-2"/>
    <n v="54"/>
    <n v="64"/>
    <s v="No"/>
    <n v="-110"/>
    <n v="110"/>
    <n v="0"/>
  </r>
  <r>
    <x v="1"/>
    <s v="Big 12"/>
    <d v="2010-02-06T00:00:00"/>
    <s v="Oklahoma"/>
    <s v="Texas"/>
    <n v="9"/>
    <n v="6.5"/>
    <n v="80"/>
    <n v="71"/>
    <s v="Cover"/>
    <n v="100"/>
    <n v="110"/>
    <n v="1"/>
  </r>
  <r>
    <x v="2"/>
    <s v="Big 12"/>
    <d v="2012-02-06T00:00:00"/>
    <s v="Oklahoma"/>
    <s v="Missouri"/>
    <n v="4"/>
    <n v="5"/>
    <n v="68"/>
    <n v="71"/>
    <s v="Cover"/>
    <n v="100"/>
    <n v="110"/>
    <n v="1"/>
  </r>
  <r>
    <x v="5"/>
    <s v="Big 12"/>
    <d v="2017-02-08T00:00:00"/>
    <s v="Oklahoma"/>
    <s v="WestVirginia"/>
    <n v="13"/>
    <n v="6"/>
    <n v="50"/>
    <n v="61"/>
    <s v="No"/>
    <n v="-110"/>
    <n v="110"/>
    <n v="0"/>
  </r>
  <r>
    <x v="4"/>
    <s v="Big 12"/>
    <d v="2011-02-09T00:00:00"/>
    <s v="Oklahoma"/>
    <s v="Texas"/>
    <n v="3"/>
    <n v="10.5"/>
    <n v="52"/>
    <n v="68"/>
    <s v="No"/>
    <n v="-110"/>
    <n v="110"/>
    <n v="0"/>
  </r>
  <r>
    <x v="3"/>
    <s v="Big 12"/>
    <d v="2013-02-09T00:00:00"/>
    <s v="Oklahoma"/>
    <s v="Kansas"/>
    <n v="5"/>
    <n v="5.5"/>
    <n v="72"/>
    <n v="66"/>
    <s v="Cover"/>
    <n v="100"/>
    <n v="110"/>
    <n v="1"/>
  </r>
  <r>
    <x v="0"/>
    <s v="Big 12"/>
    <d v="2014-03-01T00:00:00"/>
    <s v="Oklahoma"/>
    <s v="Texas"/>
    <n v="24"/>
    <n v="-4.5"/>
    <n v="77"/>
    <n v="65"/>
    <s v="Cover"/>
    <n v="100"/>
    <n v="110"/>
    <n v="1"/>
  </r>
  <r>
    <x v="1"/>
    <s v="Big 12"/>
    <d v="2010-03-06T00:00:00"/>
    <s v="Oklahoma"/>
    <s v="TexasA&amp;M"/>
    <n v="23"/>
    <n v="3.5"/>
    <n v="54"/>
    <n v="69"/>
    <s v="No"/>
    <n v="-110"/>
    <n v="110"/>
    <n v="0"/>
  </r>
  <r>
    <x v="7"/>
    <s v="Big 12"/>
    <d v="2015-01-10T00:00:00"/>
    <s v="OklahomaState"/>
    <s v="Texas"/>
    <n v="10"/>
    <n v="-2"/>
    <n v="69"/>
    <n v="58"/>
    <s v="Cover"/>
    <n v="100"/>
    <n v="110"/>
    <n v="1"/>
  </r>
  <r>
    <x v="6"/>
    <s v="Big 12"/>
    <d v="2016-01-13T00:00:00"/>
    <s v="OklahomaState"/>
    <s v="Oklahoma"/>
    <n v="2"/>
    <n v="8.5"/>
    <n v="72"/>
    <n v="74"/>
    <s v="Cover"/>
    <n v="100"/>
    <n v="110"/>
    <n v="1"/>
  </r>
  <r>
    <x v="6"/>
    <s v="Big 12"/>
    <d v="2016-01-19T00:00:00"/>
    <s v="OklahomaState"/>
    <s v="Kansas"/>
    <n v="3"/>
    <n v="9"/>
    <n v="86"/>
    <n v="67"/>
    <s v="Cover"/>
    <n v="100"/>
    <n v="110"/>
    <n v="1"/>
  </r>
  <r>
    <x v="8"/>
    <s v="Big 12"/>
    <d v="2018-01-20T00:00:00"/>
    <s v="OklahomaState"/>
    <s v="Oklahoma"/>
    <n v="4"/>
    <n v="2"/>
    <n v="83"/>
    <n v="81"/>
    <s v="Cover"/>
    <n v="100"/>
    <n v="110"/>
    <n v="1"/>
  </r>
  <r>
    <x v="9"/>
    <s v="Big 12"/>
    <d v="2008-01-21T00:00:00"/>
    <s v="OklahomaState"/>
    <s v="Texas"/>
    <n v="12"/>
    <n v="3"/>
    <n v="61"/>
    <n v="63"/>
    <s v="Cover"/>
    <n v="100"/>
    <n v="110"/>
    <n v="1"/>
  </r>
  <r>
    <x v="2"/>
    <s v="Big 12"/>
    <d v="2012-01-21T00:00:00"/>
    <s v="OklahomaState"/>
    <s v="KansasState"/>
    <n v="25"/>
    <n v="4"/>
    <n v="58"/>
    <n v="66"/>
    <s v="No"/>
    <n v="-110"/>
    <n v="110"/>
    <n v="0"/>
  </r>
  <r>
    <x v="2"/>
    <s v="Big 12"/>
    <d v="2012-01-25T00:00:00"/>
    <s v="OklahomaState"/>
    <s v="Missouri"/>
    <n v="2"/>
    <n v="9.5"/>
    <n v="79"/>
    <n v="72"/>
    <s v="Cover"/>
    <n v="100"/>
    <n v="110"/>
    <n v="1"/>
  </r>
  <r>
    <x v="9"/>
    <s v="Big 12"/>
    <d v="2008-01-26T00:00:00"/>
    <s v="OklahomaState"/>
    <s v="TexasA&amp;M"/>
    <n v="18"/>
    <n v="1.5"/>
    <n v="56"/>
    <n v="59"/>
    <s v="No"/>
    <n v="-110"/>
    <n v="110"/>
    <n v="0"/>
  </r>
  <r>
    <x v="10"/>
    <s v="Big 12"/>
    <d v="2009-01-26T00:00:00"/>
    <s v="OklahomaState"/>
    <s v="Oklahoma"/>
    <n v="4"/>
    <n v="2.5"/>
    <n v="81"/>
    <n v="89"/>
    <s v="No"/>
    <n v="-110"/>
    <n v="110"/>
    <n v="0"/>
  </r>
  <r>
    <x v="4"/>
    <s v="Big 12"/>
    <d v="2011-01-26T00:00:00"/>
    <s v="OklahomaState"/>
    <s v="Texas"/>
    <n v="7"/>
    <n v="4"/>
    <n v="46"/>
    <n v="61"/>
    <s v="No"/>
    <n v="-110"/>
    <n v="110"/>
    <n v="0"/>
  </r>
  <r>
    <x v="7"/>
    <s v="Big 12"/>
    <d v="2015-01-27T00:00:00"/>
    <s v="OklahomaState"/>
    <s v="Baylor"/>
    <n v="20"/>
    <n v="-3.5"/>
    <n v="64"/>
    <n v="53"/>
    <s v="Cover"/>
    <n v="100"/>
    <n v="110"/>
    <n v="1"/>
  </r>
  <r>
    <x v="6"/>
    <s v="Big 12"/>
    <d v="2016-01-27T00:00:00"/>
    <s v="OklahomaState"/>
    <s v="Baylor"/>
    <n v="17"/>
    <n v="4"/>
    <n v="65"/>
    <n v="69"/>
    <s v="Push"/>
    <n v="0"/>
    <n v="110"/>
    <n v="0.5"/>
  </r>
  <r>
    <x v="7"/>
    <s v="Big 12"/>
    <d v="2015-01-31T00:00:00"/>
    <s v="OklahomaState"/>
    <s v="Oklahoma"/>
    <n v="24"/>
    <n v="-2.5"/>
    <n v="56"/>
    <n v="64"/>
    <s v="No"/>
    <n v="-110"/>
    <n v="110"/>
    <n v="0"/>
  </r>
  <r>
    <x v="4"/>
    <s v="Big 12"/>
    <d v="2011-01-08T00:00:00"/>
    <s v="OklahomaState"/>
    <s v="KansasState"/>
    <n v="17"/>
    <n v="2"/>
    <n v="76"/>
    <n v="62"/>
    <s v="Cover"/>
    <n v="100"/>
    <n v="110"/>
    <n v="1"/>
  </r>
  <r>
    <x v="1"/>
    <s v="Big 12"/>
    <d v="2010-01-09T00:00:00"/>
    <s v="OklahomaState"/>
    <s v="TexasTech"/>
    <n v="22"/>
    <n v="-7"/>
    <n v="81"/>
    <n v="52"/>
    <s v="Cover"/>
    <n v="100"/>
    <n v="110"/>
    <n v="1"/>
  </r>
  <r>
    <x v="8"/>
    <s v="Big 12"/>
    <d v="2017-12-29T00:00:00"/>
    <s v="OklahomaState"/>
    <s v="WestVirginia"/>
    <n v="7"/>
    <n v="3"/>
    <n v="79"/>
    <n v="85"/>
    <s v="No"/>
    <n v="-110"/>
    <n v="110"/>
    <n v="0"/>
  </r>
  <r>
    <x v="5"/>
    <s v="Big 12"/>
    <d v="2016-12-30T00:00:00"/>
    <s v="OklahomaState"/>
    <s v="WestVirginia"/>
    <n v="11"/>
    <n v="3"/>
    <n v="75"/>
    <n v="92"/>
    <s v="No"/>
    <n v="-110"/>
    <n v="110"/>
    <n v="0"/>
  </r>
  <r>
    <x v="1"/>
    <s v="Big 12"/>
    <d v="2010-02-01T00:00:00"/>
    <s v="OklahomaState"/>
    <s v="Texas"/>
    <n v="9"/>
    <n v="3"/>
    <n v="60"/>
    <n v="72"/>
    <s v="No"/>
    <n v="-110"/>
    <n v="110"/>
    <n v="0"/>
  </r>
  <r>
    <x v="4"/>
    <s v="Big 12"/>
    <d v="2011-02-19T00:00:00"/>
    <s v="OklahomaState"/>
    <s v="TexasA&amp;M"/>
    <n v="21"/>
    <n v="-1.5"/>
    <n v="66"/>
    <n v="67"/>
    <s v="No"/>
    <n v="-110"/>
    <n v="110"/>
    <n v="0"/>
  </r>
  <r>
    <x v="4"/>
    <s v="Big 12"/>
    <d v="2011-02-02T00:00:00"/>
    <s v="OklahomaState"/>
    <s v="Missouri"/>
    <n v="14"/>
    <n v="2"/>
    <n v="76"/>
    <n v="70"/>
    <s v="Cover"/>
    <n v="100"/>
    <n v="110"/>
    <n v="1"/>
  </r>
  <r>
    <x v="1"/>
    <s v="Big 12"/>
    <d v="2010-02-20T00:00:00"/>
    <s v="OklahomaState"/>
    <s v="Baylor"/>
    <n v="22"/>
    <n v="-2.5"/>
    <n v="82"/>
    <n v="75"/>
    <s v="Cover"/>
    <n v="100"/>
    <n v="110"/>
    <n v="1"/>
  </r>
  <r>
    <x v="8"/>
    <s v="Big 12"/>
    <d v="2018-02-21T00:00:00"/>
    <s v="OklahomaState"/>
    <s v="TexasTech"/>
    <n v="6"/>
    <n v="4"/>
    <n v="79"/>
    <n v="71"/>
    <s v="Cover"/>
    <n v="100"/>
    <n v="110"/>
    <n v="1"/>
  </r>
  <r>
    <x v="9"/>
    <s v="Big 12"/>
    <d v="2008-02-23T00:00:00"/>
    <s v="OklahomaState"/>
    <s v="Kansas"/>
    <n v="4"/>
    <n v="11"/>
    <n v="61"/>
    <n v="60"/>
    <s v="Cover"/>
    <n v="100"/>
    <n v="110"/>
    <n v="1"/>
  </r>
  <r>
    <x v="1"/>
    <s v="Big 12"/>
    <d v="2010-02-27T00:00:00"/>
    <s v="OklahomaState"/>
    <s v="Kansas"/>
    <n v="1"/>
    <n v="5.5"/>
    <n v="85"/>
    <n v="77"/>
    <s v="Cover"/>
    <n v="100"/>
    <n v="110"/>
    <n v="1"/>
  </r>
  <r>
    <x v="2"/>
    <s v="Big 12"/>
    <d v="2012-02-27T00:00:00"/>
    <s v="OklahomaState"/>
    <s v="Kansas"/>
    <n v="3"/>
    <n v="9"/>
    <n v="58"/>
    <n v="70"/>
    <s v="No"/>
    <n v="-110"/>
    <n v="110"/>
    <n v="0"/>
  </r>
  <r>
    <x v="6"/>
    <s v="Big 12"/>
    <d v="2016-02-27T00:00:00"/>
    <s v="OklahomaState"/>
    <s v="WestVirginia"/>
    <n v="14"/>
    <n v="8"/>
    <n v="56"/>
    <n v="70"/>
    <s v="No"/>
    <n v="-110"/>
    <n v="110"/>
    <n v="0"/>
  </r>
  <r>
    <x v="10"/>
    <s v="Big 12"/>
    <d v="2009-02-28T00:00:00"/>
    <s v="OklahomaState"/>
    <s v="Texas"/>
    <n v="25"/>
    <n v="-1"/>
    <n v="68"/>
    <n v="59"/>
    <s v="Cover"/>
    <n v="100"/>
    <n v="110"/>
    <n v="1"/>
  </r>
  <r>
    <x v="2"/>
    <s v="Big 12"/>
    <d v="2012-02-04T00:00:00"/>
    <s v="OklahomaState"/>
    <s v="Baylor"/>
    <n v="6"/>
    <n v="6.5"/>
    <n v="60"/>
    <n v="64"/>
    <s v="Cover"/>
    <n v="100"/>
    <n v="110"/>
    <n v="1"/>
  </r>
  <r>
    <x v="6"/>
    <s v="Big 12"/>
    <d v="2016-02-06T00:00:00"/>
    <s v="OklahomaState"/>
    <s v="IowaState"/>
    <n v="13"/>
    <n v="4.5"/>
    <n v="59"/>
    <n v="64"/>
    <s v="No"/>
    <n v="-110"/>
    <n v="110"/>
    <n v="0"/>
  </r>
  <r>
    <x v="7"/>
    <s v="Big 12"/>
    <d v="2015-02-07T00:00:00"/>
    <s v="OklahomaState"/>
    <s v="Kansas"/>
    <n v="8"/>
    <n v="1.5"/>
    <n v="67"/>
    <n v="62"/>
    <s v="Cover"/>
    <n v="100"/>
    <n v="110"/>
    <n v="1"/>
  </r>
  <r>
    <x v="5"/>
    <s v="Big 12"/>
    <d v="2017-02-08T00:00:00"/>
    <s v="OklahomaState"/>
    <s v="Baylor"/>
    <n v="6"/>
    <n v="-1.5"/>
    <n v="69"/>
    <n v="72"/>
    <s v="No"/>
    <n v="-110"/>
    <n v="110"/>
    <n v="0"/>
  </r>
  <r>
    <x v="0"/>
    <s v="Big 12"/>
    <d v="2014-03-01T00:00:00"/>
    <s v="OklahomaState"/>
    <s v="Kansas"/>
    <n v="5"/>
    <n v="-1.5"/>
    <n v="72"/>
    <n v="65"/>
    <s v="Cover"/>
    <n v="100"/>
    <n v="110"/>
    <n v="1"/>
  </r>
  <r>
    <x v="8"/>
    <s v="Big 12"/>
    <d v="2018-03-03T00:00:00"/>
    <s v="OklahomaState"/>
    <s v="Kansas"/>
    <n v="6"/>
    <n v="3.5"/>
    <n v="82"/>
    <n v="64"/>
    <s v="Cover"/>
    <n v="100"/>
    <n v="110"/>
    <n v="1"/>
  </r>
  <r>
    <x v="6"/>
    <s v="Big 12"/>
    <d v="2016-03-04T00:00:00"/>
    <s v="OklahomaState"/>
    <s v="Texas"/>
    <n v="23"/>
    <n v="6"/>
    <n v="50"/>
    <n v="62"/>
    <s v="No"/>
    <n v="-110"/>
    <n v="110"/>
    <n v="0"/>
  </r>
  <r>
    <x v="5"/>
    <s v="Big 12"/>
    <d v="2017-03-04T00:00:00"/>
    <s v="OklahomaState"/>
    <s v="Kansas"/>
    <n v="1"/>
    <n v="1.5"/>
    <n v="85"/>
    <n v="90"/>
    <s v="No"/>
    <n v="-110"/>
    <n v="110"/>
    <n v="0"/>
  </r>
  <r>
    <x v="3"/>
    <s v="Pac-12"/>
    <d v="2013-01-10T00:00:00"/>
    <s v="Oregon"/>
    <s v="Arizona"/>
    <n v="4"/>
    <n v="0"/>
    <n v="70"/>
    <n v="66"/>
    <s v="Cover"/>
    <n v="100"/>
    <n v="110"/>
    <n v="1"/>
  </r>
  <r>
    <x v="9"/>
    <s v="Pac-10"/>
    <d v="2008-01-13T00:00:00"/>
    <s v="Oregon"/>
    <s v="Stanford"/>
    <n v="23"/>
    <n v="-2"/>
    <n v="71"/>
    <n v="66"/>
    <s v="Cover"/>
    <n v="100"/>
    <n v="110"/>
    <n v="1"/>
  </r>
  <r>
    <x v="6"/>
    <s v="Pac-12"/>
    <d v="2016-01-21T00:00:00"/>
    <s v="Oregon"/>
    <s v="USC"/>
    <n v="21"/>
    <n v="-4.5"/>
    <n v="89"/>
    <n v="81"/>
    <s v="Cover"/>
    <n v="100"/>
    <n v="110"/>
    <n v="1"/>
  </r>
  <r>
    <x v="9"/>
    <s v="Pac-10"/>
    <d v="2008-01-24T00:00:00"/>
    <s v="Oregon"/>
    <s v="UCLA"/>
    <n v="8"/>
    <n v="4"/>
    <n v="75"/>
    <n v="80"/>
    <s v="No"/>
    <n v="-110"/>
    <n v="110"/>
    <n v="0"/>
  </r>
  <r>
    <x v="10"/>
    <s v="Pac-10"/>
    <d v="2009-01-04T00:00:00"/>
    <s v="Oregon"/>
    <s v="UCLA"/>
    <n v="12"/>
    <n v="10.5"/>
    <n v="74"/>
    <n v="83"/>
    <s v="Cover"/>
    <n v="100"/>
    <n v="110"/>
    <n v="1"/>
  </r>
  <r>
    <x v="7"/>
    <s v="Pac-12"/>
    <d v="2015-01-08T00:00:00"/>
    <s v="Oregon"/>
    <s v="Arizona"/>
    <n v="7"/>
    <n v="6.5"/>
    <n v="62"/>
    <n v="80"/>
    <s v="No"/>
    <n v="-110"/>
    <n v="110"/>
    <n v="0"/>
  </r>
  <r>
    <x v="9"/>
    <s v="Pac-10"/>
    <d v="2008-02-16T00:00:00"/>
    <s v="Oregon"/>
    <s v="WashingtonState"/>
    <n v="21"/>
    <n v="-1"/>
    <n v="53"/>
    <n v="62"/>
    <s v="No"/>
    <n v="-110"/>
    <n v="110"/>
    <n v="0"/>
  </r>
  <r>
    <x v="7"/>
    <s v="Pac-12"/>
    <d v="2015-02-22T00:00:00"/>
    <s v="Oregon"/>
    <s v="UtahU"/>
    <n v="9"/>
    <n v="4.5"/>
    <n v="69"/>
    <n v="58"/>
    <s v="Cover"/>
    <n v="100"/>
    <n v="110"/>
    <n v="1"/>
  </r>
  <r>
    <x v="8"/>
    <s v="Pac-12"/>
    <d v="2018-02-24T00:00:00"/>
    <s v="Oregon"/>
    <s v="Arizona"/>
    <n v="14"/>
    <n v="-4"/>
    <n v="98"/>
    <n v="93"/>
    <s v="Cover"/>
    <n v="100"/>
    <n v="110"/>
    <n v="1"/>
  </r>
  <r>
    <x v="10"/>
    <s v="Pac-10"/>
    <d v="2009-02-05T00:00:00"/>
    <s v="Oregon"/>
    <s v="ArizonaState"/>
    <n v="24"/>
    <n v="8"/>
    <n v="57"/>
    <n v="66"/>
    <s v="No"/>
    <n v="-110"/>
    <n v="110"/>
    <n v="0"/>
  </r>
  <r>
    <x v="4"/>
    <s v="Pac-10"/>
    <d v="2011-02-05T00:00:00"/>
    <s v="Oregon"/>
    <s v="WashingtonU"/>
    <n v="20"/>
    <n v="8"/>
    <n v="81"/>
    <n v="76"/>
    <s v="Cover"/>
    <n v="100"/>
    <n v="110"/>
    <n v="1"/>
  </r>
  <r>
    <x v="0"/>
    <s v="Pac-12"/>
    <d v="2014-03-08T00:00:00"/>
    <s v="Oregon"/>
    <s v="Arizona"/>
    <n v="3"/>
    <n v="3.5"/>
    <n v="64"/>
    <n v="57"/>
    <s v="Cover"/>
    <n v="100"/>
    <n v="110"/>
    <n v="1"/>
  </r>
  <r>
    <x v="9"/>
    <s v="Pac-10"/>
    <d v="2008-01-10T00:00:00"/>
    <s v="OregonState"/>
    <s v="Stanford"/>
    <n v="23"/>
    <n v="9.5"/>
    <n v="46"/>
    <n v="66"/>
    <s v="No"/>
    <n v="-110"/>
    <n v="110"/>
    <n v="0"/>
  </r>
  <r>
    <x v="7"/>
    <s v="Pac-12"/>
    <d v="2015-01-11T00:00:00"/>
    <s v="OregonState"/>
    <s v="Arizona"/>
    <n v="7"/>
    <n v="10"/>
    <n v="58"/>
    <n v="56"/>
    <s v="Cover"/>
    <n v="100"/>
    <n v="110"/>
    <n v="1"/>
  </r>
  <r>
    <x v="3"/>
    <s v="Pac-12"/>
    <d v="2013-01-12T00:00:00"/>
    <s v="OregonState"/>
    <s v="Arizona"/>
    <n v="4"/>
    <n v="11"/>
    <n v="70"/>
    <n v="80"/>
    <s v="Cover"/>
    <n v="100"/>
    <n v="110"/>
    <n v="1"/>
  </r>
  <r>
    <x v="10"/>
    <s v="Pac-10"/>
    <d v="2009-01-02T00:00:00"/>
    <s v="OregonState"/>
    <s v="UCLA"/>
    <n v="12"/>
    <n v="14.5"/>
    <n v="46"/>
    <n v="69"/>
    <s v="No"/>
    <n v="-110"/>
    <n v="110"/>
    <n v="0"/>
  </r>
  <r>
    <x v="6"/>
    <s v="Pac-12"/>
    <d v="2016-01-24T00:00:00"/>
    <s v="OregonState"/>
    <s v="USC"/>
    <n v="21"/>
    <n v="2"/>
    <n v="85"/>
    <n v="70"/>
    <s v="Cover"/>
    <n v="100"/>
    <n v="110"/>
    <n v="1"/>
  </r>
  <r>
    <x v="9"/>
    <s v="Pac-10"/>
    <d v="2008-01-26T00:00:00"/>
    <s v="OregonState"/>
    <s v="UCLA"/>
    <n v="8"/>
    <n v="17"/>
    <n v="62"/>
    <n v="85"/>
    <s v="No"/>
    <n v="-110"/>
    <n v="110"/>
    <n v="0"/>
  </r>
  <r>
    <x v="5"/>
    <s v="Pac-12"/>
    <d v="2016-12-28T00:00:00"/>
    <s v="OregonState"/>
    <s v="USC"/>
    <n v="22"/>
    <n v="12"/>
    <n v="63"/>
    <n v="70"/>
    <s v="Cover"/>
    <n v="100"/>
    <n v="110"/>
    <n v="1"/>
  </r>
  <r>
    <x v="5"/>
    <s v="Pac-12"/>
    <d v="2016-12-30T00:00:00"/>
    <s v="OregonState"/>
    <s v="UCLA"/>
    <n v="2"/>
    <n v="21"/>
    <n v="63"/>
    <n v="76"/>
    <s v="Cover"/>
    <n v="100"/>
    <n v="110"/>
    <n v="1"/>
  </r>
  <r>
    <x v="9"/>
    <s v="Pac-10"/>
    <d v="2008-02-14T00:00:00"/>
    <s v="OregonState"/>
    <s v="WashingtonState"/>
    <n v="21"/>
    <n v="11.5"/>
    <n v="57"/>
    <n v="70"/>
    <s v="No"/>
    <n v="-110"/>
    <n v="110"/>
    <n v="0"/>
  </r>
  <r>
    <x v="7"/>
    <s v="Pac-12"/>
    <d v="2015-02-19T00:00:00"/>
    <s v="OregonState"/>
    <s v="UtahU"/>
    <n v="9"/>
    <n v="7.5"/>
    <n v="37"/>
    <n v="47"/>
    <s v="No"/>
    <n v="-110"/>
    <n v="110"/>
    <n v="0"/>
  </r>
  <r>
    <x v="5"/>
    <s v="Pac-12"/>
    <d v="2017-02-02T00:00:00"/>
    <s v="OregonState"/>
    <s v="Arizona"/>
    <n v="5"/>
    <n v="16"/>
    <n v="54"/>
    <n v="71"/>
    <s v="No"/>
    <n v="-110"/>
    <n v="110"/>
    <n v="0"/>
  </r>
  <r>
    <x v="8"/>
    <s v="Pac-12"/>
    <d v="2018-02-22T00:00:00"/>
    <s v="OregonState"/>
    <s v="Arizona"/>
    <n v="14"/>
    <n v="5"/>
    <n v="65"/>
    <n v="75"/>
    <s v="No"/>
    <n v="-110"/>
    <n v="110"/>
    <n v="0"/>
  </r>
  <r>
    <x v="4"/>
    <s v="Pac-10"/>
    <d v="2011-02-03T00:00:00"/>
    <s v="OregonState"/>
    <s v="WashingtonU"/>
    <n v="20"/>
    <n v="13"/>
    <n v="68"/>
    <n v="56"/>
    <s v="Cover"/>
    <n v="100"/>
    <n v="110"/>
    <n v="1"/>
  </r>
  <r>
    <x v="10"/>
    <s v="Pac-10"/>
    <d v="2009-02-07T00:00:00"/>
    <s v="OregonState"/>
    <s v="ArizonaState"/>
    <n v="24"/>
    <n v="8.5"/>
    <n v="38"/>
    <n v="49"/>
    <s v="No"/>
    <n v="-110"/>
    <n v="110"/>
    <n v="0"/>
  </r>
  <r>
    <x v="5"/>
    <s v="Pac-12"/>
    <d v="2017-03-04T00:00:00"/>
    <s v="OregonState"/>
    <s v="Oregon"/>
    <n v="6"/>
    <n v="19"/>
    <n v="59"/>
    <n v="80"/>
    <s v="No"/>
    <n v="-110"/>
    <n v="110"/>
    <n v="0"/>
  </r>
  <r>
    <x v="0"/>
    <s v="Pac-12"/>
    <d v="2014-03-05T00:00:00"/>
    <s v="OregonState"/>
    <s v="Arizona"/>
    <n v="3"/>
    <n v="9.5"/>
    <n v="69"/>
    <n v="74"/>
    <s v="Cover"/>
    <n v="100"/>
    <n v="110"/>
    <n v="1"/>
  </r>
  <r>
    <x v="5"/>
    <s v="WCC"/>
    <d v="2016-12-31T00:00:00"/>
    <s v="Pacific"/>
    <s v="Gonzaga"/>
    <n v="7"/>
    <n v="18"/>
    <n v="61"/>
    <n v="81"/>
    <s v="No"/>
    <n v="-110"/>
    <n v="110"/>
    <n v="0"/>
  </r>
  <r>
    <x v="7"/>
    <s v="WCC"/>
    <d v="2015-02-19T00:00:00"/>
    <s v="Pacific"/>
    <s v="Gonzaga"/>
    <n v="3"/>
    <n v="17"/>
    <n v="74"/>
    <n v="86"/>
    <s v="Cover"/>
    <n v="100"/>
    <n v="110"/>
    <n v="1"/>
  </r>
  <r>
    <x v="5"/>
    <s v="WCC"/>
    <d v="2017-02-02T00:00:00"/>
    <s v="Pacific"/>
    <s v="SaintMarysCA"/>
    <n v="18"/>
    <n v="15.5"/>
    <n v="70"/>
    <n v="74"/>
    <s v="Cover"/>
    <n v="100"/>
    <n v="110"/>
    <n v="1"/>
  </r>
  <r>
    <x v="8"/>
    <s v="WCC"/>
    <d v="2018-02-08T00:00:00"/>
    <s v="Pacific"/>
    <s v="Gonzaga"/>
    <n v="12"/>
    <n v="13"/>
    <n v="61"/>
    <n v="71"/>
    <s v="Cover"/>
    <n v="100"/>
    <n v="110"/>
    <n v="1"/>
  </r>
  <r>
    <x v="6"/>
    <s v="Big Ten"/>
    <d v="2016-01-10T00:00:00"/>
    <s v="PennState"/>
    <s v="MichiganState"/>
    <n v="5"/>
    <n v="10"/>
    <n v="65"/>
    <n v="92"/>
    <s v="No"/>
    <n v="-110"/>
    <n v="110"/>
    <n v="0"/>
  </r>
  <r>
    <x v="4"/>
    <s v="Big Ten"/>
    <d v="2011-01-11T00:00:00"/>
    <s v="PennState"/>
    <s v="Illinois"/>
    <n v="16"/>
    <n v="4"/>
    <n v="57"/>
    <n v="55"/>
    <s v="Cover"/>
    <n v="100"/>
    <n v="110"/>
    <n v="1"/>
  </r>
  <r>
    <x v="10"/>
    <s v="Big Ten"/>
    <d v="2009-01-14T00:00:00"/>
    <s v="PennState"/>
    <s v="MichiganState"/>
    <n v="7"/>
    <n v="6"/>
    <n v="73"/>
    <n v="78"/>
    <s v="Cover"/>
    <n v="100"/>
    <n v="110"/>
    <n v="1"/>
  </r>
  <r>
    <x v="5"/>
    <s v="Big Ten"/>
    <d v="2017-01-14T00:00:00"/>
    <s v="PennState"/>
    <s v="MinnesotaU"/>
    <n v="24"/>
    <n v="1"/>
    <n v="52"/>
    <n v="50"/>
    <s v="Cover"/>
    <n v="100"/>
    <n v="110"/>
    <n v="1"/>
  </r>
  <r>
    <x v="9"/>
    <s v="Big Ten"/>
    <d v="2008-01-15T00:00:00"/>
    <s v="PennState"/>
    <s v="Wisconsin"/>
    <n v="17"/>
    <n v="4.5"/>
    <n v="55"/>
    <n v="80"/>
    <s v="No"/>
    <n v="-110"/>
    <n v="110"/>
    <n v="0"/>
  </r>
  <r>
    <x v="3"/>
    <s v="Big Ten"/>
    <d v="2013-01-16T00:00:00"/>
    <s v="PennState"/>
    <s v="MichiganState"/>
    <n v="18"/>
    <n v="10.5"/>
    <n v="72"/>
    <n v="81"/>
    <s v="Cover"/>
    <n v="100"/>
    <n v="110"/>
    <n v="1"/>
  </r>
  <r>
    <x v="2"/>
    <s v="Big Ten"/>
    <d v="2012-01-19T00:00:00"/>
    <s v="PennState"/>
    <s v="Illinois"/>
    <n v="22"/>
    <n v="3"/>
    <n v="54"/>
    <n v="52"/>
    <s v="Cover"/>
    <n v="100"/>
    <n v="110"/>
    <n v="1"/>
  </r>
  <r>
    <x v="3"/>
    <s v="Big Ten"/>
    <d v="2013-01-26T00:00:00"/>
    <s v="PennState"/>
    <s v="OhioState"/>
    <n v="14"/>
    <n v="12.5"/>
    <n v="51"/>
    <n v="65"/>
    <s v="No"/>
    <n v="-110"/>
    <n v="110"/>
    <n v="0"/>
  </r>
  <r>
    <x v="4"/>
    <s v="Big Ten"/>
    <d v="2011-01-29T00:00:00"/>
    <s v="PennState"/>
    <s v="Wisconsin"/>
    <n v="17"/>
    <n v="4"/>
    <n v="56"/>
    <n v="52"/>
    <s v="Cover"/>
    <n v="100"/>
    <n v="110"/>
    <n v="1"/>
  </r>
  <r>
    <x v="1"/>
    <s v="Big Ten"/>
    <d v="2010-01-03T00:00:00"/>
    <s v="PennState"/>
    <s v="Wisconsin"/>
    <n v="23"/>
    <n v="5"/>
    <n v="46"/>
    <n v="63"/>
    <s v="No"/>
    <n v="-110"/>
    <n v="110"/>
    <n v="0"/>
  </r>
  <r>
    <x v="2"/>
    <s v="Big Ten"/>
    <d v="2012-01-31T00:00:00"/>
    <s v="PennState"/>
    <s v="Wisconsin"/>
    <n v="19"/>
    <n v="7.5"/>
    <n v="46"/>
    <n v="52"/>
    <s v="Cover"/>
    <n v="100"/>
    <n v="110"/>
    <n v="1"/>
  </r>
  <r>
    <x v="4"/>
    <s v="Big Ten"/>
    <d v="2011-01-05T00:00:00"/>
    <s v="PennState"/>
    <s v="Purdue"/>
    <n v="11"/>
    <n v="6.5"/>
    <n v="68"/>
    <n v="83"/>
    <s v="No"/>
    <n v="-110"/>
    <n v="110"/>
    <n v="0"/>
  </r>
  <r>
    <x v="10"/>
    <s v="Big Ten"/>
    <d v="2009-01-06T00:00:00"/>
    <s v="PennState"/>
    <s v="Purdue"/>
    <n v="14"/>
    <n v="2.5"/>
    <n v="67"/>
    <n v="64"/>
    <s v="Cover"/>
    <n v="100"/>
    <n v="110"/>
    <n v="1"/>
  </r>
  <r>
    <x v="3"/>
    <s v="Big Ten"/>
    <d v="2013-01-07T00:00:00"/>
    <s v="PennState"/>
    <s v="IndianaU"/>
    <n v="5"/>
    <n v="16"/>
    <n v="51"/>
    <n v="74"/>
    <s v="No"/>
    <n v="-110"/>
    <n v="110"/>
    <n v="0"/>
  </r>
  <r>
    <x v="4"/>
    <s v="Big Ten"/>
    <d v="2011-01-08T00:00:00"/>
    <s v="PennState"/>
    <s v="MichiganState"/>
    <n v="18"/>
    <n v="6"/>
    <n v="66"/>
    <n v="62"/>
    <s v="Cover"/>
    <n v="100"/>
    <n v="110"/>
    <n v="1"/>
  </r>
  <r>
    <x v="2"/>
    <s v="Big Ten"/>
    <d v="2012-01-08T00:00:00"/>
    <s v="PennState"/>
    <s v="IndianaU"/>
    <n v="12"/>
    <n v="6"/>
    <n v="82"/>
    <n v="88"/>
    <s v="Push"/>
    <n v="0"/>
    <n v="110"/>
    <n v="0.5"/>
  </r>
  <r>
    <x v="0"/>
    <s v="Big Ten"/>
    <d v="2013-12-31T00:00:00"/>
    <s v="PennState"/>
    <s v="MichiganState"/>
    <n v="5"/>
    <n v="7.5"/>
    <n v="63"/>
    <n v="79"/>
    <s v="No"/>
    <n v="-110"/>
    <n v="110"/>
    <n v="0"/>
  </r>
  <r>
    <x v="1"/>
    <s v="Big Ten"/>
    <d v="2010-02-13T00:00:00"/>
    <s v="PennState"/>
    <s v="MichiganState"/>
    <n v="10"/>
    <n v="6"/>
    <n v="54"/>
    <n v="65"/>
    <s v="No"/>
    <n v="-110"/>
    <n v="110"/>
    <n v="0"/>
  </r>
  <r>
    <x v="7"/>
    <s v="Big Ten"/>
    <d v="2015-02-14T00:00:00"/>
    <s v="PennState"/>
    <s v="Maryland"/>
    <n v="19"/>
    <n v="-1"/>
    <n v="73"/>
    <n v="76"/>
    <s v="No"/>
    <n v="-110"/>
    <n v="110"/>
    <n v="0"/>
  </r>
  <r>
    <x v="0"/>
    <s v="Big Ten"/>
    <d v="2014-02-15T00:00:00"/>
    <s v="PennState"/>
    <s v="Iowa"/>
    <n v="16"/>
    <n v="6.5"/>
    <n v="70"/>
    <n v="82"/>
    <s v="No"/>
    <n v="-110"/>
    <n v="110"/>
    <n v="0"/>
  </r>
  <r>
    <x v="8"/>
    <s v="Big Ten"/>
    <d v="2018-02-15T00:00:00"/>
    <s v="PennState"/>
    <s v="OhioState"/>
    <n v="8"/>
    <n v="-1.5"/>
    <n v="79"/>
    <n v="56"/>
    <s v="Cover"/>
    <n v="100"/>
    <n v="110"/>
    <n v="1"/>
  </r>
  <r>
    <x v="6"/>
    <s v="Big Ten"/>
    <d v="2016-02-17T00:00:00"/>
    <s v="PennState"/>
    <s v="Iowa"/>
    <n v="4"/>
    <n v="9"/>
    <n v="79"/>
    <n v="75"/>
    <s v="Cover"/>
    <n v="100"/>
    <n v="110"/>
    <n v="1"/>
  </r>
  <r>
    <x v="7"/>
    <s v="Big Ten"/>
    <d v="2015-02-18T00:00:00"/>
    <s v="PennState"/>
    <s v="Wisconsin"/>
    <n v="5"/>
    <n v="11"/>
    <n v="47"/>
    <n v="55"/>
    <s v="Cover"/>
    <n v="100"/>
    <n v="110"/>
    <n v="1"/>
  </r>
  <r>
    <x v="9"/>
    <s v="Big Ten"/>
    <d v="2008-02-02T00:00:00"/>
    <s v="PennState"/>
    <s v="MichiganState"/>
    <n v="8"/>
    <n v="9"/>
    <n v="85"/>
    <n v="76"/>
    <s v="Cover"/>
    <n v="100"/>
    <n v="110"/>
    <n v="1"/>
  </r>
  <r>
    <x v="5"/>
    <s v="Big Ten"/>
    <d v="2017-02-21T00:00:00"/>
    <s v="PennState"/>
    <s v="Purdue"/>
    <n v="14"/>
    <n v="7.5"/>
    <n v="70"/>
    <n v="74"/>
    <s v="Cover"/>
    <n v="100"/>
    <n v="110"/>
    <n v="1"/>
  </r>
  <r>
    <x v="8"/>
    <s v="Big Ten"/>
    <d v="2018-02-21T00:00:00"/>
    <s v="PennState"/>
    <s v="Michigan"/>
    <n v="17"/>
    <n v="-4"/>
    <n v="63"/>
    <n v="72"/>
    <s v="No"/>
    <n v="-110"/>
    <n v="110"/>
    <n v="0"/>
  </r>
  <r>
    <x v="1"/>
    <s v="Big Ten"/>
    <d v="2010-02-24T00:00:00"/>
    <s v="PennState"/>
    <s v="OhioState"/>
    <n v="9"/>
    <n v="7.5"/>
    <n v="67"/>
    <n v="75"/>
    <s v="No"/>
    <n v="-110"/>
    <n v="110"/>
    <n v="0"/>
  </r>
  <r>
    <x v="3"/>
    <s v="Big Ten"/>
    <d v="2013-02-27T00:00:00"/>
    <s v="PennState"/>
    <s v="Michigan"/>
    <n v="4"/>
    <n v="13"/>
    <n v="84"/>
    <n v="78"/>
    <s v="Cover"/>
    <n v="100"/>
    <n v="110"/>
    <n v="1"/>
  </r>
  <r>
    <x v="0"/>
    <s v="Big Ten"/>
    <d v="2014-02-27T00:00:00"/>
    <s v="PennState"/>
    <s v="OhioState"/>
    <n v="22"/>
    <n v="5.5"/>
    <n v="65"/>
    <n v="63"/>
    <s v="Cover"/>
    <n v="100"/>
    <n v="110"/>
    <n v="1"/>
  </r>
  <r>
    <x v="6"/>
    <s v="Big Ten"/>
    <d v="2016-02-06T00:00:00"/>
    <s v="PennState"/>
    <s v="IndianaU"/>
    <n v="22"/>
    <n v="9"/>
    <n v="68"/>
    <n v="63"/>
    <s v="Cover"/>
    <n v="100"/>
    <n v="110"/>
    <n v="1"/>
  </r>
  <r>
    <x v="5"/>
    <s v="Big Ten"/>
    <d v="2017-02-07T00:00:00"/>
    <s v="PennState"/>
    <s v="Maryland"/>
    <n v="21"/>
    <n v="4"/>
    <n v="70"/>
    <n v="64"/>
    <s v="Cover"/>
    <n v="100"/>
    <n v="110"/>
    <n v="1"/>
  </r>
  <r>
    <x v="4"/>
    <s v="Big Ten"/>
    <d v="2011-03-01T00:00:00"/>
    <s v="PennState"/>
    <s v="OhioState"/>
    <n v="1"/>
    <n v="6"/>
    <n v="61"/>
    <n v="82"/>
    <s v="No"/>
    <n v="-110"/>
    <n v="110"/>
    <n v="0"/>
  </r>
  <r>
    <x v="3"/>
    <s v="Big Ten"/>
    <d v="2013-03-10T00:00:00"/>
    <s v="PennState"/>
    <s v="Wisconsin"/>
    <n v="22"/>
    <n v="10"/>
    <n v="60"/>
    <n v="63"/>
    <s v="Cover"/>
    <n v="100"/>
    <n v="110"/>
    <n v="1"/>
  </r>
  <r>
    <x v="0"/>
    <s v="Big Ten"/>
    <d v="2014-03-02T00:00:00"/>
    <s v="PennState"/>
    <s v="Wisconsin"/>
    <n v="14"/>
    <n v="6.5"/>
    <n v="66"/>
    <n v="71"/>
    <s v="Cover"/>
    <n v="100"/>
    <n v="110"/>
    <n v="1"/>
  </r>
  <r>
    <x v="2"/>
    <s v="Big Ten"/>
    <d v="2012-03-04T00:00:00"/>
    <s v="PennState"/>
    <s v="Michigan"/>
    <n v="13"/>
    <n v="5.5"/>
    <n v="65"/>
    <n v="71"/>
    <s v="No"/>
    <n v="-110"/>
    <n v="110"/>
    <n v="0"/>
  </r>
  <r>
    <x v="7"/>
    <s v="Big Ten"/>
    <d v="2015-03-04T00:00:00"/>
    <s v="PennState"/>
    <s v="OhioState"/>
    <n v="23"/>
    <n v="5.5"/>
    <n v="67"/>
    <n v="77"/>
    <s v="No"/>
    <n v="-110"/>
    <n v="110"/>
    <n v="0"/>
  </r>
  <r>
    <x v="10"/>
    <s v="Big Ten"/>
    <d v="2009-03-05T00:00:00"/>
    <s v="PennState"/>
    <s v="Illinois"/>
    <n v="23"/>
    <n v="1"/>
    <n v="64"/>
    <n v="63"/>
    <s v="Cover"/>
    <n v="100"/>
    <n v="110"/>
    <n v="1"/>
  </r>
  <r>
    <x v="1"/>
    <s v="Big Ten"/>
    <d v="2010-03-06T00:00:00"/>
    <s v="PennState"/>
    <s v="Purdue"/>
    <n v="7"/>
    <n v="6"/>
    <n v="60"/>
    <n v="64"/>
    <s v="Cover"/>
    <n v="100"/>
    <n v="110"/>
    <n v="1"/>
  </r>
  <r>
    <x v="9"/>
    <s v="Big Ten"/>
    <d v="2008-03-09T00:00:00"/>
    <s v="PennState"/>
    <s v="IndianaU"/>
    <n v="18"/>
    <n v="8"/>
    <n v="68"/>
    <n v="64"/>
    <s v="Cover"/>
    <n v="100"/>
    <n v="110"/>
    <n v="1"/>
  </r>
  <r>
    <x v="2"/>
    <s v="Ivy"/>
    <d v="2012-02-10T00:00:00"/>
    <s v="Pennsylvania"/>
    <s v="Harvard"/>
    <n v="25"/>
    <n v="5.5"/>
    <n v="50"/>
    <n v="56"/>
    <s v="No"/>
    <n v="-110"/>
    <n v="110"/>
    <n v="0"/>
  </r>
  <r>
    <x v="7"/>
    <s v="WCC"/>
    <d v="2015-01-15T00:00:00"/>
    <s v="Pepperdine"/>
    <s v="Gonzaga"/>
    <n v="3"/>
    <n v="12"/>
    <n v="76"/>
    <n v="78"/>
    <s v="Cover"/>
    <n v="100"/>
    <n v="110"/>
    <n v="1"/>
  </r>
  <r>
    <x v="10"/>
    <s v="WCC"/>
    <d v="2009-01-22T00:00:00"/>
    <s v="Pepperdine"/>
    <s v="Gonzaga"/>
    <n v="23"/>
    <n v="27"/>
    <n v="69"/>
    <n v="83"/>
    <s v="Cover"/>
    <n v="100"/>
    <n v="110"/>
    <n v="1"/>
  </r>
  <r>
    <x v="5"/>
    <s v="WCC"/>
    <d v="2017-01-28T00:00:00"/>
    <s v="Pepperdine"/>
    <s v="Gonzaga"/>
    <n v="3"/>
    <n v="22.5"/>
    <n v="49"/>
    <n v="96"/>
    <s v="No"/>
    <n v="-110"/>
    <n v="110"/>
    <n v="0"/>
  </r>
  <r>
    <x v="3"/>
    <s v="WCC"/>
    <d v="2013-01-03T00:00:00"/>
    <s v="Pepperdine"/>
    <s v="Gonzaga"/>
    <n v="10"/>
    <n v="16"/>
    <n v="62"/>
    <n v="78"/>
    <s v="Push"/>
    <n v="0"/>
    <n v="110"/>
    <n v="0.5"/>
  </r>
  <r>
    <x v="8"/>
    <s v="WCC"/>
    <d v="2018-01-04T00:00:00"/>
    <s v="Pepperdine"/>
    <s v="Gonzaga"/>
    <n v="19"/>
    <n v="24"/>
    <n v="59"/>
    <n v="89"/>
    <s v="No"/>
    <n v="-110"/>
    <n v="110"/>
    <n v="0"/>
  </r>
  <r>
    <x v="9"/>
    <s v="WCC"/>
    <d v="2008-02-18T00:00:00"/>
    <s v="Pepperdine"/>
    <s v="SaintMarysCA"/>
    <n v="23"/>
    <n v="13.5"/>
    <n v="64"/>
    <n v="100"/>
    <s v="No"/>
    <n v="-110"/>
    <n v="110"/>
    <n v="0"/>
  </r>
  <r>
    <x v="1"/>
    <s v="WCC"/>
    <d v="2010-02-20T00:00:00"/>
    <s v="Pepperdine"/>
    <s v="Gonzaga"/>
    <n v="13"/>
    <n v="16.5"/>
    <n v="54"/>
    <n v="72"/>
    <s v="No"/>
    <n v="-110"/>
    <n v="110"/>
    <n v="0"/>
  </r>
  <r>
    <x v="5"/>
    <s v="WCC"/>
    <d v="2017-02-23T00:00:00"/>
    <s v="Pepperdine"/>
    <s v="SaintMarysCA"/>
    <n v="20"/>
    <n v="19"/>
    <n v="49"/>
    <n v="78"/>
    <s v="No"/>
    <n v="-110"/>
    <n v="110"/>
    <n v="0"/>
  </r>
  <r>
    <x v="2"/>
    <s v="WCC"/>
    <d v="2012-02-04T00:00:00"/>
    <s v="Pepperdine"/>
    <s v="Gonzaga"/>
    <n v="24"/>
    <n v="12.5"/>
    <n v="60"/>
    <n v="72"/>
    <s v="Cover"/>
    <n v="100"/>
    <n v="110"/>
    <n v="1"/>
  </r>
  <r>
    <x v="8"/>
    <s v="ACC"/>
    <d v="2018-01-10T00:00:00"/>
    <s v="Pittsburgh"/>
    <s v="Duke"/>
    <n v="7"/>
    <n v="20"/>
    <n v="52"/>
    <n v="87"/>
    <s v="No"/>
    <n v="-110"/>
    <n v="110"/>
    <n v="0"/>
  </r>
  <r>
    <x v="2"/>
    <s v="Big East"/>
    <d v="2012-01-21T00:00:00"/>
    <s v="Pittsburgh"/>
    <s v="Louisville"/>
    <n v="23"/>
    <n v="-3.5"/>
    <n v="62"/>
    <n v="73"/>
    <s v="No"/>
    <n v="-110"/>
    <n v="110"/>
    <n v="0"/>
  </r>
  <r>
    <x v="5"/>
    <s v="ACC"/>
    <d v="2017-01-24T00:00:00"/>
    <s v="Pittsburgh"/>
    <s v="Louisville"/>
    <n v="13"/>
    <n v="4.5"/>
    <n v="51"/>
    <n v="106"/>
    <s v="No"/>
    <n v="-110"/>
    <n v="110"/>
    <n v="0"/>
  </r>
  <r>
    <x v="7"/>
    <s v="ACC"/>
    <d v="2015-01-25T00:00:00"/>
    <s v="Pittsburgh"/>
    <s v="Louisville"/>
    <n v="10"/>
    <n v="6"/>
    <n v="68"/>
    <n v="80"/>
    <s v="No"/>
    <n v="-110"/>
    <n v="110"/>
    <n v="0"/>
  </r>
  <r>
    <x v="2"/>
    <s v="Big East"/>
    <d v="2012-01-28T00:00:00"/>
    <s v="Pittsburgh"/>
    <s v="Georgetown"/>
    <n v="9"/>
    <n v="-1"/>
    <n v="72"/>
    <n v="60"/>
    <s v="Cover"/>
    <n v="100"/>
    <n v="110"/>
    <n v="1"/>
  </r>
  <r>
    <x v="7"/>
    <s v="ACC"/>
    <d v="2015-01-31T00:00:00"/>
    <s v="Pittsburgh"/>
    <s v="NotreDame"/>
    <n v="8"/>
    <n v="3"/>
    <n v="76"/>
    <n v="72"/>
    <s v="Cover"/>
    <n v="100"/>
    <n v="110"/>
    <n v="1"/>
  </r>
  <r>
    <x v="5"/>
    <s v="ACC"/>
    <d v="2017-01-04T00:00:00"/>
    <s v="Pittsburgh"/>
    <s v="Virginia"/>
    <n v="11"/>
    <n v="6"/>
    <n v="88"/>
    <n v="76"/>
    <s v="Cover"/>
    <n v="100"/>
    <n v="110"/>
    <n v="1"/>
  </r>
  <r>
    <x v="8"/>
    <s v="ACC"/>
    <d v="2017-12-30T00:00:00"/>
    <s v="Pittsburgh"/>
    <s v="MiamiFlorida"/>
    <n v="15"/>
    <n v="12.5"/>
    <n v="53"/>
    <n v="67"/>
    <s v="No"/>
    <n v="-110"/>
    <n v="110"/>
    <n v="0"/>
  </r>
  <r>
    <x v="5"/>
    <s v="ACC"/>
    <d v="2016-12-31T00:00:00"/>
    <s v="Pittsburgh"/>
    <s v="NotreDame"/>
    <n v="24"/>
    <n v="1.5"/>
    <n v="77"/>
    <n v="78"/>
    <s v="Cover"/>
    <n v="100"/>
    <n v="110"/>
    <n v="1"/>
  </r>
  <r>
    <x v="7"/>
    <s v="ACC"/>
    <d v="2015-02-14T00:00:00"/>
    <s v="Pittsburgh"/>
    <s v="NorthCarolina"/>
    <n v="12"/>
    <n v="3.5"/>
    <n v="89"/>
    <n v="76"/>
    <s v="Cover"/>
    <n v="100"/>
    <n v="110"/>
    <n v="1"/>
  </r>
  <r>
    <x v="5"/>
    <s v="ACC"/>
    <d v="2017-02-18T00:00:00"/>
    <s v="Pittsburgh"/>
    <s v="FloridaState"/>
    <n v="17"/>
    <n v="6.5"/>
    <n v="80"/>
    <n v="66"/>
    <s v="Cover"/>
    <n v="100"/>
    <n v="110"/>
    <n v="1"/>
  </r>
  <r>
    <x v="3"/>
    <s v="Big East"/>
    <d v="2013-02-02T00:00:00"/>
    <s v="Pittsburgh"/>
    <s v="Syracuse"/>
    <n v="6"/>
    <n v="-4"/>
    <n v="65"/>
    <n v="55"/>
    <s v="Cover"/>
    <n v="100"/>
    <n v="110"/>
    <n v="1"/>
  </r>
  <r>
    <x v="9"/>
    <s v="Big East"/>
    <d v="2008-02-24T00:00:00"/>
    <s v="Pittsburgh"/>
    <s v="Louisville"/>
    <n v="18"/>
    <n v="0"/>
    <n v="73"/>
    <n v="75"/>
    <s v="No"/>
    <n v="-110"/>
    <n v="110"/>
    <n v="0"/>
  </r>
  <r>
    <x v="6"/>
    <s v="ACC"/>
    <d v="2016-02-24T00:00:00"/>
    <s v="Pittsburgh"/>
    <s v="Louisville"/>
    <n v="11"/>
    <n v="1"/>
    <n v="60"/>
    <n v="67"/>
    <s v="No"/>
    <n v="-110"/>
    <n v="110"/>
    <n v="0"/>
  </r>
  <r>
    <x v="8"/>
    <s v="ACC"/>
    <d v="2018-02-24T00:00:00"/>
    <s v="Pittsburgh"/>
    <s v="Virginia"/>
    <n v="1"/>
    <n v="19"/>
    <n v="37"/>
    <n v="66"/>
    <s v="No"/>
    <n v="-110"/>
    <n v="110"/>
    <n v="0"/>
  </r>
  <r>
    <x v="5"/>
    <s v="ACC"/>
    <d v="2017-02-25T00:00:00"/>
    <s v="Pittsburgh"/>
    <s v="NorthCarolina"/>
    <n v="8"/>
    <n v="9.5"/>
    <n v="67"/>
    <n v="85"/>
    <s v="No"/>
    <n v="-110"/>
    <n v="110"/>
    <n v="0"/>
  </r>
  <r>
    <x v="6"/>
    <s v="ACC"/>
    <d v="2016-02-28T00:00:00"/>
    <s v="Pittsburgh"/>
    <s v="Duke"/>
    <n v="15"/>
    <n v="-1"/>
    <n v="76"/>
    <n v="62"/>
    <s v="Cover"/>
    <n v="100"/>
    <n v="110"/>
    <n v="1"/>
  </r>
  <r>
    <x v="6"/>
    <s v="ACC"/>
    <d v="2016-02-06T00:00:00"/>
    <s v="Pittsburgh"/>
    <s v="Virginia"/>
    <n v="9"/>
    <n v="1.5"/>
    <n v="50"/>
    <n v="64"/>
    <s v="No"/>
    <n v="-110"/>
    <n v="110"/>
    <n v="0"/>
  </r>
  <r>
    <x v="5"/>
    <s v="WCC"/>
    <d v="2017-01-12T00:00:00"/>
    <s v="PortlandU"/>
    <s v="SaintMarysCA"/>
    <n v="21"/>
    <n v="12.5"/>
    <n v="33"/>
    <n v="74"/>
    <s v="No"/>
    <n v="-110"/>
    <n v="110"/>
    <n v="0"/>
  </r>
  <r>
    <x v="3"/>
    <s v="WCC"/>
    <d v="2013-01-17T00:00:00"/>
    <s v="PortlandU"/>
    <s v="Gonzaga"/>
    <n v="8"/>
    <n v="15.5"/>
    <n v="49"/>
    <n v="71"/>
    <s v="No"/>
    <n v="-110"/>
    <n v="110"/>
    <n v="0"/>
  </r>
  <r>
    <x v="5"/>
    <s v="WCC"/>
    <d v="2017-01-23T00:00:00"/>
    <s v="PortlandU"/>
    <s v="Gonzaga"/>
    <n v="3"/>
    <n v="23.5"/>
    <n v="64"/>
    <n v="83"/>
    <s v="Cover"/>
    <n v="100"/>
    <n v="110"/>
    <n v="1"/>
  </r>
  <r>
    <x v="8"/>
    <s v="WCC"/>
    <d v="2018-01-25T00:00:00"/>
    <s v="PortlandU"/>
    <s v="Gonzaga"/>
    <n v="15"/>
    <n v="22"/>
    <n v="79"/>
    <n v="95"/>
    <s v="Cover"/>
    <n v="100"/>
    <n v="110"/>
    <n v="1"/>
  </r>
  <r>
    <x v="7"/>
    <s v="WCC"/>
    <d v="2015-01-03T00:00:00"/>
    <s v="PortlandU"/>
    <s v="Gonzaga"/>
    <n v="7"/>
    <n v="12"/>
    <n v="75"/>
    <n v="87"/>
    <s v="Push"/>
    <n v="0"/>
    <n v="110"/>
    <n v="0.5"/>
  </r>
  <r>
    <x v="10"/>
    <s v="WCC"/>
    <d v="2009-01-31T00:00:00"/>
    <s v="PortlandU"/>
    <s v="SaintMarysCA"/>
    <n v="22"/>
    <n v="5"/>
    <n v="84"/>
    <n v="66"/>
    <s v="Cover"/>
    <n v="100"/>
    <n v="110"/>
    <n v="1"/>
  </r>
  <r>
    <x v="1"/>
    <s v="WCC"/>
    <d v="2010-01-09T00:00:00"/>
    <s v="PortlandU"/>
    <s v="Gonzaga"/>
    <n v="19"/>
    <n v="2"/>
    <n v="78"/>
    <n v="81"/>
    <s v="No"/>
    <n v="-110"/>
    <n v="110"/>
    <n v="0"/>
  </r>
  <r>
    <x v="0"/>
    <s v="WCC"/>
    <d v="2014-01-09T00:00:00"/>
    <s v="PortlandU"/>
    <s v="Gonzaga"/>
    <n v="22"/>
    <n v="8.5"/>
    <n v="82"/>
    <n v="73"/>
    <s v="Cover"/>
    <n v="100"/>
    <n v="110"/>
    <n v="1"/>
  </r>
  <r>
    <x v="8"/>
    <s v="WCC"/>
    <d v="2018-02-17T00:00:00"/>
    <s v="PortlandU"/>
    <s v="SaintMarysCA"/>
    <n v="15"/>
    <n v="14.5"/>
    <n v="61"/>
    <n v="73"/>
    <s v="Cover"/>
    <n v="100"/>
    <n v="110"/>
    <n v="1"/>
  </r>
  <r>
    <x v="9"/>
    <s v="WCC"/>
    <d v="2008-02-25T00:00:00"/>
    <s v="PortlandU"/>
    <s v="Gonzaga"/>
    <n v="24"/>
    <n v="16"/>
    <n v="51"/>
    <n v="73"/>
    <s v="No"/>
    <n v="-110"/>
    <n v="110"/>
    <n v="0"/>
  </r>
  <r>
    <x v="10"/>
    <s v="WCC"/>
    <d v="2009-02-05T00:00:00"/>
    <s v="PortlandU"/>
    <s v="Gonzaga"/>
    <n v="18"/>
    <n v="10"/>
    <n v="78"/>
    <n v="93"/>
    <s v="No"/>
    <n v="-110"/>
    <n v="110"/>
    <n v="0"/>
  </r>
  <r>
    <x v="2"/>
    <s v="Ivy"/>
    <d v="2012-02-11T00:00:00"/>
    <s v="Princeton"/>
    <s v="Harvard"/>
    <n v="25"/>
    <n v="5.5"/>
    <n v="70"/>
    <n v="62"/>
    <s v="Cover"/>
    <n v="100"/>
    <n v="110"/>
    <n v="1"/>
  </r>
  <r>
    <x v="2"/>
    <s v="Big East"/>
    <d v="2012-01-10T00:00:00"/>
    <s v="Providence"/>
    <s v="Louisville"/>
    <n v="14"/>
    <n v="9"/>
    <n v="90"/>
    <n v="59"/>
    <s v="Cover"/>
    <n v="100"/>
    <n v="110"/>
    <n v="1"/>
  </r>
  <r>
    <x v="10"/>
    <s v="Big East"/>
    <d v="2009-01-17T00:00:00"/>
    <s v="Providence"/>
    <s v="Marquette"/>
    <n v="14"/>
    <n v="1.5"/>
    <n v="82"/>
    <n v="91"/>
    <s v="No"/>
    <n v="-110"/>
    <n v="110"/>
    <n v="0"/>
  </r>
  <r>
    <x v="0"/>
    <s v="Big East"/>
    <d v="2014-01-18T00:00:00"/>
    <s v="Providence"/>
    <s v="Creighton"/>
    <n v="20"/>
    <n v="4"/>
    <n v="81"/>
    <n v="68"/>
    <s v="Cover"/>
    <n v="100"/>
    <n v="110"/>
    <n v="1"/>
  </r>
  <r>
    <x v="2"/>
    <s v="Big East"/>
    <d v="2012-01-21T00:00:00"/>
    <s v="Providence"/>
    <s v="Marquette"/>
    <n v="21"/>
    <n v="6.5"/>
    <n v="72"/>
    <n v="79"/>
    <s v="No"/>
    <n v="-110"/>
    <n v="110"/>
    <n v="0"/>
  </r>
  <r>
    <x v="4"/>
    <s v="Big East"/>
    <d v="2011-01-22T00:00:00"/>
    <s v="Providence"/>
    <s v="Louisville"/>
    <n v="19"/>
    <n v="5"/>
    <n v="72"/>
    <n v="67"/>
    <s v="Cover"/>
    <n v="100"/>
    <n v="110"/>
    <n v="1"/>
  </r>
  <r>
    <x v="4"/>
    <s v="Big East"/>
    <d v="2011-01-26T00:00:00"/>
    <s v="Providence"/>
    <s v="Villanova"/>
    <n v="8"/>
    <n v="5.5"/>
    <n v="83"/>
    <n v="68"/>
    <s v="Cover"/>
    <n v="100"/>
    <n v="110"/>
    <n v="1"/>
  </r>
  <r>
    <x v="1"/>
    <s v="Big East"/>
    <d v="2010-01-27T00:00:00"/>
    <s v="Providence"/>
    <s v="Connecticut"/>
    <n v="19"/>
    <n v="4.5"/>
    <n v="81"/>
    <n v="66"/>
    <s v="Cover"/>
    <n v="100"/>
    <n v="110"/>
    <n v="1"/>
  </r>
  <r>
    <x v="10"/>
    <s v="Big East"/>
    <d v="2009-01-28T00:00:00"/>
    <s v="Providence"/>
    <s v="Syracuse"/>
    <n v="15"/>
    <n v="-1.5"/>
    <n v="100"/>
    <n v="94"/>
    <s v="Cover"/>
    <n v="100"/>
    <n v="110"/>
    <n v="1"/>
  </r>
  <r>
    <x v="4"/>
    <s v="Big East"/>
    <d v="2011-01-04T00:00:00"/>
    <s v="Providence"/>
    <s v="Pittsburgh"/>
    <n v="5"/>
    <n v="6"/>
    <n v="79"/>
    <n v="83"/>
    <s v="Cover"/>
    <n v="100"/>
    <n v="110"/>
    <n v="1"/>
  </r>
  <r>
    <x v="2"/>
    <s v="Big East"/>
    <d v="2012-01-04T00:00:00"/>
    <s v="Providence"/>
    <s v="Syracuse"/>
    <n v="1"/>
    <n v="13.5"/>
    <n v="73"/>
    <n v="87"/>
    <s v="No"/>
    <n v="-110"/>
    <n v="110"/>
    <n v="0"/>
  </r>
  <r>
    <x v="8"/>
    <s v="Big East"/>
    <d v="2018-01-06T00:00:00"/>
    <s v="Providence"/>
    <s v="Xavier"/>
    <n v="5"/>
    <n v="5.5"/>
    <n v="81"/>
    <n v="72"/>
    <s v="Cover"/>
    <n v="100"/>
    <n v="110"/>
    <n v="1"/>
  </r>
  <r>
    <x v="5"/>
    <s v="Big East"/>
    <d v="2017-01-07T00:00:00"/>
    <s v="Providence"/>
    <s v="Creighton"/>
    <n v="10"/>
    <n v="5.5"/>
    <n v="64"/>
    <n v="78"/>
    <s v="No"/>
    <n v="-110"/>
    <n v="110"/>
    <n v="0"/>
  </r>
  <r>
    <x v="3"/>
    <s v="Big East"/>
    <d v="2013-01-09T00:00:00"/>
    <s v="Providence"/>
    <s v="Syracuse"/>
    <n v="7"/>
    <n v="11"/>
    <n v="66"/>
    <n v="72"/>
    <s v="Cover"/>
    <n v="100"/>
    <n v="110"/>
    <n v="1"/>
  </r>
  <r>
    <x v="5"/>
    <s v="Big East"/>
    <d v="2017-02-01T00:00:00"/>
    <s v="Providence"/>
    <s v="Villanova"/>
    <n v="4"/>
    <n v="9.5"/>
    <n v="57"/>
    <n v="66"/>
    <s v="Cover"/>
    <n v="100"/>
    <n v="110"/>
    <n v="1"/>
  </r>
  <r>
    <x v="7"/>
    <s v="Big East"/>
    <d v="2015-02-11T00:00:00"/>
    <s v="Providence"/>
    <s v="Villanova"/>
    <n v="6"/>
    <n v="4"/>
    <n v="68"/>
    <n v="74"/>
    <s v="No"/>
    <n v="-110"/>
    <n v="110"/>
    <n v="0"/>
  </r>
  <r>
    <x v="5"/>
    <s v="Big East"/>
    <d v="2017-02-11T00:00:00"/>
    <s v="Providence"/>
    <s v="Butler"/>
    <n v="22"/>
    <n v="3"/>
    <n v="71"/>
    <n v="65"/>
    <s v="Cover"/>
    <n v="100"/>
    <n v="110"/>
    <n v="1"/>
  </r>
  <r>
    <x v="8"/>
    <s v="Big East"/>
    <d v="2018-02-14T00:00:00"/>
    <s v="Providence"/>
    <s v="Villanova"/>
    <n v="3"/>
    <n v="10"/>
    <n v="76"/>
    <n v="71"/>
    <s v="Cover"/>
    <n v="100"/>
    <n v="110"/>
    <n v="1"/>
  </r>
  <r>
    <x v="9"/>
    <s v="Big East"/>
    <d v="2008-02-16T00:00:00"/>
    <s v="Providence"/>
    <s v="Louisville"/>
    <n v="23"/>
    <n v="5.5"/>
    <n v="72"/>
    <n v="80"/>
    <s v="No"/>
    <n v="-110"/>
    <n v="110"/>
    <n v="0"/>
  </r>
  <r>
    <x v="3"/>
    <s v="Big East"/>
    <d v="2013-02-16T00:00:00"/>
    <s v="Providence"/>
    <s v="NotreDame"/>
    <n v="21"/>
    <n v="-2"/>
    <n v="71"/>
    <n v="54"/>
    <s v="Cover"/>
    <n v="100"/>
    <n v="110"/>
    <n v="1"/>
  </r>
  <r>
    <x v="1"/>
    <s v="Big East"/>
    <d v="2010-02-17T00:00:00"/>
    <s v="Providence"/>
    <s v="WestVirginia"/>
    <n v="8"/>
    <n v="7.5"/>
    <n v="74"/>
    <n v="88"/>
    <s v="No"/>
    <n v="-110"/>
    <n v="110"/>
    <n v="0"/>
  </r>
  <r>
    <x v="9"/>
    <s v="Big East"/>
    <d v="2008-02-18T00:00:00"/>
    <s v="Providence"/>
    <s v="Georgetown"/>
    <n v="12"/>
    <n v="6.5"/>
    <n v="58"/>
    <n v="68"/>
    <s v="No"/>
    <n v="-110"/>
    <n v="110"/>
    <n v="0"/>
  </r>
  <r>
    <x v="2"/>
    <s v="Big East"/>
    <d v="2012-02-18T00:00:00"/>
    <s v="Providence"/>
    <s v="Georgetown"/>
    <n v="10"/>
    <n v="7.5"/>
    <n v="53"/>
    <n v="63"/>
    <s v="No"/>
    <n v="-110"/>
    <n v="110"/>
    <n v="0"/>
  </r>
  <r>
    <x v="0"/>
    <s v="Big East"/>
    <d v="2014-02-18T00:00:00"/>
    <s v="Providence"/>
    <s v="Villanova"/>
    <n v="9"/>
    <n v="5"/>
    <n v="79"/>
    <n v="82"/>
    <s v="Cover"/>
    <n v="100"/>
    <n v="110"/>
    <n v="1"/>
  </r>
  <r>
    <x v="1"/>
    <s v="Big East"/>
    <d v="2010-02-23T00:00:00"/>
    <s v="Providence"/>
    <s v="Syracuse"/>
    <n v="4"/>
    <n v="8"/>
    <n v="85"/>
    <n v="99"/>
    <s v="No"/>
    <n v="-110"/>
    <n v="110"/>
    <n v="0"/>
  </r>
  <r>
    <x v="4"/>
    <s v="Big East"/>
    <d v="2011-02-23T00:00:00"/>
    <s v="Providence"/>
    <s v="NotreDame"/>
    <n v="9"/>
    <n v="4"/>
    <n v="93"/>
    <n v="94"/>
    <s v="Cover"/>
    <n v="100"/>
    <n v="110"/>
    <n v="1"/>
  </r>
  <r>
    <x v="10"/>
    <s v="Big East"/>
    <d v="2009-02-24T00:00:00"/>
    <s v="Providence"/>
    <s v="Pittsburgh"/>
    <n v="1"/>
    <n v="9.5"/>
    <n v="81"/>
    <n v="73"/>
    <s v="Cover"/>
    <n v="100"/>
    <n v="110"/>
    <n v="1"/>
  </r>
  <r>
    <x v="10"/>
    <s v="Big East"/>
    <d v="2009-02-04T00:00:00"/>
    <s v="Providence"/>
    <s v="Villanova"/>
    <n v="17"/>
    <n v="2.5"/>
    <n v="91"/>
    <n v="94"/>
    <s v="No"/>
    <n v="-110"/>
    <n v="110"/>
    <n v="0"/>
  </r>
  <r>
    <x v="3"/>
    <s v="Big East"/>
    <d v="2013-02-06T00:00:00"/>
    <s v="Providence"/>
    <s v="Cincinnati"/>
    <n v="17"/>
    <n v="4.5"/>
    <n v="54"/>
    <n v="50"/>
    <s v="Cover"/>
    <n v="100"/>
    <n v="110"/>
    <n v="1"/>
  </r>
  <r>
    <x v="1"/>
    <s v="Big East"/>
    <d v="2010-02-09T00:00:00"/>
    <s v="Providence"/>
    <s v="Georgetown"/>
    <n v="7"/>
    <n v="4"/>
    <n v="70"/>
    <n v="79"/>
    <s v="No"/>
    <n v="-110"/>
    <n v="110"/>
    <n v="0"/>
  </r>
  <r>
    <x v="9"/>
    <s v="Big East"/>
    <d v="2008-03-06T00:00:00"/>
    <s v="Providence"/>
    <s v="Connecticut"/>
    <n v="13"/>
    <n v="5"/>
    <n v="85"/>
    <n v="76"/>
    <s v="Cover"/>
    <n v="100"/>
    <n v="110"/>
    <n v="1"/>
  </r>
  <r>
    <x v="7"/>
    <s v="Big Ten"/>
    <d v="2015-01-10T00:00:00"/>
    <s v="Purdue"/>
    <s v="Maryland"/>
    <n v="11"/>
    <n v="-1.5"/>
    <n v="60"/>
    <n v="69"/>
    <s v="No"/>
    <n v="-110"/>
    <n v="110"/>
    <n v="0"/>
  </r>
  <r>
    <x v="3"/>
    <s v="Big Ten"/>
    <d v="2013-01-02T00:00:00"/>
    <s v="Purdue"/>
    <s v="Illinois"/>
    <n v="11"/>
    <n v="3.5"/>
    <n v="68"/>
    <n v="61"/>
    <s v="Cover"/>
    <n v="100"/>
    <n v="110"/>
    <n v="1"/>
  </r>
  <r>
    <x v="2"/>
    <s v="Big Ten"/>
    <d v="2012-01-24T00:00:00"/>
    <s v="Purdue"/>
    <s v="Michigan"/>
    <n v="20"/>
    <n v="-5"/>
    <n v="64"/>
    <n v="66"/>
    <s v="No"/>
    <n v="-110"/>
    <n v="110"/>
    <n v="0"/>
  </r>
  <r>
    <x v="7"/>
    <s v="Big Ten"/>
    <d v="2015-01-24T00:00:00"/>
    <s v="Purdue"/>
    <s v="Iowa"/>
    <n v="25"/>
    <n v="-1"/>
    <n v="67"/>
    <n v="63"/>
    <s v="Cover"/>
    <n v="100"/>
    <n v="110"/>
    <n v="1"/>
  </r>
  <r>
    <x v="0"/>
    <s v="Big Ten"/>
    <d v="2014-01-25T00:00:00"/>
    <s v="Purdue"/>
    <s v="Wisconsin"/>
    <n v="9"/>
    <n v="5"/>
    <n v="58"/>
    <n v="72"/>
    <s v="No"/>
    <n v="-110"/>
    <n v="110"/>
    <n v="0"/>
  </r>
  <r>
    <x v="9"/>
    <s v="Big Ten"/>
    <d v="2008-01-26T00:00:00"/>
    <s v="Purdue"/>
    <s v="Wisconsin"/>
    <n v="11"/>
    <n v="2"/>
    <n v="60"/>
    <n v="56"/>
    <s v="Cover"/>
    <n v="100"/>
    <n v="110"/>
    <n v="1"/>
  </r>
  <r>
    <x v="7"/>
    <s v="Big Ten"/>
    <d v="2015-01-28T00:00:00"/>
    <s v="Purdue"/>
    <s v="IndianaU"/>
    <n v="22"/>
    <n v="-4.5"/>
    <n v="83"/>
    <n v="67"/>
    <s v="Cover"/>
    <n v="100"/>
    <n v="110"/>
    <n v="1"/>
  </r>
  <r>
    <x v="3"/>
    <s v="Big Ten"/>
    <d v="2013-01-30T00:00:00"/>
    <s v="Purdue"/>
    <s v="IndianaU"/>
    <n v="3"/>
    <n v="7.5"/>
    <n v="60"/>
    <n v="97"/>
    <s v="No"/>
    <n v="-110"/>
    <n v="110"/>
    <n v="0"/>
  </r>
  <r>
    <x v="3"/>
    <s v="Big Ten"/>
    <d v="2013-01-08T00:00:00"/>
    <s v="Purdue"/>
    <s v="OhioState"/>
    <n v="15"/>
    <n v="8"/>
    <n v="64"/>
    <n v="74"/>
    <s v="No"/>
    <n v="-110"/>
    <n v="110"/>
    <n v="0"/>
  </r>
  <r>
    <x v="0"/>
    <s v="Big Ten"/>
    <d v="2013-12-31T00:00:00"/>
    <s v="Purdue"/>
    <s v="OhioState"/>
    <n v="3"/>
    <n v="6"/>
    <n v="69"/>
    <n v="78"/>
    <s v="No"/>
    <n v="-110"/>
    <n v="110"/>
    <n v="0"/>
  </r>
  <r>
    <x v="2"/>
    <s v="Big Ten"/>
    <d v="2012-02-19T00:00:00"/>
    <s v="Purdue"/>
    <s v="MichiganState"/>
    <n v="7"/>
    <n v="4.5"/>
    <n v="62"/>
    <n v="76"/>
    <s v="No"/>
    <n v="-110"/>
    <n v="110"/>
    <n v="0"/>
  </r>
  <r>
    <x v="0"/>
    <s v="Big Ten"/>
    <d v="2014-02-20T00:00:00"/>
    <s v="Purdue"/>
    <s v="MichiganState"/>
    <n v="13"/>
    <n v="6"/>
    <n v="79"/>
    <n v="94"/>
    <s v="No"/>
    <n v="-110"/>
    <n v="110"/>
    <n v="0"/>
  </r>
  <r>
    <x v="0"/>
    <s v="Big Ten"/>
    <d v="2014-02-26T00:00:00"/>
    <s v="Purdue"/>
    <s v="Michigan"/>
    <n v="16"/>
    <n v="4.5"/>
    <n v="76"/>
    <n v="77"/>
    <s v="Cover"/>
    <n v="100"/>
    <n v="110"/>
    <n v="1"/>
  </r>
  <r>
    <x v="2"/>
    <s v="Big Ten"/>
    <d v="2012-02-04T00:00:00"/>
    <s v="Purdue"/>
    <s v="IndianaU"/>
    <n v="20"/>
    <n v="-3.5"/>
    <n v="61"/>
    <n v="78"/>
    <s v="No"/>
    <n v="-110"/>
    <n v="110"/>
    <n v="0"/>
  </r>
  <r>
    <x v="7"/>
    <s v="Big Ten"/>
    <d v="2015-02-04T00:00:00"/>
    <s v="Purdue"/>
    <s v="OhioState"/>
    <n v="20"/>
    <n v="1"/>
    <n v="60"/>
    <n v="58"/>
    <s v="Cover"/>
    <n v="100"/>
    <n v="110"/>
    <n v="1"/>
  </r>
  <r>
    <x v="3"/>
    <s v="Big Ten"/>
    <d v="2013-02-09T00:00:00"/>
    <s v="Purdue"/>
    <s v="MichiganState"/>
    <n v="12"/>
    <n v="3.5"/>
    <n v="65"/>
    <n v="78"/>
    <s v="No"/>
    <n v="-110"/>
    <n v="110"/>
    <n v="0"/>
  </r>
  <r>
    <x v="3"/>
    <s v="Big Ten"/>
    <d v="2013-03-06T00:00:00"/>
    <s v="Purdue"/>
    <s v="Michigan"/>
    <n v="7"/>
    <n v="6"/>
    <n v="75"/>
    <n v="80"/>
    <s v="Cover"/>
    <n v="100"/>
    <n v="110"/>
    <n v="1"/>
  </r>
  <r>
    <x v="1"/>
    <s v="A-10"/>
    <d v="2010-01-10T00:00:00"/>
    <s v="RhodeIsland"/>
    <s v="Temple"/>
    <n v="21"/>
    <n v="-1.5"/>
    <n v="64"/>
    <n v="68"/>
    <s v="No"/>
    <n v="-110"/>
    <n v="110"/>
    <n v="0"/>
  </r>
  <r>
    <x v="7"/>
    <s v="A-10"/>
    <d v="2015-01-13T00:00:00"/>
    <s v="RhodeIsland"/>
    <s v="VaCommonwealth"/>
    <n v="17"/>
    <n v="4"/>
    <n v="60"/>
    <n v="65"/>
    <s v="No"/>
    <n v="-110"/>
    <n v="110"/>
    <n v="0"/>
  </r>
  <r>
    <x v="10"/>
    <s v="A-10"/>
    <d v="2009-01-15T00:00:00"/>
    <s v="RhodeIsland"/>
    <s v="Xavier"/>
    <n v="15"/>
    <n v="1.5"/>
    <n v="65"/>
    <n v="67"/>
    <s v="No"/>
    <n v="-110"/>
    <n v="110"/>
    <n v="0"/>
  </r>
  <r>
    <x v="6"/>
    <s v="A-10"/>
    <d v="2016-02-12T00:00:00"/>
    <s v="RhodeIsland"/>
    <s v="Dayton"/>
    <n v="19"/>
    <n v="2.5"/>
    <n v="66"/>
    <n v="68"/>
    <s v="Cover"/>
    <n v="100"/>
    <n v="110"/>
    <n v="1"/>
  </r>
  <r>
    <x v="9"/>
    <s v="A-10"/>
    <d v="2008-02-18T00:00:00"/>
    <s v="RhodeIsland"/>
    <s v="Xavier"/>
    <n v="10"/>
    <n v="-2"/>
    <n v="77"/>
    <n v="81"/>
    <s v="No"/>
    <n v="-110"/>
    <n v="110"/>
    <n v="0"/>
  </r>
  <r>
    <x v="9"/>
    <s v="CUSA"/>
    <d v="2008-01-16T00:00:00"/>
    <s v="Rice"/>
    <s v="MemphisU"/>
    <n v="2"/>
    <n v="27.5"/>
    <n v="50"/>
    <n v="77"/>
    <s v="Cover"/>
    <n v="100"/>
    <n v="110"/>
    <n v="1"/>
  </r>
  <r>
    <x v="0"/>
    <s v="A-10"/>
    <d v="2014-01-22T00:00:00"/>
    <s v="Richmond"/>
    <s v="Massachusetts"/>
    <n v="13"/>
    <n v="-3"/>
    <n v="58"/>
    <n v="55"/>
    <s v="Push"/>
    <n v="0"/>
    <n v="110"/>
    <n v="0.5"/>
  </r>
  <r>
    <x v="3"/>
    <s v="A-10"/>
    <d v="2013-01-24T00:00:00"/>
    <s v="Richmond"/>
    <s v="VaCommonwealth"/>
    <n v="19"/>
    <n v="9"/>
    <n v="86"/>
    <n v="74"/>
    <s v="Cover"/>
    <n v="100"/>
    <n v="110"/>
    <n v="1"/>
  </r>
  <r>
    <x v="9"/>
    <s v="A-10"/>
    <d v="2008-01-26T00:00:00"/>
    <s v="Richmond"/>
    <s v="Dayton"/>
    <n v="16"/>
    <n v="4.5"/>
    <n v="80"/>
    <n v="63"/>
    <s v="Cover"/>
    <n v="100"/>
    <n v="110"/>
    <n v="1"/>
  </r>
  <r>
    <x v="7"/>
    <s v="A-10"/>
    <d v="2015-02-25T00:00:00"/>
    <s v="Richmond"/>
    <s v="VaCommonwealth"/>
    <n v="22"/>
    <n v="1.5"/>
    <n v="67"/>
    <n v="63"/>
    <s v="Cover"/>
    <n v="100"/>
    <n v="110"/>
    <n v="1"/>
  </r>
  <r>
    <x v="1"/>
    <s v="A-10"/>
    <d v="2010-02-06T00:00:00"/>
    <s v="Richmond"/>
    <s v="Temple"/>
    <n v="19"/>
    <n v="-1.5"/>
    <n v="71"/>
    <n v="54"/>
    <s v="Cover"/>
    <n v="100"/>
    <n v="110"/>
    <n v="1"/>
  </r>
  <r>
    <x v="10"/>
    <s v="A-10"/>
    <d v="2009-03-07T00:00:00"/>
    <s v="Richmond"/>
    <s v="Xavier"/>
    <n v="17"/>
    <n v="6"/>
    <n v="80"/>
    <n v="75"/>
    <s v="Cover"/>
    <n v="100"/>
    <n v="110"/>
    <n v="1"/>
  </r>
  <r>
    <x v="10"/>
    <s v="Big East"/>
    <d v="2009-01-10T00:00:00"/>
    <s v="Rutgers"/>
    <s v="Syracuse"/>
    <n v="11"/>
    <n v="7"/>
    <n v="66"/>
    <n v="82"/>
    <s v="No"/>
    <n v="-110"/>
    <n v="110"/>
    <n v="0"/>
  </r>
  <r>
    <x v="7"/>
    <s v="Big Ten"/>
    <d v="2015-01-11T00:00:00"/>
    <s v="Rutgers"/>
    <s v="Wisconsin"/>
    <n v="4"/>
    <n v="15"/>
    <n v="67"/>
    <n v="62"/>
    <s v="Cover"/>
    <n v="100"/>
    <n v="110"/>
    <n v="1"/>
  </r>
  <r>
    <x v="3"/>
    <s v="Big East"/>
    <d v="2013-01-12T00:00:00"/>
    <s v="Rutgers"/>
    <s v="Cincinnati"/>
    <n v="21"/>
    <n v="5"/>
    <n v="58"/>
    <n v="68"/>
    <s v="No"/>
    <n v="-110"/>
    <n v="110"/>
    <n v="0"/>
  </r>
  <r>
    <x v="1"/>
    <s v="Big East"/>
    <d v="2010-01-13T00:00:00"/>
    <s v="Rutgers"/>
    <s v="Syracuse"/>
    <n v="5"/>
    <n v="12.5"/>
    <n v="65"/>
    <n v="81"/>
    <s v="No"/>
    <n v="-110"/>
    <n v="110"/>
    <n v="0"/>
  </r>
  <r>
    <x v="4"/>
    <s v="Big East"/>
    <d v="2011-01-15T00:00:00"/>
    <s v="Rutgers"/>
    <s v="Georgetown"/>
    <n v="22"/>
    <n v="6"/>
    <n v="65"/>
    <n v="74"/>
    <s v="No"/>
    <n v="-110"/>
    <n v="110"/>
    <n v="0"/>
  </r>
  <r>
    <x v="6"/>
    <s v="Big Ten"/>
    <d v="2016-01-18T00:00:00"/>
    <s v="Rutgers"/>
    <s v="Purdue"/>
    <n v="22"/>
    <n v="21.5"/>
    <n v="57"/>
    <n v="107"/>
    <s v="No"/>
    <n v="-110"/>
    <n v="110"/>
    <n v="0"/>
  </r>
  <r>
    <x v="1"/>
    <s v="Big East"/>
    <d v="2010-01-20T00:00:00"/>
    <s v="Rutgers"/>
    <s v="Villanova"/>
    <n v="4"/>
    <n v="13.5"/>
    <n v="68"/>
    <n v="94"/>
    <s v="No"/>
    <n v="-110"/>
    <n v="110"/>
    <n v="0"/>
  </r>
  <r>
    <x v="10"/>
    <s v="Big East"/>
    <d v="2009-01-21T00:00:00"/>
    <s v="Rutgers"/>
    <s v="Louisville"/>
    <n v="9"/>
    <n v="12"/>
    <n v="59"/>
    <n v="78"/>
    <s v="No"/>
    <n v="-110"/>
    <n v="110"/>
    <n v="0"/>
  </r>
  <r>
    <x v="6"/>
    <s v="Big Ten"/>
    <d v="2016-01-21T00:00:00"/>
    <s v="Rutgers"/>
    <s v="Iowa"/>
    <n v="9"/>
    <n v="22"/>
    <n v="76"/>
    <n v="90"/>
    <s v="Cover"/>
    <n v="100"/>
    <n v="110"/>
    <n v="1"/>
  </r>
  <r>
    <x v="9"/>
    <s v="Big East"/>
    <d v="2008-01-23T00:00:00"/>
    <s v="Rutgers"/>
    <s v="Villanova"/>
    <n v="18"/>
    <n v="9"/>
    <n v="80"/>
    <n v="68"/>
    <s v="Cover"/>
    <n v="100"/>
    <n v="110"/>
    <n v="1"/>
  </r>
  <r>
    <x v="4"/>
    <s v="Big East"/>
    <d v="2011-01-29T00:00:00"/>
    <s v="Rutgers"/>
    <s v="Pittsburgh"/>
    <n v="2"/>
    <n v="10.5"/>
    <n v="62"/>
    <n v="65"/>
    <s v="Cover"/>
    <n v="100"/>
    <n v="110"/>
    <n v="1"/>
  </r>
  <r>
    <x v="0"/>
    <s v="AAC"/>
    <d v="2014-01-04T00:00:00"/>
    <s v="Rutgers"/>
    <s v="Louisville"/>
    <n v="14"/>
    <n v="14.5"/>
    <n v="76"/>
    <n v="83"/>
    <s v="Cover"/>
    <n v="100"/>
    <n v="110"/>
    <n v="1"/>
  </r>
  <r>
    <x v="9"/>
    <s v="Big East"/>
    <d v="2008-01-05T00:00:00"/>
    <s v="Rutgers"/>
    <s v="Georgetown"/>
    <n v="7"/>
    <n v="15.5"/>
    <n v="46"/>
    <n v="58"/>
    <s v="Cover"/>
    <n v="100"/>
    <n v="110"/>
    <n v="1"/>
  </r>
  <r>
    <x v="3"/>
    <s v="Big East"/>
    <d v="2013-01-05T00:00:00"/>
    <s v="Rutgers"/>
    <s v="Pittsburgh"/>
    <n v="24"/>
    <n v="7"/>
    <n v="67"/>
    <n v="62"/>
    <s v="Cover"/>
    <n v="100"/>
    <n v="110"/>
    <n v="1"/>
  </r>
  <r>
    <x v="10"/>
    <s v="Big East"/>
    <d v="2009-01-07T00:00:00"/>
    <s v="Rutgers"/>
    <s v="Marquette"/>
    <n v="18"/>
    <n v="8.5"/>
    <n v="76"/>
    <n v="81"/>
    <s v="Cover"/>
    <n v="100"/>
    <n v="110"/>
    <n v="1"/>
  </r>
  <r>
    <x v="2"/>
    <s v="Big East"/>
    <d v="2012-01-07T00:00:00"/>
    <s v="Rutgers"/>
    <s v="Connecticut"/>
    <n v="8"/>
    <n v="6.5"/>
    <n v="67"/>
    <n v="60"/>
    <s v="Cover"/>
    <n v="100"/>
    <n v="110"/>
    <n v="1"/>
  </r>
  <r>
    <x v="10"/>
    <s v="Big East"/>
    <d v="2008-12-31T00:00:00"/>
    <s v="Rutgers"/>
    <s v="Pittsburgh"/>
    <n v="3"/>
    <n v="14.5"/>
    <n v="72"/>
    <n v="78"/>
    <s v="Cover"/>
    <n v="100"/>
    <n v="110"/>
    <n v="1"/>
  </r>
  <r>
    <x v="8"/>
    <s v="Big Ten"/>
    <d v="2017-12-05T00:00:00"/>
    <s v="Rutgers"/>
    <s v="MichiganState"/>
    <n v="3"/>
    <n v="15"/>
    <n v="52"/>
    <n v="62"/>
    <s v="Cover"/>
    <n v="100"/>
    <n v="110"/>
    <n v="1"/>
  </r>
  <r>
    <x v="1"/>
    <s v="Big East"/>
    <d v="2010-02-14T00:00:00"/>
    <s v="Rutgers"/>
    <s v="Georgetown"/>
    <n v="7"/>
    <n v="11"/>
    <n v="71"/>
    <n v="68"/>
    <s v="Cover"/>
    <n v="100"/>
    <n v="110"/>
    <n v="1"/>
  </r>
  <r>
    <x v="0"/>
    <s v="AAC"/>
    <d v="2014-02-14T00:00:00"/>
    <s v="Rutgers"/>
    <s v="SMU"/>
    <n v="23"/>
    <n v="7.5"/>
    <n v="65"/>
    <n v="77"/>
    <s v="No"/>
    <n v="-110"/>
    <n v="110"/>
    <n v="0"/>
  </r>
  <r>
    <x v="9"/>
    <s v="Big East"/>
    <d v="2008-02-17T00:00:00"/>
    <s v="Rutgers"/>
    <s v="NotreDame"/>
    <n v="20"/>
    <n v="9.5"/>
    <n v="68"/>
    <n v="71"/>
    <s v="Cover"/>
    <n v="100"/>
    <n v="110"/>
    <n v="1"/>
  </r>
  <r>
    <x v="2"/>
    <s v="Big East"/>
    <d v="2012-02-19T00:00:00"/>
    <s v="Rutgers"/>
    <s v="Syracuse"/>
    <n v="2"/>
    <n v="11"/>
    <n v="64"/>
    <n v="74"/>
    <s v="Cover"/>
    <n v="100"/>
    <n v="110"/>
    <n v="1"/>
  </r>
  <r>
    <x v="0"/>
    <s v="AAC"/>
    <d v="2014-02-20T00:00:00"/>
    <s v="Rutgers"/>
    <s v="MemphisU"/>
    <n v="22"/>
    <n v="8.5"/>
    <n v="59"/>
    <n v="64"/>
    <s v="Cover"/>
    <n v="100"/>
    <n v="110"/>
    <n v="1"/>
  </r>
  <r>
    <x v="4"/>
    <s v="Big East"/>
    <d v="2011-02-22T00:00:00"/>
    <s v="Rutgers"/>
    <s v="Louisville"/>
    <n v="16"/>
    <n v="4.5"/>
    <n v="37"/>
    <n v="55"/>
    <s v="No"/>
    <n v="-110"/>
    <n v="110"/>
    <n v="0"/>
  </r>
  <r>
    <x v="9"/>
    <s v="Big East"/>
    <d v="2008-02-26T00:00:00"/>
    <s v="Rutgers"/>
    <s v="Connecticut"/>
    <n v="15"/>
    <n v="10.5"/>
    <n v="61"/>
    <n v="79"/>
    <s v="No"/>
    <n v="-110"/>
    <n v="110"/>
    <n v="0"/>
  </r>
  <r>
    <x v="8"/>
    <s v="Big Ten"/>
    <d v="2018-02-03T00:00:00"/>
    <s v="Rutgers"/>
    <s v="Purdue"/>
    <n v="3"/>
    <n v="15.5"/>
    <n v="76"/>
    <n v="78"/>
    <s v="Cover"/>
    <n v="100"/>
    <n v="110"/>
    <n v="1"/>
  </r>
  <r>
    <x v="3"/>
    <s v="Big East"/>
    <d v="2013-02-06T00:00:00"/>
    <s v="Rutgers"/>
    <s v="Louisville"/>
    <n v="11"/>
    <n v="12"/>
    <n v="48"/>
    <n v="68"/>
    <s v="No"/>
    <n v="-110"/>
    <n v="110"/>
    <n v="0"/>
  </r>
  <r>
    <x v="7"/>
    <s v="Big Ten"/>
    <d v="2015-02-08T00:00:00"/>
    <s v="Rutgers"/>
    <s v="OhioState"/>
    <n v="20"/>
    <n v="10"/>
    <n v="60"/>
    <n v="79"/>
    <s v="No"/>
    <n v="-110"/>
    <n v="110"/>
    <n v="0"/>
  </r>
  <r>
    <x v="4"/>
    <s v="Big East"/>
    <d v="2011-02-09T00:00:00"/>
    <s v="Rutgers"/>
    <s v="Villanova"/>
    <n v="9"/>
    <n v="5.5"/>
    <n v="77"/>
    <n v="76"/>
    <s v="Cover"/>
    <n v="100"/>
    <n v="110"/>
    <n v="1"/>
  </r>
  <r>
    <x v="3"/>
    <s v="Big East"/>
    <d v="2013-02-09T00:00:00"/>
    <s v="Rutgers"/>
    <s v="Georgetown"/>
    <n v="20"/>
    <n v="4"/>
    <n v="63"/>
    <n v="69"/>
    <s v="No"/>
    <n v="-110"/>
    <n v="110"/>
    <n v="0"/>
  </r>
  <r>
    <x v="6"/>
    <s v="Big Ten"/>
    <d v="2016-03-02T00:00:00"/>
    <s v="Rutgers"/>
    <s v="MichiganState"/>
    <n v="2"/>
    <n v="24.5"/>
    <n v="66"/>
    <n v="97"/>
    <s v="No"/>
    <n v="-110"/>
    <n v="110"/>
    <n v="0"/>
  </r>
  <r>
    <x v="7"/>
    <s v="Big Ten"/>
    <d v="2015-03-03T00:00:00"/>
    <s v="Rutgers"/>
    <s v="Maryland"/>
    <n v="10"/>
    <n v="7"/>
    <n v="50"/>
    <n v="60"/>
    <s v="No"/>
    <n v="-110"/>
    <n v="110"/>
    <n v="0"/>
  </r>
  <r>
    <x v="3"/>
    <s v="Big East"/>
    <d v="2013-03-05T00:00:00"/>
    <s v="Rutgers"/>
    <s v="Marquette"/>
    <n v="15"/>
    <n v="6.5"/>
    <n v="54"/>
    <n v="60"/>
    <s v="Cover"/>
    <n v="100"/>
    <n v="110"/>
    <n v="1"/>
  </r>
  <r>
    <x v="0"/>
    <s v="AAC"/>
    <d v="2014-03-08T00:00:00"/>
    <s v="Rutgers"/>
    <s v="Cincinnati"/>
    <n v="15"/>
    <n v="8"/>
    <n v="66"/>
    <n v="70"/>
    <s v="Cover"/>
    <n v="100"/>
    <n v="110"/>
    <n v="1"/>
  </r>
  <r>
    <x v="9"/>
    <s v="A-10"/>
    <d v="2008-01-12T00:00:00"/>
    <s v="SaintLouis"/>
    <s v="Dayton"/>
    <n v="17"/>
    <n v="4"/>
    <n v="57"/>
    <n v="68"/>
    <s v="No"/>
    <n v="-110"/>
    <n v="110"/>
    <n v="0"/>
  </r>
  <r>
    <x v="9"/>
    <s v="A-10"/>
    <d v="2008-01-17T00:00:00"/>
    <s v="SaintLouis"/>
    <s v="RhodeIsland"/>
    <n v="23"/>
    <n v="5"/>
    <n v="68"/>
    <n v="61"/>
    <s v="Cover"/>
    <n v="100"/>
    <n v="110"/>
    <n v="1"/>
  </r>
  <r>
    <x v="7"/>
    <s v="A-10"/>
    <d v="2015-01-23T00:00:00"/>
    <s v="SaintLouis"/>
    <s v="VaCommonwealth"/>
    <n v="16"/>
    <n v="12.5"/>
    <n v="61"/>
    <n v="63"/>
    <s v="Cover"/>
    <n v="100"/>
    <n v="110"/>
    <n v="1"/>
  </r>
  <r>
    <x v="3"/>
    <s v="A-10"/>
    <d v="2013-01-31T00:00:00"/>
    <s v="SaintLouis"/>
    <s v="Butler"/>
    <n v="9"/>
    <n v="-3"/>
    <n v="75"/>
    <n v="58"/>
    <s v="Cover"/>
    <n v="100"/>
    <n v="110"/>
    <n v="1"/>
  </r>
  <r>
    <x v="3"/>
    <s v="A-10"/>
    <d v="2013-02-19T00:00:00"/>
    <s v="SaintLouis"/>
    <s v="VaCommonwealth"/>
    <n v="24"/>
    <n v="-2"/>
    <n v="76"/>
    <n v="62"/>
    <s v="Cover"/>
    <n v="100"/>
    <n v="110"/>
    <n v="1"/>
  </r>
  <r>
    <x v="10"/>
    <s v="A-10"/>
    <d v="2009-02-21T00:00:00"/>
    <s v="SaintLouis"/>
    <s v="Dayton"/>
    <n v="25"/>
    <n v="1.5"/>
    <n v="57"/>
    <n v="49"/>
    <s v="Cover"/>
    <n v="100"/>
    <n v="110"/>
    <n v="1"/>
  </r>
  <r>
    <x v="9"/>
    <s v="A-10"/>
    <d v="2008-02-07T00:00:00"/>
    <s v="SaintLouis"/>
    <s v="Xavier"/>
    <n v="13"/>
    <n v="8"/>
    <n v="68"/>
    <n v="70"/>
    <s v="Cover"/>
    <n v="100"/>
    <n v="110"/>
    <n v="1"/>
  </r>
  <r>
    <x v="1"/>
    <s v="A-10"/>
    <d v="2010-03-03T00:00:00"/>
    <s v="SaintLouis"/>
    <s v="Temple"/>
    <n v="20"/>
    <n v="2.5"/>
    <n v="51"/>
    <n v="57"/>
    <s v="No"/>
    <n v="-110"/>
    <n v="110"/>
    <n v="0"/>
  </r>
  <r>
    <x v="4"/>
    <s v="A-10"/>
    <d v="2011-03-05T00:00:00"/>
    <s v="SaintLouis"/>
    <s v="Xavier"/>
    <n v="23"/>
    <n v="4.5"/>
    <n v="55"/>
    <n v="66"/>
    <s v="No"/>
    <n v="-110"/>
    <n v="110"/>
    <n v="0"/>
  </r>
  <r>
    <x v="2"/>
    <s v="WCC"/>
    <d v="2012-01-12T00:00:00"/>
    <s v="SaintMarysCA"/>
    <s v="Gonzaga"/>
    <n v="21"/>
    <n v="-4"/>
    <n v="83"/>
    <n v="62"/>
    <s v="Cover"/>
    <n v="100"/>
    <n v="110"/>
    <n v="1"/>
  </r>
  <r>
    <x v="1"/>
    <s v="WCC"/>
    <d v="2010-01-14T00:00:00"/>
    <s v="SaintMarysCA"/>
    <s v="Gonzaga"/>
    <n v="17"/>
    <n v="-4"/>
    <n v="82"/>
    <n v="89"/>
    <s v="No"/>
    <n v="-110"/>
    <n v="110"/>
    <n v="0"/>
  </r>
  <r>
    <x v="10"/>
    <s v="WCC"/>
    <d v="2009-02-12T00:00:00"/>
    <s v="SaintMarysCA"/>
    <s v="Gonzaga"/>
    <n v="19"/>
    <n v="4.5"/>
    <n v="70"/>
    <n v="72"/>
    <s v="Cover"/>
    <n v="100"/>
    <n v="110"/>
    <n v="1"/>
  </r>
  <r>
    <x v="3"/>
    <s v="WCC"/>
    <d v="2013-02-14T00:00:00"/>
    <s v="SaintMarysCA"/>
    <s v="Gonzaga"/>
    <n v="5"/>
    <n v="-1.5"/>
    <n v="60"/>
    <n v="77"/>
    <s v="No"/>
    <n v="-110"/>
    <n v="110"/>
    <n v="0"/>
  </r>
  <r>
    <x v="7"/>
    <s v="WCC"/>
    <d v="2015-02-21T00:00:00"/>
    <s v="SaintMarysCA"/>
    <s v="Gonzaga"/>
    <n v="3"/>
    <n v="6.5"/>
    <n v="60"/>
    <n v="70"/>
    <s v="No"/>
    <n v="-110"/>
    <n v="110"/>
    <n v="0"/>
  </r>
  <r>
    <x v="1"/>
    <s v="WCC"/>
    <d v="2010-01-16T00:00:00"/>
    <s v="SanDiego"/>
    <s v="Gonzaga"/>
    <n v="17"/>
    <n v="8"/>
    <n v="50"/>
    <n v="68"/>
    <s v="No"/>
    <n v="-110"/>
    <n v="110"/>
    <n v="0"/>
  </r>
  <r>
    <x v="9"/>
    <s v="WCC"/>
    <d v="2008-01-28T00:00:00"/>
    <s v="SanDiego"/>
    <s v="SaintMarysCA"/>
    <n v="21"/>
    <n v="7"/>
    <n v="63"/>
    <n v="55"/>
    <s v="Cover"/>
    <n v="100"/>
    <n v="110"/>
    <n v="1"/>
  </r>
  <r>
    <x v="7"/>
    <s v="WCC"/>
    <d v="2014-12-29T00:00:00"/>
    <s v="SanDiego"/>
    <s v="Gonzaga"/>
    <n v="7"/>
    <n v="10.5"/>
    <n v="48"/>
    <n v="60"/>
    <s v="No"/>
    <n v="-110"/>
    <n v="110"/>
    <n v="0"/>
  </r>
  <r>
    <x v="3"/>
    <s v="WCC"/>
    <d v="2013-02-02T00:00:00"/>
    <s v="SanDiego"/>
    <s v="Gonzaga"/>
    <n v="7"/>
    <n v="15"/>
    <n v="63"/>
    <n v="65"/>
    <s v="Cover"/>
    <n v="100"/>
    <n v="110"/>
    <n v="1"/>
  </r>
  <r>
    <x v="0"/>
    <s v="WCC"/>
    <d v="2014-02-22T00:00:00"/>
    <s v="SanDiego"/>
    <s v="Gonzaga"/>
    <n v="25"/>
    <n v="7.5"/>
    <n v="69"/>
    <n v="66"/>
    <s v="Cover"/>
    <n v="100"/>
    <n v="110"/>
    <n v="1"/>
  </r>
  <r>
    <x v="8"/>
    <s v="WCC"/>
    <d v="2018-02-22T00:00:00"/>
    <s v="SanDiego"/>
    <s v="Gonzaga"/>
    <n v="6"/>
    <n v="11.5"/>
    <n v="72"/>
    <n v="77"/>
    <s v="Cover"/>
    <n v="100"/>
    <n v="110"/>
    <n v="1"/>
  </r>
  <r>
    <x v="5"/>
    <s v="WCC"/>
    <d v="2017-02-23T00:00:00"/>
    <s v="SanDiego"/>
    <s v="Gonzaga"/>
    <n v="1"/>
    <n v="24.5"/>
    <n v="38"/>
    <n v="96"/>
    <s v="No"/>
    <n v="-110"/>
    <n v="110"/>
    <n v="0"/>
  </r>
  <r>
    <x v="10"/>
    <s v="WCC"/>
    <d v="2009-02-28T00:00:00"/>
    <s v="SanDiego"/>
    <s v="Gonzaga"/>
    <n v="17"/>
    <n v="9"/>
    <n v="47"/>
    <n v="58"/>
    <s v="No"/>
    <n v="-110"/>
    <n v="110"/>
    <n v="0"/>
  </r>
  <r>
    <x v="8"/>
    <s v="WCC"/>
    <d v="2018-02-03T00:00:00"/>
    <s v="SanDiego"/>
    <s v="SaintMarysCA"/>
    <n v="13"/>
    <n v="9.5"/>
    <n v="62"/>
    <n v="65"/>
    <s v="Cover"/>
    <n v="100"/>
    <n v="110"/>
    <n v="1"/>
  </r>
  <r>
    <x v="5"/>
    <s v="WCC"/>
    <d v="2017-02-04T00:00:00"/>
    <s v="SanDiego"/>
    <s v="SaintMarysCA"/>
    <n v="18"/>
    <n v="15.5"/>
    <n v="27"/>
    <n v="71"/>
    <s v="No"/>
    <n v="-110"/>
    <n v="110"/>
    <n v="0"/>
  </r>
  <r>
    <x v="9"/>
    <s v="WCC"/>
    <d v="2008-03-10T00:00:00"/>
    <s v="SanDiego"/>
    <s v="Gonzaga"/>
    <n v="20"/>
    <n v="7.5"/>
    <n v="69"/>
    <n v="62"/>
    <s v="Cover"/>
    <n v="100"/>
    <n v="110"/>
    <n v="1"/>
  </r>
  <r>
    <x v="1"/>
    <s v="MWC"/>
    <d v="2010-01-23T00:00:00"/>
    <s v="SanDiegoState"/>
    <s v="BYU"/>
    <n v="14"/>
    <n v="1.5"/>
    <n v="69"/>
    <n v="71"/>
    <s v="No"/>
    <n v="-110"/>
    <n v="110"/>
    <n v="0"/>
  </r>
  <r>
    <x v="3"/>
    <s v="MWC"/>
    <d v="2013-01-26T00:00:00"/>
    <s v="SanDiegoState"/>
    <s v="NewMexico"/>
    <n v="15"/>
    <n v="-3.5"/>
    <n v="55"/>
    <n v="34"/>
    <s v="Cover"/>
    <n v="100"/>
    <n v="110"/>
    <n v="1"/>
  </r>
  <r>
    <x v="1"/>
    <s v="MWC"/>
    <d v="2010-01-05T00:00:00"/>
    <s v="SanDiegoState"/>
    <s v="NewMexico"/>
    <n v="15"/>
    <n v="-4"/>
    <n v="74"/>
    <n v="64"/>
    <s v="Cover"/>
    <n v="100"/>
    <n v="110"/>
    <n v="1"/>
  </r>
  <r>
    <x v="1"/>
    <s v="MWC"/>
    <d v="2010-02-13T00:00:00"/>
    <s v="SanDiegoState"/>
    <s v="UNLV"/>
    <n v="23"/>
    <n v="-4"/>
    <n v="68"/>
    <n v="58"/>
    <s v="Cover"/>
    <n v="100"/>
    <n v="110"/>
    <n v="1"/>
  </r>
  <r>
    <x v="8"/>
    <s v="MWC"/>
    <d v="2018-03-03T00:00:00"/>
    <s v="SanDiegoState"/>
    <s v="Nevada"/>
    <n v="21"/>
    <n v="-1.5"/>
    <n v="79"/>
    <n v="74"/>
    <s v="Cover"/>
    <n v="100"/>
    <n v="110"/>
    <n v="1"/>
  </r>
  <r>
    <x v="8"/>
    <s v="WCC"/>
    <d v="2018-01-13T00:00:00"/>
    <s v="SanFrancisco"/>
    <s v="Gonzaga"/>
    <n v="15"/>
    <n v="14.5"/>
    <n v="65"/>
    <n v="75"/>
    <s v="Cover"/>
    <n v="100"/>
    <n v="110"/>
    <n v="1"/>
  </r>
  <r>
    <x v="1"/>
    <s v="WCC"/>
    <d v="2010-01-30T00:00:00"/>
    <s v="SanFrancisco"/>
    <s v="Gonzaga"/>
    <n v="13"/>
    <n v="12"/>
    <n v="81"/>
    <n v="77"/>
    <s v="Cover"/>
    <n v="100"/>
    <n v="110"/>
    <n v="1"/>
  </r>
  <r>
    <x v="5"/>
    <s v="WCC"/>
    <d v="2017-01-05T00:00:00"/>
    <s v="SanFrancisco"/>
    <s v="Gonzaga"/>
    <n v="5"/>
    <n v="14"/>
    <n v="80"/>
    <n v="95"/>
    <s v="No"/>
    <n v="-110"/>
    <n v="110"/>
    <n v="0"/>
  </r>
  <r>
    <x v="5"/>
    <s v="WCC"/>
    <d v="2017-01-07T00:00:00"/>
    <s v="SanFrancisco"/>
    <s v="SaintMarysCA"/>
    <n v="19"/>
    <n v="11.5"/>
    <n v="52"/>
    <n v="63"/>
    <s v="Cover"/>
    <n v="100"/>
    <n v="110"/>
    <n v="1"/>
  </r>
  <r>
    <x v="10"/>
    <s v="WCC"/>
    <d v="2009-02-14T00:00:00"/>
    <s v="SanFrancisco"/>
    <s v="Gonzaga"/>
    <n v="19"/>
    <n v="17"/>
    <n v="73"/>
    <n v="78"/>
    <s v="Cover"/>
    <n v="100"/>
    <n v="110"/>
    <n v="1"/>
  </r>
  <r>
    <x v="8"/>
    <s v="WCC"/>
    <d v="2018-02-15T00:00:00"/>
    <s v="SanFrancisco"/>
    <s v="SaintMarysCA"/>
    <n v="15"/>
    <n v="9"/>
    <n v="70"/>
    <n v="63"/>
    <s v="Cover"/>
    <n v="100"/>
    <n v="110"/>
    <n v="1"/>
  </r>
  <r>
    <x v="3"/>
    <s v="WCC"/>
    <d v="2013-02-16T00:00:00"/>
    <s v="SanFrancisco"/>
    <s v="Gonzaga"/>
    <n v="5"/>
    <n v="12"/>
    <n v="61"/>
    <n v="71"/>
    <s v="Cover"/>
    <n v="100"/>
    <n v="110"/>
    <n v="1"/>
  </r>
  <r>
    <x v="2"/>
    <s v="WCC"/>
    <d v="2012-02-18T00:00:00"/>
    <s v="SanFrancisco"/>
    <s v="Gonzaga"/>
    <n v="24"/>
    <n v="5"/>
    <n v="66"/>
    <n v="65"/>
    <s v="Cover"/>
    <n v="100"/>
    <n v="110"/>
    <n v="1"/>
  </r>
  <r>
    <x v="7"/>
    <s v="WCC"/>
    <d v="2015-02-07T00:00:00"/>
    <s v="SanFrancisco"/>
    <s v="Gonzaga"/>
    <n v="2"/>
    <n v="13"/>
    <n v="70"/>
    <n v="81"/>
    <s v="Cover"/>
    <n v="100"/>
    <n v="110"/>
    <n v="1"/>
  </r>
  <r>
    <x v="0"/>
    <s v="MWC"/>
    <d v="2014-01-22T00:00:00"/>
    <s v="SanJoseState"/>
    <s v="SanDiegoState"/>
    <n v="7"/>
    <n v="13"/>
    <n v="50"/>
    <n v="75"/>
    <s v="No"/>
    <n v="-110"/>
    <n v="110"/>
    <n v="0"/>
  </r>
  <r>
    <x v="5"/>
    <s v="WCC"/>
    <d v="2017-01-19T00:00:00"/>
    <s v="SantaClara"/>
    <s v="Gonzaga"/>
    <n v="4"/>
    <n v="13"/>
    <n v="57"/>
    <n v="88"/>
    <s v="No"/>
    <n v="-110"/>
    <n v="110"/>
    <n v="0"/>
  </r>
  <r>
    <x v="8"/>
    <s v="WCC"/>
    <d v="2018-01-20T00:00:00"/>
    <s v="SantaClara"/>
    <s v="Gonzaga"/>
    <n v="13"/>
    <n v="20"/>
    <n v="60"/>
    <n v="75"/>
    <s v="Cover"/>
    <n v="100"/>
    <n v="110"/>
    <n v="1"/>
  </r>
  <r>
    <x v="2"/>
    <s v="WCC"/>
    <d v="2012-01-21T00:00:00"/>
    <s v="SantaClara"/>
    <s v="SaintMarysCA"/>
    <n v="24"/>
    <n v="12"/>
    <n v="77"/>
    <n v="93"/>
    <s v="No"/>
    <n v="-110"/>
    <n v="110"/>
    <n v="0"/>
  </r>
  <r>
    <x v="1"/>
    <s v="WCC"/>
    <d v="2010-01-28T00:00:00"/>
    <s v="SantaClara"/>
    <s v="Gonzaga"/>
    <n v="13"/>
    <n v="12"/>
    <n v="64"/>
    <n v="71"/>
    <s v="Cover"/>
    <n v="100"/>
    <n v="110"/>
    <n v="1"/>
  </r>
  <r>
    <x v="5"/>
    <s v="WCC"/>
    <d v="2017-01-28T00:00:00"/>
    <s v="SantaClara"/>
    <s v="SaintMarysCA"/>
    <n v="21"/>
    <n v="10"/>
    <n v="59"/>
    <n v="72"/>
    <s v="No"/>
    <n v="-110"/>
    <n v="110"/>
    <n v="0"/>
  </r>
  <r>
    <x v="3"/>
    <s v="WCC"/>
    <d v="2013-01-05T00:00:00"/>
    <s v="SantaClara"/>
    <s v="Gonzaga"/>
    <n v="10"/>
    <n v="5"/>
    <n v="74"/>
    <n v="81"/>
    <s v="No"/>
    <n v="-110"/>
    <n v="110"/>
    <n v="0"/>
  </r>
  <r>
    <x v="9"/>
    <s v="WCC"/>
    <d v="2008-02-11T00:00:00"/>
    <s v="SantaClara"/>
    <s v="SaintMarysCA"/>
    <n v="25"/>
    <n v="5.5"/>
    <n v="50"/>
    <n v="54"/>
    <s v="Cover"/>
    <n v="100"/>
    <n v="110"/>
    <n v="1"/>
  </r>
  <r>
    <x v="2"/>
    <s v="WCC"/>
    <d v="2012-02-16T00:00:00"/>
    <s v="SantaClara"/>
    <s v="Gonzaga"/>
    <n v="24"/>
    <n v="14"/>
    <n v="62"/>
    <n v="73"/>
    <s v="Cover"/>
    <n v="100"/>
    <n v="110"/>
    <n v="1"/>
  </r>
  <r>
    <x v="10"/>
    <s v="WCC"/>
    <d v="2009-02-26T00:00:00"/>
    <s v="SantaClara"/>
    <s v="Gonzaga"/>
    <n v="17"/>
    <n v="10"/>
    <n v="73"/>
    <n v="81"/>
    <s v="Cover"/>
    <n v="100"/>
    <n v="110"/>
    <n v="1"/>
  </r>
  <r>
    <x v="7"/>
    <s v="WCC"/>
    <d v="2015-02-05T00:00:00"/>
    <s v="SantaClara"/>
    <s v="Gonzaga"/>
    <n v="2"/>
    <n v="15"/>
    <n v="63"/>
    <n v="77"/>
    <s v="Cover"/>
    <n v="100"/>
    <n v="110"/>
    <n v="1"/>
  </r>
  <r>
    <x v="2"/>
    <s v="OVC"/>
    <d v="2012-02-15T00:00:00"/>
    <s v="SEMissouriSt"/>
    <s v="MurrayState"/>
    <n v="16"/>
    <n v="4.5"/>
    <n v="66"/>
    <n v="75"/>
    <s v="No"/>
    <n v="-110"/>
    <n v="110"/>
    <n v="0"/>
  </r>
  <r>
    <x v="4"/>
    <s v="Big East"/>
    <d v="2011-01-18T00:00:00"/>
    <s v="SetonHall"/>
    <s v="Georgetown"/>
    <n v="23"/>
    <n v="4"/>
    <n v="75"/>
    <n v="80"/>
    <s v="No"/>
    <n v="-110"/>
    <n v="110"/>
    <n v="0"/>
  </r>
  <r>
    <x v="6"/>
    <s v="Big East"/>
    <d v="2016-01-20T00:00:00"/>
    <s v="SetonHall"/>
    <s v="Villanova"/>
    <n v="4"/>
    <n v="7"/>
    <n v="71"/>
    <n v="72"/>
    <s v="Cover"/>
    <n v="100"/>
    <n v="110"/>
    <n v="1"/>
  </r>
  <r>
    <x v="1"/>
    <s v="Big East"/>
    <d v="2010-01-24T00:00:00"/>
    <s v="SetonHall"/>
    <s v="Pittsburgh"/>
    <n v="9"/>
    <n v="-3.5"/>
    <n v="64"/>
    <n v="61"/>
    <s v="No"/>
    <n v="-110"/>
    <n v="110"/>
    <n v="0"/>
  </r>
  <r>
    <x v="10"/>
    <s v="Big East"/>
    <d v="2009-01-25T00:00:00"/>
    <s v="SetonHall"/>
    <s v="Georgetown"/>
    <n v="12"/>
    <n v="8"/>
    <n v="65"/>
    <n v="60"/>
    <s v="Cover"/>
    <n v="100"/>
    <n v="110"/>
    <n v="1"/>
  </r>
  <r>
    <x v="5"/>
    <s v="Big East"/>
    <d v="2017-01-25T00:00:00"/>
    <s v="SetonHall"/>
    <s v="Butler"/>
    <n v="11"/>
    <n v="2"/>
    <n v="54"/>
    <n v="61"/>
    <s v="No"/>
    <n v="-110"/>
    <n v="110"/>
    <n v="0"/>
  </r>
  <r>
    <x v="2"/>
    <s v="Big East"/>
    <d v="2012-01-03T00:00:00"/>
    <s v="SetonHall"/>
    <s v="Connecticut"/>
    <n v="8"/>
    <n v="3.5"/>
    <n v="75"/>
    <n v="63"/>
    <s v="Cover"/>
    <n v="100"/>
    <n v="110"/>
    <n v="1"/>
  </r>
  <r>
    <x v="7"/>
    <s v="Big East"/>
    <d v="2015-01-03T00:00:00"/>
    <s v="SetonHall"/>
    <s v="Villanova"/>
    <n v="6"/>
    <n v="7.5"/>
    <n v="66"/>
    <n v="61"/>
    <s v="Cover"/>
    <n v="100"/>
    <n v="110"/>
    <n v="1"/>
  </r>
  <r>
    <x v="10"/>
    <s v="Big East"/>
    <d v="2009-01-06T00:00:00"/>
    <s v="SetonHall"/>
    <s v="Villanova"/>
    <n v="18"/>
    <n v="6.5"/>
    <n v="85"/>
    <n v="89"/>
    <s v="Cover"/>
    <n v="100"/>
    <n v="110"/>
    <n v="1"/>
  </r>
  <r>
    <x v="4"/>
    <s v="Big East"/>
    <d v="2011-01-08T00:00:00"/>
    <s v="SetonHall"/>
    <s v="Syracuse"/>
    <n v="4"/>
    <n v="7"/>
    <n v="56"/>
    <n v="61"/>
    <s v="Cover"/>
    <n v="100"/>
    <n v="110"/>
    <n v="1"/>
  </r>
  <r>
    <x v="0"/>
    <s v="Big East"/>
    <d v="2014-01-08T00:00:00"/>
    <s v="SetonHall"/>
    <s v="Villanova"/>
    <n v="8"/>
    <n v="8.5"/>
    <n v="67"/>
    <n v="83"/>
    <s v="No"/>
    <n v="-110"/>
    <n v="110"/>
    <n v="0"/>
  </r>
  <r>
    <x v="3"/>
    <s v="Big East"/>
    <d v="2013-01-09T00:00:00"/>
    <s v="SetonHall"/>
    <s v="Louisville"/>
    <n v="3"/>
    <n v="10.5"/>
    <n v="58"/>
    <n v="73"/>
    <s v="No"/>
    <n v="-110"/>
    <n v="110"/>
    <n v="0"/>
  </r>
  <r>
    <x v="1"/>
    <s v="Big East"/>
    <d v="2009-12-26T00:00:00"/>
    <s v="SetonHall"/>
    <s v="WestVirginia"/>
    <n v="6"/>
    <n v="4"/>
    <n v="84"/>
    <n v="90"/>
    <s v="No"/>
    <n v="-110"/>
    <n v="110"/>
    <n v="0"/>
  </r>
  <r>
    <x v="1"/>
    <s v="Big East"/>
    <d v="2009-12-29T00:00:00"/>
    <s v="SetonHall"/>
    <s v="Syracuse"/>
    <n v="5"/>
    <n v="2"/>
    <n v="73"/>
    <n v="80"/>
    <s v="No"/>
    <n v="-110"/>
    <n v="110"/>
    <n v="0"/>
  </r>
  <r>
    <x v="7"/>
    <s v="Big East"/>
    <d v="2014-12-31T00:00:00"/>
    <s v="SetonHall"/>
    <s v="St.Johns"/>
    <n v="15"/>
    <n v="1.5"/>
    <n v="78"/>
    <n v="67"/>
    <s v="Cover"/>
    <n v="100"/>
    <n v="110"/>
    <n v="1"/>
  </r>
  <r>
    <x v="10"/>
    <s v="Big East"/>
    <d v="2009-02-14T00:00:00"/>
    <s v="SetonHall"/>
    <s v="Connecticut"/>
    <n v="1"/>
    <n v="9.5"/>
    <n v="54"/>
    <n v="62"/>
    <s v="Cover"/>
    <n v="100"/>
    <n v="110"/>
    <n v="1"/>
  </r>
  <r>
    <x v="4"/>
    <s v="Big East"/>
    <d v="2011-02-15T00:00:00"/>
    <s v="SetonHall"/>
    <s v="Villanova"/>
    <n v="15"/>
    <n v="3.5"/>
    <n v="57"/>
    <n v="60"/>
    <s v="Cover"/>
    <n v="100"/>
    <n v="110"/>
    <n v="1"/>
  </r>
  <r>
    <x v="5"/>
    <s v="Big East"/>
    <d v="2017-02-15T00:00:00"/>
    <s v="SetonHall"/>
    <s v="Creighton"/>
    <n v="20"/>
    <n v="-1.5"/>
    <n v="87"/>
    <n v="81"/>
    <s v="Cover"/>
    <n v="100"/>
    <n v="110"/>
    <n v="1"/>
  </r>
  <r>
    <x v="3"/>
    <s v="Big East"/>
    <d v="2013-02-16T00:00:00"/>
    <s v="SetonHall"/>
    <s v="Syracuse"/>
    <n v="6"/>
    <n v="8.5"/>
    <n v="65"/>
    <n v="76"/>
    <s v="No"/>
    <n v="-110"/>
    <n v="110"/>
    <n v="0"/>
  </r>
  <r>
    <x v="5"/>
    <s v="Big East"/>
    <d v="2017-02-18T00:00:00"/>
    <s v="SetonHall"/>
    <s v="Villanova"/>
    <n v="2"/>
    <n v="7"/>
    <n v="70"/>
    <n v="92"/>
    <s v="No"/>
    <n v="-110"/>
    <n v="110"/>
    <n v="0"/>
  </r>
  <r>
    <x v="3"/>
    <s v="Big East"/>
    <d v="2013-02-19T00:00:00"/>
    <s v="SetonHall"/>
    <s v="Marquette"/>
    <n v="17"/>
    <n v="5"/>
    <n v="46"/>
    <n v="67"/>
    <s v="No"/>
    <n v="-110"/>
    <n v="110"/>
    <n v="0"/>
  </r>
  <r>
    <x v="3"/>
    <s v="Big East"/>
    <d v="2013-02-02T00:00:00"/>
    <s v="SetonHall"/>
    <s v="Cincinnati"/>
    <n v="24"/>
    <n v="5.5"/>
    <n v="59"/>
    <n v="65"/>
    <s v="No"/>
    <n v="-110"/>
    <n v="110"/>
    <n v="0"/>
  </r>
  <r>
    <x v="2"/>
    <s v="Big East"/>
    <d v="2012-02-21T00:00:00"/>
    <s v="SetonHall"/>
    <s v="Georgetown"/>
    <n v="9"/>
    <n v="2"/>
    <n v="73"/>
    <n v="55"/>
    <s v="Cover"/>
    <n v="100"/>
    <n v="110"/>
    <n v="1"/>
  </r>
  <r>
    <x v="10"/>
    <s v="Big East"/>
    <d v="2009-02-28T00:00:00"/>
    <s v="SetonHall"/>
    <s v="Pittsburgh"/>
    <n v="1"/>
    <n v="10"/>
    <n v="78"/>
    <n v="89"/>
    <s v="No"/>
    <n v="-110"/>
    <n v="110"/>
    <n v="0"/>
  </r>
  <r>
    <x v="6"/>
    <s v="Big East"/>
    <d v="2016-02-28T00:00:00"/>
    <s v="SetonHall"/>
    <s v="Xavier"/>
    <n v="5"/>
    <n v="2"/>
    <n v="90"/>
    <n v="81"/>
    <s v="Cover"/>
    <n v="100"/>
    <n v="110"/>
    <n v="1"/>
  </r>
  <r>
    <x v="8"/>
    <s v="Big East"/>
    <d v="2018-02-28T00:00:00"/>
    <s v="SetonHall"/>
    <s v="Villanova"/>
    <n v="4"/>
    <n v="8"/>
    <n v="68"/>
    <n v="69"/>
    <s v="Cover"/>
    <n v="100"/>
    <n v="110"/>
    <n v="1"/>
  </r>
  <r>
    <x v="4"/>
    <s v="Big East"/>
    <d v="2011-02-05T00:00:00"/>
    <s v="SetonHall"/>
    <s v="Connecticut"/>
    <n v="6"/>
    <n v="3"/>
    <n v="59"/>
    <n v="61"/>
    <s v="Cover"/>
    <n v="100"/>
    <n v="110"/>
    <n v="1"/>
  </r>
  <r>
    <x v="9"/>
    <s v="Big East"/>
    <d v="2008-02-06T00:00:00"/>
    <s v="SetonHall"/>
    <s v="NotreDame"/>
    <n v="22"/>
    <n v="0"/>
    <n v="69"/>
    <n v="95"/>
    <s v="No"/>
    <n v="-110"/>
    <n v="110"/>
    <n v="0"/>
  </r>
  <r>
    <x v="4"/>
    <s v="Big East"/>
    <d v="2011-03-03T00:00:00"/>
    <s v="SetonHall"/>
    <s v="St.Johns"/>
    <n v="15"/>
    <n v="3"/>
    <n v="84"/>
    <n v="70"/>
    <s v="Cover"/>
    <n v="100"/>
    <n v="110"/>
    <n v="1"/>
  </r>
  <r>
    <x v="7"/>
    <s v="Big East"/>
    <d v="2015-03-04T00:00:00"/>
    <s v="SetonHall"/>
    <s v="Providence"/>
    <n v="24"/>
    <n v="3.5"/>
    <n v="66"/>
    <n v="79"/>
    <s v="No"/>
    <n v="-110"/>
    <n v="110"/>
    <n v="0"/>
  </r>
  <r>
    <x v="2"/>
    <s v="OVC"/>
    <d v="2012-01-21T00:00:00"/>
    <s v="SIUEdwardsville"/>
    <s v="MurrayState"/>
    <n v="12"/>
    <n v="17.5"/>
    <n v="65"/>
    <n v="82"/>
    <s v="Cover"/>
    <n v="100"/>
    <n v="110"/>
    <n v="1"/>
  </r>
  <r>
    <x v="0"/>
    <s v="AAC"/>
    <d v="2014-01-04T00:00:00"/>
    <s v="SMU"/>
    <s v="Connecticut"/>
    <n v="17"/>
    <n v="-2"/>
    <n v="74"/>
    <n v="65"/>
    <s v="Cover"/>
    <n v="100"/>
    <n v="110"/>
    <n v="1"/>
  </r>
  <r>
    <x v="0"/>
    <s v="AAC"/>
    <d v="2014-02-01T00:00:00"/>
    <s v="SMU"/>
    <s v="MemphisU"/>
    <n v="22"/>
    <n v="-3"/>
    <n v="87"/>
    <n v="72"/>
    <s v="Cover"/>
    <n v="100"/>
    <n v="110"/>
    <n v="1"/>
  </r>
  <r>
    <x v="8"/>
    <s v="AAC"/>
    <d v="2018-02-11T00:00:00"/>
    <s v="SMU"/>
    <s v="Cincinnati"/>
    <n v="6"/>
    <n v="7.5"/>
    <n v="51"/>
    <n v="76"/>
    <s v="No"/>
    <n v="-110"/>
    <n v="110"/>
    <n v="0"/>
  </r>
  <r>
    <x v="8"/>
    <s v="AAC"/>
    <d v="2018-02-24T00:00:00"/>
    <s v="SMU"/>
    <s v="WichitaState"/>
    <n v="13"/>
    <n v="8"/>
    <n v="78"/>
    <n v="84"/>
    <s v="Cover"/>
    <n v="100"/>
    <n v="110"/>
    <n v="1"/>
  </r>
  <r>
    <x v="8"/>
    <s v="AAC"/>
    <d v="2018-02-28T00:00:00"/>
    <s v="SMU"/>
    <s v="HoustonU"/>
    <n v="25"/>
    <n v="6"/>
    <n v="56"/>
    <n v="69"/>
    <s v="No"/>
    <n v="-110"/>
    <n v="110"/>
    <n v="0"/>
  </r>
  <r>
    <x v="10"/>
    <s v="CUSA"/>
    <d v="2009-02-04T00:00:00"/>
    <s v="SMU"/>
    <s v="MemphisU"/>
    <n v="14"/>
    <n v="17"/>
    <n v="66"/>
    <n v="79"/>
    <s v="Cover"/>
    <n v="100"/>
    <n v="110"/>
    <n v="1"/>
  </r>
  <r>
    <x v="0"/>
    <s v="AAC"/>
    <d v="2014-02-08T00:00:00"/>
    <s v="SMU"/>
    <s v="Cincinnati"/>
    <n v="7"/>
    <n v="-4"/>
    <n v="76"/>
    <n v="55"/>
    <s v="Cover"/>
    <n v="100"/>
    <n v="110"/>
    <n v="1"/>
  </r>
  <r>
    <x v="9"/>
    <s v="CUSA"/>
    <d v="2008-03-05T00:00:00"/>
    <s v="SMU"/>
    <s v="MemphisU"/>
    <n v="2"/>
    <n v="22"/>
    <n v="55"/>
    <n v="72"/>
    <s v="Cover"/>
    <n v="100"/>
    <n v="110"/>
    <n v="1"/>
  </r>
  <r>
    <x v="0"/>
    <s v="MVC"/>
    <d v="2014-01-02T00:00:00"/>
    <s v="SoIllinois"/>
    <s v="WichitaState"/>
    <n v="8"/>
    <n v="11.5"/>
    <n v="67"/>
    <n v="82"/>
    <s v="No"/>
    <n v="-110"/>
    <n v="110"/>
    <n v="0"/>
  </r>
  <r>
    <x v="3"/>
    <s v="MVC"/>
    <d v="2013-01-27T00:00:00"/>
    <s v="SoIllinois"/>
    <s v="Creighton"/>
    <n v="17"/>
    <n v="10.5"/>
    <n v="51"/>
    <n v="81"/>
    <s v="No"/>
    <n v="-110"/>
    <n v="110"/>
    <n v="0"/>
  </r>
  <r>
    <x v="7"/>
    <s v="MVC"/>
    <d v="2015-01-28T00:00:00"/>
    <s v="SoIllinois"/>
    <s v="NorthernIowa"/>
    <n v="18"/>
    <n v="6.5"/>
    <n v="52"/>
    <n v="59"/>
    <s v="No"/>
    <n v="-110"/>
    <n v="110"/>
    <n v="0"/>
  </r>
  <r>
    <x v="9"/>
    <s v="MVC"/>
    <d v="2008-02-13T00:00:00"/>
    <s v="SoIllinois"/>
    <s v="Drake"/>
    <n v="14"/>
    <n v="-3"/>
    <n v="65"/>
    <n v="62"/>
    <s v="Push"/>
    <n v="0"/>
    <n v="110"/>
    <n v="0.5"/>
  </r>
  <r>
    <x v="7"/>
    <s v="MVC"/>
    <d v="2015-02-17T00:00:00"/>
    <s v="SoIllinois"/>
    <s v="WichitaState"/>
    <n v="13"/>
    <n v="11.5"/>
    <n v="62"/>
    <n v="84"/>
    <s v="No"/>
    <n v="-110"/>
    <n v="110"/>
    <n v="0"/>
  </r>
  <r>
    <x v="9"/>
    <s v="SEC"/>
    <d v="2008-01-12T00:00:00"/>
    <s v="SouthCarolina"/>
    <s v="Tennessee"/>
    <n v="8"/>
    <n v="6"/>
    <n v="56"/>
    <n v="80"/>
    <s v="No"/>
    <n v="-110"/>
    <n v="110"/>
    <n v="0"/>
  </r>
  <r>
    <x v="2"/>
    <s v="SEC"/>
    <d v="2012-01-14T00:00:00"/>
    <s v="SouthCarolina"/>
    <s v="Florida"/>
    <n v="19"/>
    <n v="6.5"/>
    <n v="65"/>
    <n v="79"/>
    <s v="No"/>
    <n v="-110"/>
    <n v="110"/>
    <n v="0"/>
  </r>
  <r>
    <x v="8"/>
    <s v="SEC"/>
    <d v="2018-01-16T00:00:00"/>
    <s v="SouthCarolina"/>
    <s v="Kentucky"/>
    <n v="18"/>
    <n v="1"/>
    <n v="76"/>
    <n v="68"/>
    <s v="Cover"/>
    <n v="100"/>
    <n v="110"/>
    <n v="1"/>
  </r>
  <r>
    <x v="8"/>
    <s v="SEC"/>
    <d v="2018-01-20T00:00:00"/>
    <s v="SouthCarolina"/>
    <s v="Tennessee"/>
    <n v="21"/>
    <n v="3.5"/>
    <n v="63"/>
    <n v="70"/>
    <s v="No"/>
    <n v="-110"/>
    <n v="110"/>
    <n v="0"/>
  </r>
  <r>
    <x v="10"/>
    <s v="SEC"/>
    <d v="2009-01-21T00:00:00"/>
    <s v="SouthCarolina"/>
    <s v="Florida"/>
    <n v="24"/>
    <n v="-1"/>
    <n v="70"/>
    <n v="69"/>
    <s v="Push"/>
    <n v="0"/>
    <n v="110"/>
    <n v="0.5"/>
  </r>
  <r>
    <x v="4"/>
    <s v="SEC"/>
    <d v="2011-01-22T00:00:00"/>
    <s v="SouthCarolina"/>
    <s v="Kentucky"/>
    <n v="12"/>
    <n v="8"/>
    <n v="58"/>
    <n v="67"/>
    <s v="No"/>
    <n v="-110"/>
    <n v="110"/>
    <n v="0"/>
  </r>
  <r>
    <x v="7"/>
    <s v="SEC"/>
    <d v="2015-01-24T00:00:00"/>
    <s v="SouthCarolina"/>
    <s v="Kentucky"/>
    <n v="1"/>
    <n v="11.5"/>
    <n v="43"/>
    <n v="58"/>
    <s v="No"/>
    <n v="-110"/>
    <n v="110"/>
    <n v="0"/>
  </r>
  <r>
    <x v="1"/>
    <s v="SEC"/>
    <d v="2010-01-26T00:00:00"/>
    <s v="SouthCarolina"/>
    <s v="Kentucky"/>
    <n v="1"/>
    <n v="7"/>
    <n v="68"/>
    <n v="62"/>
    <s v="Cover"/>
    <n v="100"/>
    <n v="110"/>
    <n v="1"/>
  </r>
  <r>
    <x v="4"/>
    <s v="SEC"/>
    <d v="2011-01-08T00:00:00"/>
    <s v="SouthCarolina"/>
    <s v="Vanderbilt"/>
    <n v="22"/>
    <n v="5"/>
    <n v="83"/>
    <n v="75"/>
    <s v="Cover"/>
    <n v="100"/>
    <n v="110"/>
    <n v="1"/>
  </r>
  <r>
    <x v="6"/>
    <s v="SEC"/>
    <d v="2016-02-13T00:00:00"/>
    <s v="SouthCarolina"/>
    <s v="Kentucky"/>
    <n v="22"/>
    <n v="1.5"/>
    <n v="62"/>
    <n v="89"/>
    <s v="No"/>
    <n v="-110"/>
    <n v="110"/>
    <n v="0"/>
  </r>
  <r>
    <x v="8"/>
    <s v="SEC"/>
    <d v="2018-02-17T00:00:00"/>
    <s v="SouthCarolina"/>
    <s v="Auburn"/>
    <n v="10"/>
    <n v="7"/>
    <n v="84"/>
    <n v="75"/>
    <s v="Cover"/>
    <n v="100"/>
    <n v="110"/>
    <n v="1"/>
  </r>
  <r>
    <x v="1"/>
    <s v="SEC"/>
    <d v="2010-02-20T00:00:00"/>
    <s v="SouthCarolina"/>
    <s v="Tennessee"/>
    <n v="20"/>
    <n v="1.5"/>
    <n v="55"/>
    <n v="63"/>
    <s v="No"/>
    <n v="-110"/>
    <n v="110"/>
    <n v="0"/>
  </r>
  <r>
    <x v="2"/>
    <s v="SEC"/>
    <d v="2012-02-04T00:00:00"/>
    <s v="SouthCarolina"/>
    <s v="Kentucky"/>
    <n v="1"/>
    <n v="12"/>
    <n v="52"/>
    <n v="86"/>
    <s v="No"/>
    <n v="-110"/>
    <n v="110"/>
    <n v="0"/>
  </r>
  <r>
    <x v="9"/>
    <s v="SEC"/>
    <d v="2008-02-09T00:00:00"/>
    <s v="SouthCarolina"/>
    <s v="Vanderbilt"/>
    <n v="23"/>
    <n v="-2"/>
    <n v="65"/>
    <n v="66"/>
    <s v="No"/>
    <n v="-110"/>
    <n v="110"/>
    <n v="0"/>
  </r>
  <r>
    <x v="4"/>
    <s v="SEC"/>
    <d v="2011-02-09T00:00:00"/>
    <s v="SouthCarolina"/>
    <s v="Florida"/>
    <n v="17"/>
    <n v="4.5"/>
    <n v="60"/>
    <n v="79"/>
    <s v="No"/>
    <n v="-110"/>
    <n v="110"/>
    <n v="0"/>
  </r>
  <r>
    <x v="0"/>
    <s v="SEC"/>
    <d v="2014-03-01T00:00:00"/>
    <s v="SouthCarolina"/>
    <s v="Kentucky"/>
    <n v="17"/>
    <n v="10"/>
    <n v="72"/>
    <n v="67"/>
    <s v="Cover"/>
    <n v="100"/>
    <n v="110"/>
    <n v="1"/>
  </r>
  <r>
    <x v="0"/>
    <s v="SEC"/>
    <d v="2014-03-04T00:00:00"/>
    <s v="SouthCarolina"/>
    <s v="Florida"/>
    <n v="1"/>
    <n v="12"/>
    <n v="46"/>
    <n v="72"/>
    <s v="No"/>
    <n v="-110"/>
    <n v="110"/>
    <n v="0"/>
  </r>
  <r>
    <x v="7"/>
    <s v="SEC"/>
    <d v="2015-03-05T00:00:00"/>
    <s v="SouthCarolina"/>
    <s v="Arkansas"/>
    <n v="18"/>
    <n v="1.5"/>
    <n v="74"/>
    <n v="78"/>
    <s v="No"/>
    <n v="-110"/>
    <n v="110"/>
    <n v="0"/>
  </r>
  <r>
    <x v="4"/>
    <s v="CUSA"/>
    <d v="2011-01-15T00:00:00"/>
    <s v="SouthernMiss"/>
    <s v="CentralFlorida"/>
    <n v="23"/>
    <n v="-3"/>
    <n v="86"/>
    <n v="69"/>
    <s v="Cover"/>
    <n v="100"/>
    <n v="110"/>
    <n v="1"/>
  </r>
  <r>
    <x v="10"/>
    <s v="CUSA"/>
    <d v="2009-02-14T00:00:00"/>
    <s v="SouthernMiss"/>
    <s v="MemphisU"/>
    <n v="8"/>
    <n v="12.5"/>
    <n v="47"/>
    <n v="72"/>
    <s v="No"/>
    <n v="-110"/>
    <n v="110"/>
    <n v="0"/>
  </r>
  <r>
    <x v="9"/>
    <s v="CUSA"/>
    <d v="2008-03-01T00:00:00"/>
    <s v="SouthernMiss"/>
    <s v="MemphisU"/>
    <n v="2"/>
    <n v="12"/>
    <n v="67"/>
    <n v="76"/>
    <s v="Cover"/>
    <n v="100"/>
    <n v="110"/>
    <n v="1"/>
  </r>
  <r>
    <x v="1"/>
    <s v="Big East"/>
    <d v="2010-01-13T00:00:00"/>
    <s v="SouthFlorida"/>
    <s v="WestVirginia"/>
    <n v="10"/>
    <n v="9.5"/>
    <n v="50"/>
    <n v="69"/>
    <s v="No"/>
    <n v="-110"/>
    <n v="110"/>
    <n v="0"/>
  </r>
  <r>
    <x v="2"/>
    <s v="Big East"/>
    <d v="2012-01-13T00:00:00"/>
    <s v="SouthFlorida"/>
    <s v="SetonHall"/>
    <n v="24"/>
    <n v="2"/>
    <n v="56"/>
    <n v="55"/>
    <s v="Cover"/>
    <n v="100"/>
    <n v="110"/>
    <n v="1"/>
  </r>
  <r>
    <x v="8"/>
    <s v="AAC"/>
    <d v="2018-01-13T00:00:00"/>
    <s v="SouthFlorida"/>
    <s v="Cincinnati"/>
    <n v="14"/>
    <n v="22.5"/>
    <n v="55"/>
    <n v="78"/>
    <s v="No"/>
    <n v="-110"/>
    <n v="110"/>
    <n v="0"/>
  </r>
  <r>
    <x v="0"/>
    <s v="AAC"/>
    <d v="2014-01-18T00:00:00"/>
    <s v="SouthFlorida"/>
    <s v="Cincinnati"/>
    <n v="19"/>
    <n v="8"/>
    <n v="54"/>
    <n v="61"/>
    <s v="Cover"/>
    <n v="100"/>
    <n v="110"/>
    <n v="1"/>
  </r>
  <r>
    <x v="10"/>
    <s v="Big East"/>
    <d v="2009-01-02T00:00:00"/>
    <s v="SouthFlorida"/>
    <s v="Syracuse"/>
    <n v="13"/>
    <n v="7"/>
    <n v="54"/>
    <n v="59"/>
    <s v="Cover"/>
    <n v="100"/>
    <n v="110"/>
    <n v="1"/>
  </r>
  <r>
    <x v="0"/>
    <s v="AAC"/>
    <d v="2014-01-22T00:00:00"/>
    <s v="SouthFlorida"/>
    <s v="Louisville"/>
    <n v="12"/>
    <n v="13.5"/>
    <n v="47"/>
    <n v="86"/>
    <s v="No"/>
    <n v="-110"/>
    <n v="110"/>
    <n v="0"/>
  </r>
  <r>
    <x v="10"/>
    <s v="Big East"/>
    <d v="2009-01-24T00:00:00"/>
    <s v="SouthFlorida"/>
    <s v="Villanova"/>
    <n v="20"/>
    <n v="6"/>
    <n v="61"/>
    <n v="70"/>
    <s v="No"/>
    <n v="-110"/>
    <n v="110"/>
    <n v="0"/>
  </r>
  <r>
    <x v="3"/>
    <s v="Big East"/>
    <d v="2013-01-26T00:00:00"/>
    <s v="SouthFlorida"/>
    <s v="NotreDame"/>
    <n v="24"/>
    <n v="3.5"/>
    <n v="65"/>
    <n v="73"/>
    <s v="No"/>
    <n v="-110"/>
    <n v="110"/>
    <n v="0"/>
  </r>
  <r>
    <x v="1"/>
    <s v="Big East"/>
    <d v="2010-01-31T00:00:00"/>
    <s v="SouthFlorida"/>
    <s v="Pittsburgh"/>
    <n v="17"/>
    <n v="3.5"/>
    <n v="70"/>
    <n v="61"/>
    <s v="Cover"/>
    <n v="100"/>
    <n v="110"/>
    <n v="1"/>
  </r>
  <r>
    <x v="4"/>
    <s v="Big East"/>
    <d v="2011-01-06T00:00:00"/>
    <s v="SouthFlorida"/>
    <s v="Villanova"/>
    <n v="7"/>
    <n v="7.5"/>
    <n v="71"/>
    <n v="83"/>
    <s v="No"/>
    <n v="-110"/>
    <n v="110"/>
    <n v="0"/>
  </r>
  <r>
    <x v="3"/>
    <s v="Big East"/>
    <d v="2013-01-06T00:00:00"/>
    <s v="SouthFlorida"/>
    <s v="Syracuse"/>
    <n v="7"/>
    <n v="9.5"/>
    <n v="44"/>
    <n v="55"/>
    <s v="No"/>
    <n v="-110"/>
    <n v="110"/>
    <n v="0"/>
  </r>
  <r>
    <x v="10"/>
    <s v="Big East"/>
    <d v="2009-01-07T00:00:00"/>
    <s v="SouthFlorida"/>
    <s v="Louisville"/>
    <n v="23"/>
    <n v="11"/>
    <n v="57"/>
    <n v="71"/>
    <s v="No"/>
    <n v="-110"/>
    <n v="110"/>
    <n v="0"/>
  </r>
  <r>
    <x v="9"/>
    <s v="Big East"/>
    <d v="2008-01-09T00:00:00"/>
    <s v="SouthFlorida"/>
    <s v="Pittsburgh"/>
    <n v="20"/>
    <n v="2.5"/>
    <n v="66"/>
    <n v="79"/>
    <s v="No"/>
    <n v="-110"/>
    <n v="110"/>
    <n v="0"/>
  </r>
  <r>
    <x v="2"/>
    <s v="Big East"/>
    <d v="2011-12-28T00:00:00"/>
    <s v="SouthFlorida"/>
    <s v="Connecticut"/>
    <n v="9"/>
    <n v="6.5"/>
    <n v="57"/>
    <n v="60"/>
    <s v="Cover"/>
    <n v="100"/>
    <n v="110"/>
    <n v="1"/>
  </r>
  <r>
    <x v="0"/>
    <s v="AAC"/>
    <d v="2013-12-31T00:00:00"/>
    <s v="SouthFlorida"/>
    <s v="MemphisU"/>
    <n v="18"/>
    <n v="7.5"/>
    <n v="73"/>
    <n v="88"/>
    <s v="No"/>
    <n v="-110"/>
    <n v="110"/>
    <n v="0"/>
  </r>
  <r>
    <x v="4"/>
    <s v="Big East"/>
    <d v="2011-02-12T00:00:00"/>
    <s v="SouthFlorida"/>
    <s v="NotreDame"/>
    <n v="8"/>
    <n v="6"/>
    <n v="55"/>
    <n v="78"/>
    <s v="No"/>
    <n v="-110"/>
    <n v="110"/>
    <n v="0"/>
  </r>
  <r>
    <x v="5"/>
    <s v="AAC"/>
    <d v="2017-02-15T00:00:00"/>
    <s v="SouthFlorida"/>
    <s v="Cincinnati"/>
    <n v="18"/>
    <n v="20"/>
    <n v="54"/>
    <n v="68"/>
    <s v="Cover"/>
    <n v="100"/>
    <n v="110"/>
    <n v="1"/>
  </r>
  <r>
    <x v="9"/>
    <s v="Big East"/>
    <d v="2008-02-16T00:00:00"/>
    <s v="SouthFlorida"/>
    <s v="Connecticut"/>
    <n v="17"/>
    <n v="6"/>
    <n v="73"/>
    <n v="74"/>
    <s v="Cover"/>
    <n v="100"/>
    <n v="110"/>
    <n v="1"/>
  </r>
  <r>
    <x v="3"/>
    <s v="Big East"/>
    <d v="2013-02-17T00:00:00"/>
    <s v="SouthFlorida"/>
    <s v="Louisville"/>
    <n v="12"/>
    <n v="13"/>
    <n v="41"/>
    <n v="59"/>
    <s v="No"/>
    <n v="-110"/>
    <n v="110"/>
    <n v="0"/>
  </r>
  <r>
    <x v="4"/>
    <s v="Big East"/>
    <d v="2011-02-19T00:00:00"/>
    <s v="SouthFlorida"/>
    <s v="Georgetown"/>
    <n v="9"/>
    <n v="8.5"/>
    <n v="55"/>
    <n v="61"/>
    <s v="Cover"/>
    <n v="100"/>
    <n v="110"/>
    <n v="1"/>
  </r>
  <r>
    <x v="4"/>
    <s v="Big East"/>
    <d v="2011-02-05T00:00:00"/>
    <s v="SouthFlorida"/>
    <s v="Syracuse"/>
    <n v="17"/>
    <n v="8.5"/>
    <n v="49"/>
    <n v="72"/>
    <s v="No"/>
    <n v="-110"/>
    <n v="110"/>
    <n v="0"/>
  </r>
  <r>
    <x v="10"/>
    <s v="Big East"/>
    <d v="2009-02-06T00:00:00"/>
    <s v="SouthFlorida"/>
    <s v="Marquette"/>
    <n v="8"/>
    <n v="9"/>
    <n v="57"/>
    <n v="56"/>
    <s v="Cover"/>
    <n v="100"/>
    <n v="110"/>
    <n v="1"/>
  </r>
  <r>
    <x v="3"/>
    <s v="Big East"/>
    <d v="2013-02-06T00:00:00"/>
    <s v="SouthFlorida"/>
    <s v="Marquette"/>
    <n v="24"/>
    <n v="4.5"/>
    <n v="47"/>
    <n v="70"/>
    <s v="No"/>
    <n v="-110"/>
    <n v="110"/>
    <n v="0"/>
  </r>
  <r>
    <x v="6"/>
    <s v="AAC"/>
    <d v="2016-02-07T00:00:00"/>
    <s v="SouthFlorida"/>
    <s v="SMU"/>
    <n v="12"/>
    <n v="15"/>
    <n v="58"/>
    <n v="92"/>
    <s v="No"/>
    <n v="-110"/>
    <n v="110"/>
    <n v="0"/>
  </r>
  <r>
    <x v="4"/>
    <s v="Big East"/>
    <d v="2011-03-02T00:00:00"/>
    <s v="SouthFlorida"/>
    <s v="Pittsburgh"/>
    <n v="4"/>
    <n v="10.5"/>
    <n v="50"/>
    <n v="66"/>
    <s v="No"/>
    <n v="-110"/>
    <n v="110"/>
    <n v="0"/>
  </r>
  <r>
    <x v="9"/>
    <s v="Big East"/>
    <d v="2008-03-08T00:00:00"/>
    <s v="SouthFlorida"/>
    <s v="NotreDame"/>
    <n v="19"/>
    <n v="5"/>
    <n v="60"/>
    <n v="67"/>
    <s v="No"/>
    <n v="-110"/>
    <n v="110"/>
    <n v="0"/>
  </r>
  <r>
    <x v="10"/>
    <s v="A-10"/>
    <d v="2009-01-21T00:00:00"/>
    <s v="St.Bonaventure"/>
    <s v="Xavier"/>
    <n v="15"/>
    <n v="11.5"/>
    <n v="64"/>
    <n v="84"/>
    <s v="No"/>
    <n v="-110"/>
    <n v="110"/>
    <n v="0"/>
  </r>
  <r>
    <x v="0"/>
    <s v="A-10"/>
    <d v="2014-01-29T00:00:00"/>
    <s v="St.Bonaventure"/>
    <s v="Massachusetts"/>
    <n v="21"/>
    <n v="-2"/>
    <n v="78"/>
    <n v="65"/>
    <s v="Cover"/>
    <n v="100"/>
    <n v="110"/>
    <n v="1"/>
  </r>
  <r>
    <x v="8"/>
    <s v="A-10"/>
    <d v="2018-02-16T00:00:00"/>
    <s v="St.Bonaventure"/>
    <s v="RhodeIsland"/>
    <n v="16"/>
    <n v="2.5"/>
    <n v="77"/>
    <n v="74"/>
    <s v="Cover"/>
    <n v="100"/>
    <n v="110"/>
    <n v="1"/>
  </r>
  <r>
    <x v="1"/>
    <s v="A-10"/>
    <d v="2010-02-17T00:00:00"/>
    <s v="St.Bonaventure"/>
    <s v="Temple"/>
    <n v="21"/>
    <n v="6.5"/>
    <n v="55"/>
    <n v="73"/>
    <s v="No"/>
    <n v="-110"/>
    <n v="110"/>
    <n v="0"/>
  </r>
  <r>
    <x v="7"/>
    <s v="A-10"/>
    <d v="2015-02-07T00:00:00"/>
    <s v="St.Bonaventure"/>
    <s v="VaCommonwealth"/>
    <n v="18"/>
    <n v="2"/>
    <n v="73"/>
    <n v="71"/>
    <s v="Cover"/>
    <n v="100"/>
    <n v="110"/>
    <n v="1"/>
  </r>
  <r>
    <x v="0"/>
    <s v="Big East"/>
    <d v="2014-01-11T00:00:00"/>
    <s v="St.Johns"/>
    <s v="Villanova"/>
    <n v="8"/>
    <n v="4.5"/>
    <n v="67"/>
    <n v="74"/>
    <s v="No"/>
    <n v="-110"/>
    <n v="110"/>
    <n v="0"/>
  </r>
  <r>
    <x v="4"/>
    <s v="Big East"/>
    <d v="2011-01-12T00:00:00"/>
    <s v="St.Johns"/>
    <s v="Syracuse"/>
    <n v="4"/>
    <n v="3"/>
    <n v="59"/>
    <n v="76"/>
    <s v="No"/>
    <n v="-110"/>
    <n v="110"/>
    <n v="0"/>
  </r>
  <r>
    <x v="3"/>
    <s v="Big East"/>
    <d v="2013-01-12T00:00:00"/>
    <s v="St.Johns"/>
    <s v="Georgetown"/>
    <n v="19"/>
    <n v="1"/>
    <n v="51"/>
    <n v="67"/>
    <s v="No"/>
    <n v="-110"/>
    <n v="110"/>
    <n v="0"/>
  </r>
  <r>
    <x v="8"/>
    <s v="Big East"/>
    <d v="2018-01-13T00:00:00"/>
    <s v="St.Johns"/>
    <s v="Villanova"/>
    <n v="1"/>
    <n v="11.5"/>
    <n v="71"/>
    <n v="78"/>
    <s v="Cover"/>
    <n v="100"/>
    <n v="110"/>
    <n v="1"/>
  </r>
  <r>
    <x v="5"/>
    <s v="Big East"/>
    <d v="2017-01-14T00:00:00"/>
    <s v="St.Johns"/>
    <s v="Villanova"/>
    <n v="3"/>
    <n v="12.5"/>
    <n v="57"/>
    <n v="70"/>
    <s v="No"/>
    <n v="-110"/>
    <n v="110"/>
    <n v="0"/>
  </r>
  <r>
    <x v="10"/>
    <s v="Big East"/>
    <d v="2009-01-15T00:00:00"/>
    <s v="St.Johns"/>
    <s v="Connecticut"/>
    <n v="4"/>
    <n v="12.5"/>
    <n v="55"/>
    <n v="67"/>
    <s v="Cover"/>
    <n v="100"/>
    <n v="110"/>
    <n v="1"/>
  </r>
  <r>
    <x v="2"/>
    <s v="Big East"/>
    <d v="2012-01-15T00:00:00"/>
    <s v="St.Johns"/>
    <s v="Georgetown"/>
    <n v="11"/>
    <n v="7"/>
    <n v="49"/>
    <n v="69"/>
    <s v="No"/>
    <n v="-110"/>
    <n v="110"/>
    <n v="0"/>
  </r>
  <r>
    <x v="3"/>
    <s v="Big East"/>
    <d v="2013-01-15T00:00:00"/>
    <s v="St.Johns"/>
    <s v="NotreDame"/>
    <n v="20"/>
    <n v="6.5"/>
    <n v="67"/>
    <n v="63"/>
    <s v="Cover"/>
    <n v="100"/>
    <n v="110"/>
    <n v="1"/>
  </r>
  <r>
    <x v="4"/>
    <s v="Big East"/>
    <d v="2011-01-16T00:00:00"/>
    <s v="St.Johns"/>
    <s v="NotreDame"/>
    <n v="9"/>
    <n v="-2.5"/>
    <n v="72"/>
    <n v="54"/>
    <s v="Cover"/>
    <n v="100"/>
    <n v="110"/>
    <n v="1"/>
  </r>
  <r>
    <x v="4"/>
    <s v="Big East"/>
    <d v="2011-01-22T00:00:00"/>
    <s v="St.Johns"/>
    <s v="Cincinnati"/>
    <n v="25"/>
    <n v="-2"/>
    <n v="51"/>
    <n v="53"/>
    <s v="No"/>
    <n v="-110"/>
    <n v="110"/>
    <n v="0"/>
  </r>
  <r>
    <x v="9"/>
    <s v="Big East"/>
    <d v="2008-01-23T00:00:00"/>
    <s v="St.Johns"/>
    <s v="Pittsburgh"/>
    <n v="13"/>
    <n v="6"/>
    <n v="57"/>
    <n v="81"/>
    <s v="No"/>
    <n v="-110"/>
    <n v="110"/>
    <n v="0"/>
  </r>
  <r>
    <x v="1"/>
    <s v="Big East"/>
    <d v="2010-01-23T00:00:00"/>
    <s v="St.Johns"/>
    <s v="Villanova"/>
    <n v="4"/>
    <n v="6.5"/>
    <n v="71"/>
    <n v="81"/>
    <s v="No"/>
    <n v="-110"/>
    <n v="110"/>
    <n v="0"/>
  </r>
  <r>
    <x v="5"/>
    <s v="Big East"/>
    <d v="2017-01-29T00:00:00"/>
    <s v="St.Johns"/>
    <s v="Xavier"/>
    <n v="24"/>
    <n v="7.5"/>
    <n v="77"/>
    <n v="82"/>
    <s v="Cover"/>
    <n v="100"/>
    <n v="110"/>
    <n v="1"/>
  </r>
  <r>
    <x v="10"/>
    <s v="Big East"/>
    <d v="2009-01-03T00:00:00"/>
    <s v="St.Johns"/>
    <s v="NotreDame"/>
    <n v="7"/>
    <n v="8.5"/>
    <n v="71"/>
    <n v="65"/>
    <s v="Cover"/>
    <n v="100"/>
    <n v="110"/>
    <n v="1"/>
  </r>
  <r>
    <x v="4"/>
    <s v="Big East"/>
    <d v="2011-01-03T00:00:00"/>
    <s v="St.Johns"/>
    <s v="Georgetown"/>
    <n v="13"/>
    <n v="2"/>
    <n v="61"/>
    <n v="58"/>
    <s v="Cover"/>
    <n v="100"/>
    <n v="110"/>
    <n v="1"/>
  </r>
  <r>
    <x v="2"/>
    <s v="Big East"/>
    <d v="2012-01-03T00:00:00"/>
    <s v="St.Johns"/>
    <s v="Louisville"/>
    <n v="11"/>
    <n v="8"/>
    <n v="58"/>
    <n v="73"/>
    <s v="No"/>
    <n v="-110"/>
    <n v="110"/>
    <n v="0"/>
  </r>
  <r>
    <x v="9"/>
    <s v="Big East"/>
    <d v="2008-01-30T00:00:00"/>
    <s v="St.Johns"/>
    <s v="Georgetown"/>
    <n v="6"/>
    <n v="10.5"/>
    <n v="42"/>
    <n v="74"/>
    <s v="No"/>
    <n v="-110"/>
    <n v="110"/>
    <n v="0"/>
  </r>
  <r>
    <x v="8"/>
    <s v="Big East"/>
    <d v="2018-01-30T00:00:00"/>
    <s v="St.Johns"/>
    <s v="Xavier"/>
    <n v="6"/>
    <n v="4"/>
    <n v="68"/>
    <n v="73"/>
    <s v="No"/>
    <n v="-110"/>
    <n v="110"/>
    <n v="0"/>
  </r>
  <r>
    <x v="6"/>
    <s v="Big East"/>
    <d v="2016-01-31T00:00:00"/>
    <s v="St.Johns"/>
    <s v="Villanova"/>
    <n v="6"/>
    <n v="19.5"/>
    <n v="53"/>
    <n v="68"/>
    <s v="Cover"/>
    <n v="100"/>
    <n v="110"/>
    <n v="1"/>
  </r>
  <r>
    <x v="5"/>
    <s v="Big East"/>
    <d v="2017-01-04T00:00:00"/>
    <s v="St.Johns"/>
    <s v="Creighton"/>
    <n v="10"/>
    <n v="7"/>
    <n v="72"/>
    <n v="85"/>
    <s v="No"/>
    <n v="-110"/>
    <n v="110"/>
    <n v="0"/>
  </r>
  <r>
    <x v="6"/>
    <s v="Big East"/>
    <d v="2016-01-06T00:00:00"/>
    <s v="St.Johns"/>
    <s v="Xavier"/>
    <n v="10"/>
    <n v="15"/>
    <n v="66"/>
    <n v="74"/>
    <s v="Cover"/>
    <n v="100"/>
    <n v="110"/>
    <n v="1"/>
  </r>
  <r>
    <x v="5"/>
    <s v="Big East"/>
    <d v="2016-12-29T00:00:00"/>
    <s v="St.Johns"/>
    <s v="Butler"/>
    <n v="13"/>
    <n v="8.5"/>
    <n v="76"/>
    <n v="73"/>
    <s v="Cover"/>
    <n v="100"/>
    <n v="110"/>
    <n v="1"/>
  </r>
  <r>
    <x v="4"/>
    <s v="Big East"/>
    <d v="2011-02-10T00:00:00"/>
    <s v="St.Johns"/>
    <s v="Connecticut"/>
    <n v="10"/>
    <n v="2.5"/>
    <n v="89"/>
    <n v="72"/>
    <s v="Cover"/>
    <n v="100"/>
    <n v="110"/>
    <n v="1"/>
  </r>
  <r>
    <x v="4"/>
    <s v="Big East"/>
    <d v="2011-02-19T00:00:00"/>
    <s v="St.Johns"/>
    <s v="Pittsburgh"/>
    <n v="4"/>
    <n v="4.5"/>
    <n v="60"/>
    <n v="59"/>
    <s v="Cover"/>
    <n v="100"/>
    <n v="110"/>
    <n v="1"/>
  </r>
  <r>
    <x v="9"/>
    <s v="Big East"/>
    <d v="2008-02-20T00:00:00"/>
    <s v="St.Johns"/>
    <s v="Marquette"/>
    <n v="25"/>
    <n v="8.5"/>
    <n v="64"/>
    <n v="73"/>
    <s v="No"/>
    <n v="-110"/>
    <n v="110"/>
    <n v="0"/>
  </r>
  <r>
    <x v="3"/>
    <s v="Big East"/>
    <d v="2013-02-24T00:00:00"/>
    <s v="St.Johns"/>
    <s v="Pittsburgh"/>
    <n v="20"/>
    <n v="6"/>
    <n v="47"/>
    <n v="63"/>
    <s v="No"/>
    <n v="-110"/>
    <n v="110"/>
    <n v="0"/>
  </r>
  <r>
    <x v="2"/>
    <s v="Big East"/>
    <d v="2012-02-25T00:00:00"/>
    <s v="St.Johns"/>
    <s v="NotreDame"/>
    <n v="20"/>
    <n v="6.5"/>
    <n v="61"/>
    <n v="58"/>
    <s v="Cover"/>
    <n v="100"/>
    <n v="110"/>
    <n v="1"/>
  </r>
  <r>
    <x v="1"/>
    <s v="Big East"/>
    <d v="2010-02-27T00:00:00"/>
    <s v="St.Johns"/>
    <s v="Pittsburgh"/>
    <n v="12"/>
    <n v="2"/>
    <n v="64"/>
    <n v="71"/>
    <s v="No"/>
    <n v="-110"/>
    <n v="110"/>
    <n v="0"/>
  </r>
  <r>
    <x v="2"/>
    <s v="Big East"/>
    <d v="2012-02-04T00:00:00"/>
    <s v="St.Johns"/>
    <s v="Syracuse"/>
    <n v="2"/>
    <n v="13.5"/>
    <n v="70"/>
    <n v="95"/>
    <s v="No"/>
    <n v="-110"/>
    <n v="110"/>
    <n v="0"/>
  </r>
  <r>
    <x v="1"/>
    <s v="Big East"/>
    <d v="2010-02-06T00:00:00"/>
    <s v="St.Johns"/>
    <s v="WestVirginia"/>
    <n v="6"/>
    <n v="7.5"/>
    <n v="60"/>
    <n v="79"/>
    <s v="No"/>
    <n v="-110"/>
    <n v="110"/>
    <n v="0"/>
  </r>
  <r>
    <x v="10"/>
    <s v="Big East"/>
    <d v="2009-02-08T00:00:00"/>
    <s v="St.Johns"/>
    <s v="Louisville"/>
    <n v="5"/>
    <n v="11"/>
    <n v="47"/>
    <n v="60"/>
    <s v="No"/>
    <n v="-110"/>
    <n v="110"/>
    <n v="0"/>
  </r>
  <r>
    <x v="0"/>
    <s v="Big East"/>
    <d v="2014-02-09T00:00:00"/>
    <s v="St.Johns"/>
    <s v="Creighton"/>
    <n v="12"/>
    <n v="3"/>
    <n v="70"/>
    <n v="65"/>
    <s v="Cover"/>
    <n v="100"/>
    <n v="110"/>
    <n v="1"/>
  </r>
  <r>
    <x v="3"/>
    <s v="Big East"/>
    <d v="2013-03-09T00:00:00"/>
    <s v="St.Johns"/>
    <s v="Marquette"/>
    <n v="15"/>
    <n v="7"/>
    <n v="67"/>
    <n v="69"/>
    <s v="Cover"/>
    <n v="100"/>
    <n v="110"/>
    <n v="1"/>
  </r>
  <r>
    <x v="3"/>
    <s v="A-10"/>
    <d v="2013-01-09T00:00:00"/>
    <s v="St.Josephs"/>
    <s v="Butler"/>
    <n v="14"/>
    <n v="-2"/>
    <n v="66"/>
    <n v="72"/>
    <s v="No"/>
    <n v="-110"/>
    <n v="110"/>
    <n v="0"/>
  </r>
  <r>
    <x v="0"/>
    <s v="A-10"/>
    <d v="2014-02-01T00:00:00"/>
    <s v="St.Josephs"/>
    <s v="Massachusetts"/>
    <n v="21"/>
    <n v="-3"/>
    <n v="73"/>
    <n v="68"/>
    <s v="Cover"/>
    <n v="100"/>
    <n v="110"/>
    <n v="1"/>
  </r>
  <r>
    <x v="4"/>
    <s v="A-10"/>
    <d v="2011-02-16T00:00:00"/>
    <s v="St.Josephs"/>
    <s v="Xavier"/>
    <n v="24"/>
    <n v="8"/>
    <n v="54"/>
    <n v="74"/>
    <s v="No"/>
    <n v="-110"/>
    <n v="110"/>
    <n v="0"/>
  </r>
  <r>
    <x v="6"/>
    <s v="A-10"/>
    <d v="2016-02-17T00:00:00"/>
    <s v="St.Josephs"/>
    <s v="Dayton"/>
    <n v="15"/>
    <n v="-1.5"/>
    <n v="79"/>
    <n v="70"/>
    <s v="Cover"/>
    <n v="100"/>
    <n v="110"/>
    <n v="1"/>
  </r>
  <r>
    <x v="1"/>
    <s v="A-10"/>
    <d v="2010-02-20T00:00:00"/>
    <s v="St.Josephs"/>
    <s v="Temple"/>
    <n v="21"/>
    <n v="10"/>
    <n v="67"/>
    <n v="75"/>
    <s v="Cover"/>
    <n v="100"/>
    <n v="110"/>
    <n v="1"/>
  </r>
  <r>
    <x v="2"/>
    <s v="A-10"/>
    <d v="2012-02-25T00:00:00"/>
    <s v="St.Josephs"/>
    <s v="Temple"/>
    <n v="22"/>
    <n v="2.5"/>
    <n v="82"/>
    <n v="72"/>
    <s v="Cover"/>
    <n v="100"/>
    <n v="110"/>
    <n v="1"/>
  </r>
  <r>
    <x v="10"/>
    <s v="A-10"/>
    <d v="2009-02-26T00:00:00"/>
    <s v="St.Josephs"/>
    <s v="Xavier"/>
    <n v="19"/>
    <n v="3.5"/>
    <n v="54"/>
    <n v="68"/>
    <s v="No"/>
    <n v="-110"/>
    <n v="110"/>
    <n v="0"/>
  </r>
  <r>
    <x v="0"/>
    <s v="A-10"/>
    <d v="2014-02-05T00:00:00"/>
    <s v="St.Josephs"/>
    <s v="SaintLouis"/>
    <n v="13"/>
    <n v="2"/>
    <n v="49"/>
    <n v="65"/>
    <s v="No"/>
    <n v="-110"/>
    <n v="110"/>
    <n v="0"/>
  </r>
  <r>
    <x v="9"/>
    <s v="A-10"/>
    <d v="2008-03-06T00:00:00"/>
    <s v="St.Josephs"/>
    <s v="Xavier"/>
    <n v="8"/>
    <n v="1.5"/>
    <n v="71"/>
    <n v="66"/>
    <s v="Cover"/>
    <n v="100"/>
    <n v="110"/>
    <n v="1"/>
  </r>
  <r>
    <x v="6"/>
    <s v="Pac-12"/>
    <d v="2016-01-01T00:00:00"/>
    <s v="Stanford"/>
    <s v="UtahU"/>
    <n v="21"/>
    <n v="5"/>
    <n v="70"/>
    <n v="68"/>
    <s v="Cover"/>
    <n v="100"/>
    <n v="110"/>
    <n v="1"/>
  </r>
  <r>
    <x v="5"/>
    <s v="Pac-12"/>
    <d v="2017-01-01T00:00:00"/>
    <s v="Stanford"/>
    <s v="Arizona"/>
    <n v="18"/>
    <n v="6.5"/>
    <n v="52"/>
    <n v="91"/>
    <s v="No"/>
    <n v="-110"/>
    <n v="110"/>
    <n v="0"/>
  </r>
  <r>
    <x v="4"/>
    <s v="Pac-10"/>
    <d v="2011-01-13T00:00:00"/>
    <s v="Stanford"/>
    <s v="WashingtonU"/>
    <n v="17"/>
    <n v="8"/>
    <n v="58"/>
    <n v="56"/>
    <s v="Cover"/>
    <n v="100"/>
    <n v="110"/>
    <n v="1"/>
  </r>
  <r>
    <x v="10"/>
    <s v="Pac-10"/>
    <d v="2009-01-17T00:00:00"/>
    <s v="Stanford"/>
    <s v="California"/>
    <n v="22"/>
    <n v="-3"/>
    <n v="75"/>
    <n v="69"/>
    <s v="Cover"/>
    <n v="100"/>
    <n v="110"/>
    <n v="1"/>
  </r>
  <r>
    <x v="8"/>
    <s v="Pac-12"/>
    <d v="2018-01-17T00:00:00"/>
    <s v="Stanford"/>
    <s v="ArizonaState"/>
    <n v="16"/>
    <n v="4"/>
    <n v="86"/>
    <n v="77"/>
    <s v="Cover"/>
    <n v="100"/>
    <n v="110"/>
    <n v="1"/>
  </r>
  <r>
    <x v="9"/>
    <s v="Pac-10"/>
    <d v="2008-01-19T00:00:00"/>
    <s v="Stanford"/>
    <s v="ArizonaState"/>
    <n v="22"/>
    <n v="-8.5"/>
    <n v="67"/>
    <n v="52"/>
    <s v="Cover"/>
    <n v="100"/>
    <n v="110"/>
    <n v="1"/>
  </r>
  <r>
    <x v="10"/>
    <s v="Pac-10"/>
    <d v="2009-01-02T00:00:00"/>
    <s v="Stanford"/>
    <s v="ArizonaState"/>
    <n v="17"/>
    <n v="-1.5"/>
    <n v="60"/>
    <n v="90"/>
    <s v="No"/>
    <n v="-110"/>
    <n v="110"/>
    <n v="0"/>
  </r>
  <r>
    <x v="8"/>
    <s v="Pac-12"/>
    <d v="2018-01-20T00:00:00"/>
    <s v="Stanford"/>
    <s v="Arizona"/>
    <n v="14"/>
    <n v="6"/>
    <n v="71"/>
    <n v="73"/>
    <s v="Cover"/>
    <n v="100"/>
    <n v="110"/>
    <n v="1"/>
  </r>
  <r>
    <x v="6"/>
    <s v="Pac-12"/>
    <d v="2016-01-21T00:00:00"/>
    <s v="Stanford"/>
    <s v="Arizona"/>
    <n v="12"/>
    <n v="6"/>
    <n v="57"/>
    <n v="71"/>
    <s v="No"/>
    <n v="-110"/>
    <n v="110"/>
    <n v="0"/>
  </r>
  <r>
    <x v="7"/>
    <s v="Pac-12"/>
    <d v="2015-01-22T00:00:00"/>
    <s v="Stanford"/>
    <s v="Arizona"/>
    <n v="7"/>
    <n v="3.5"/>
    <n v="82"/>
    <n v="89"/>
    <s v="No"/>
    <n v="-110"/>
    <n v="110"/>
    <n v="0"/>
  </r>
  <r>
    <x v="0"/>
    <s v="Pac-12"/>
    <d v="2014-01-29T00:00:00"/>
    <s v="Stanford"/>
    <s v="Arizona"/>
    <n v="1"/>
    <n v="5.5"/>
    <n v="57"/>
    <n v="60"/>
    <s v="Cover"/>
    <n v="100"/>
    <n v="110"/>
    <n v="1"/>
  </r>
  <r>
    <x v="3"/>
    <s v="Pac-12"/>
    <d v="2013-01-30T00:00:00"/>
    <s v="Stanford"/>
    <s v="Oregon"/>
    <n v="10"/>
    <n v="-3"/>
    <n v="76"/>
    <n v="52"/>
    <s v="Cover"/>
    <n v="100"/>
    <n v="110"/>
    <n v="1"/>
  </r>
  <r>
    <x v="7"/>
    <s v="Pac-12"/>
    <d v="2015-01-04T00:00:00"/>
    <s v="Stanford"/>
    <s v="WashingtonU"/>
    <n v="21"/>
    <n v="-5.5"/>
    <n v="68"/>
    <n v="60"/>
    <s v="Cover"/>
    <n v="100"/>
    <n v="110"/>
    <n v="1"/>
  </r>
  <r>
    <x v="6"/>
    <s v="Pac-12"/>
    <d v="2016-02-13T00:00:00"/>
    <s v="Stanford"/>
    <s v="Oregon"/>
    <n v="11"/>
    <n v="6.5"/>
    <n v="76"/>
    <n v="72"/>
    <s v="Cover"/>
    <n v="100"/>
    <n v="110"/>
    <n v="1"/>
  </r>
  <r>
    <x v="0"/>
    <s v="Pac-12"/>
    <d v="2014-02-22T00:00:00"/>
    <s v="Stanford"/>
    <s v="UCLA"/>
    <n v="23"/>
    <n v="-1.5"/>
    <n v="83"/>
    <n v="74"/>
    <s v="Cover"/>
    <n v="100"/>
    <n v="110"/>
    <n v="1"/>
  </r>
  <r>
    <x v="5"/>
    <s v="Pac-12"/>
    <d v="2017-02-25T00:00:00"/>
    <s v="Stanford"/>
    <s v="Oregon"/>
    <n v="6"/>
    <n v="7"/>
    <n v="73"/>
    <n v="75"/>
    <s v="Cover"/>
    <n v="100"/>
    <n v="110"/>
    <n v="1"/>
  </r>
  <r>
    <x v="10"/>
    <s v="Pac-10"/>
    <d v="2009-02-26T00:00:00"/>
    <s v="Stanford"/>
    <s v="UCLA"/>
    <n v="22"/>
    <n v="5"/>
    <n v="71"/>
    <n v="76"/>
    <s v="Push"/>
    <n v="0"/>
    <n v="110"/>
    <n v="0.5"/>
  </r>
  <r>
    <x v="4"/>
    <s v="Pac-10"/>
    <d v="2011-02-03T00:00:00"/>
    <s v="Stanford"/>
    <s v="Arizona"/>
    <n v="21"/>
    <n v="2.5"/>
    <n v="69"/>
    <n v="78"/>
    <s v="No"/>
    <n v="-110"/>
    <n v="110"/>
    <n v="0"/>
  </r>
  <r>
    <x v="10"/>
    <s v="Pac-10"/>
    <d v="2009-02-08T00:00:00"/>
    <s v="Stanford"/>
    <s v="WashingtonU"/>
    <n v="22"/>
    <n v="-1"/>
    <n v="68"/>
    <n v="75"/>
    <s v="No"/>
    <n v="-110"/>
    <n v="110"/>
    <n v="0"/>
  </r>
  <r>
    <x v="9"/>
    <s v="Big East"/>
    <d v="2008-01-19T00:00:00"/>
    <s v="Syracuse"/>
    <s v="Villanova"/>
    <n v="25"/>
    <n v="-5"/>
    <n v="71"/>
    <n v="81"/>
    <s v="No"/>
    <n v="-110"/>
    <n v="110"/>
    <n v="0"/>
  </r>
  <r>
    <x v="6"/>
    <s v="ACC"/>
    <d v="2016-01-28T00:00:00"/>
    <s v="Syracuse"/>
    <s v="NotreDame"/>
    <n v="25"/>
    <n v="-2"/>
    <n v="81"/>
    <n v="66"/>
    <s v="Cover"/>
    <n v="100"/>
    <n v="110"/>
    <n v="1"/>
  </r>
  <r>
    <x v="5"/>
    <s v="ACC"/>
    <d v="2017-01-28T00:00:00"/>
    <s v="Syracuse"/>
    <s v="FloridaState"/>
    <n v="6"/>
    <n v="2.5"/>
    <n v="82"/>
    <n v="72"/>
    <s v="Cover"/>
    <n v="100"/>
    <n v="110"/>
    <n v="1"/>
  </r>
  <r>
    <x v="6"/>
    <s v="ACC"/>
    <d v="2016-01-09T00:00:00"/>
    <s v="Syracuse"/>
    <s v="NorthCarolina"/>
    <n v="6"/>
    <n v="7.5"/>
    <n v="73"/>
    <n v="84"/>
    <s v="No"/>
    <n v="-110"/>
    <n v="110"/>
    <n v="0"/>
  </r>
  <r>
    <x v="5"/>
    <s v="ACC"/>
    <d v="2017-02-13T00:00:00"/>
    <s v="Syracuse"/>
    <s v="Louisville"/>
    <n v="8"/>
    <n v="3"/>
    <n v="72"/>
    <n v="76"/>
    <s v="No"/>
    <n v="-110"/>
    <n v="110"/>
    <n v="0"/>
  </r>
  <r>
    <x v="7"/>
    <s v="ACC"/>
    <d v="2015-02-14T00:00:00"/>
    <s v="Syracuse"/>
    <s v="Duke"/>
    <n v="4"/>
    <n v="7.5"/>
    <n v="72"/>
    <n v="80"/>
    <s v="No"/>
    <n v="-110"/>
    <n v="110"/>
    <n v="0"/>
  </r>
  <r>
    <x v="9"/>
    <s v="Big East"/>
    <d v="2008-02-16T00:00:00"/>
    <s v="Syracuse"/>
    <s v="Georgetown"/>
    <n v="8"/>
    <n v="3"/>
    <n v="77"/>
    <n v="70"/>
    <s v="Cover"/>
    <n v="100"/>
    <n v="110"/>
    <n v="1"/>
  </r>
  <r>
    <x v="7"/>
    <s v="ACC"/>
    <d v="2015-02-18T00:00:00"/>
    <s v="Syracuse"/>
    <s v="Louisville"/>
    <n v="12"/>
    <n v="2.5"/>
    <n v="69"/>
    <n v="59"/>
    <s v="Cover"/>
    <n v="100"/>
    <n v="110"/>
    <n v="1"/>
  </r>
  <r>
    <x v="8"/>
    <s v="ACC"/>
    <d v="2018-02-21T00:00:00"/>
    <s v="Syracuse"/>
    <s v="NorthCarolina"/>
    <n v="10"/>
    <n v="4.5"/>
    <n v="74"/>
    <n v="78"/>
    <s v="Cover"/>
    <n v="100"/>
    <n v="110"/>
    <n v="1"/>
  </r>
  <r>
    <x v="5"/>
    <s v="ACC"/>
    <d v="2017-02-22T00:00:00"/>
    <s v="Syracuse"/>
    <s v="Duke"/>
    <n v="10"/>
    <n v="3.5"/>
    <n v="78"/>
    <n v="75"/>
    <s v="Cover"/>
    <n v="100"/>
    <n v="110"/>
    <n v="1"/>
  </r>
  <r>
    <x v="8"/>
    <s v="ACC"/>
    <d v="2018-02-03T00:00:00"/>
    <s v="Syracuse"/>
    <s v="Virginia"/>
    <n v="2"/>
    <n v="6.5"/>
    <n v="44"/>
    <n v="59"/>
    <s v="No"/>
    <n v="-110"/>
    <n v="110"/>
    <n v="0"/>
  </r>
  <r>
    <x v="5"/>
    <s v="ACC"/>
    <d v="2017-02-04T00:00:00"/>
    <s v="Syracuse"/>
    <s v="Virginia"/>
    <n v="9"/>
    <n v="4.5"/>
    <n v="66"/>
    <n v="62"/>
    <s v="Cover"/>
    <n v="100"/>
    <n v="110"/>
    <n v="1"/>
  </r>
  <r>
    <x v="9"/>
    <s v="Big East"/>
    <d v="2008-02-06T00:00:00"/>
    <s v="Syracuse"/>
    <s v="Connecticut"/>
    <n v="19"/>
    <n v="-2"/>
    <n v="61"/>
    <n v="63"/>
    <s v="No"/>
    <n v="-110"/>
    <n v="110"/>
    <n v="0"/>
  </r>
  <r>
    <x v="7"/>
    <s v="ACC"/>
    <d v="2015-03-02T00:00:00"/>
    <s v="Syracuse"/>
    <s v="Virginia"/>
    <n v="2"/>
    <n v="5.5"/>
    <n v="47"/>
    <n v="59"/>
    <s v="No"/>
    <n v="-110"/>
    <n v="110"/>
    <n v="0"/>
  </r>
  <r>
    <x v="8"/>
    <s v="ACC"/>
    <d v="2018-03-03T00:00:00"/>
    <s v="Syracuse"/>
    <s v="Clemson"/>
    <n v="18"/>
    <n v="0"/>
    <n v="55"/>
    <n v="52"/>
    <s v="Cover"/>
    <n v="100"/>
    <n v="110"/>
    <n v="1"/>
  </r>
  <r>
    <x v="9"/>
    <s v="Big East"/>
    <d v="2008-03-08T00:00:00"/>
    <s v="Syracuse"/>
    <s v="Marquette"/>
    <n v="21"/>
    <n v="-1"/>
    <n v="87"/>
    <n v="72"/>
    <s v="Cover"/>
    <n v="100"/>
    <n v="110"/>
    <n v="1"/>
  </r>
  <r>
    <x v="7"/>
    <s v="Big 12"/>
    <d v="2015-01-10T00:00:00"/>
    <s v="TCU"/>
    <s v="Baylor"/>
    <n v="21"/>
    <n v="-2"/>
    <n v="59"/>
    <n v="66"/>
    <s v="No"/>
    <n v="-110"/>
    <n v="110"/>
    <n v="0"/>
  </r>
  <r>
    <x v="3"/>
    <s v="Big 12"/>
    <d v="2013-01-16T00:00:00"/>
    <s v="TCU"/>
    <s v="KansasState"/>
    <n v="16"/>
    <n v="11.5"/>
    <n v="54"/>
    <n v="67"/>
    <s v="No"/>
    <n v="-110"/>
    <n v="110"/>
    <n v="0"/>
  </r>
  <r>
    <x v="7"/>
    <s v="Big 12"/>
    <d v="2015-01-19T00:00:00"/>
    <s v="TCU"/>
    <s v="Texas"/>
    <n v="17"/>
    <n v="2.5"/>
    <n v="48"/>
    <n v="66"/>
    <s v="No"/>
    <n v="-110"/>
    <n v="110"/>
    <n v="0"/>
  </r>
  <r>
    <x v="5"/>
    <s v="Big 12"/>
    <d v="2017-01-21T00:00:00"/>
    <s v="TCU"/>
    <s v="Baylor"/>
    <n v="6"/>
    <n v="3.5"/>
    <n v="53"/>
    <n v="62"/>
    <s v="No"/>
    <n v="-110"/>
    <n v="110"/>
    <n v="0"/>
  </r>
  <r>
    <x v="8"/>
    <s v="Big 12"/>
    <d v="2018-01-22T00:00:00"/>
    <s v="TCU"/>
    <s v="WestVirginia"/>
    <n v="7"/>
    <n v="2"/>
    <n v="82"/>
    <n v="73"/>
    <s v="Cover"/>
    <n v="100"/>
    <n v="110"/>
    <n v="1"/>
  </r>
  <r>
    <x v="6"/>
    <s v="Big 12"/>
    <d v="2016-01-23T00:00:00"/>
    <s v="TCU"/>
    <s v="IowaState"/>
    <n v="19"/>
    <n v="9"/>
    <n v="60"/>
    <n v="73"/>
    <s v="No"/>
    <n v="-110"/>
    <n v="110"/>
    <n v="0"/>
  </r>
  <r>
    <x v="0"/>
    <s v="Big 12"/>
    <d v="2014-01-25T00:00:00"/>
    <s v="TCU"/>
    <s v="Kansas"/>
    <n v="8"/>
    <n v="14.5"/>
    <n v="69"/>
    <n v="91"/>
    <s v="No"/>
    <n v="-110"/>
    <n v="110"/>
    <n v="0"/>
  </r>
  <r>
    <x v="7"/>
    <s v="Big 12"/>
    <d v="2015-01-28T00:00:00"/>
    <s v="TCU"/>
    <s v="Kansas"/>
    <n v="9"/>
    <n v="4"/>
    <n v="61"/>
    <n v="64"/>
    <s v="Cover"/>
    <n v="100"/>
    <n v="110"/>
    <n v="1"/>
  </r>
  <r>
    <x v="7"/>
    <s v="Big 12"/>
    <d v="2015-01-03T00:00:00"/>
    <s v="TCU"/>
    <s v="WestVirginia"/>
    <n v="17"/>
    <n v="-1"/>
    <n v="67"/>
    <n v="78"/>
    <s v="No"/>
    <n v="-110"/>
    <n v="110"/>
    <n v="0"/>
  </r>
  <r>
    <x v="1"/>
    <s v="MWC"/>
    <d v="2010-01-30T00:00:00"/>
    <s v="TCU"/>
    <s v="NewMexico"/>
    <n v="23"/>
    <n v="6.5"/>
    <n v="57"/>
    <n v="73"/>
    <s v="No"/>
    <n v="-110"/>
    <n v="110"/>
    <n v="0"/>
  </r>
  <r>
    <x v="6"/>
    <s v="Big 12"/>
    <d v="2016-01-04T00:00:00"/>
    <s v="TCU"/>
    <s v="WestVirginia"/>
    <n v="17"/>
    <n v="10.5"/>
    <n v="87"/>
    <n v="95"/>
    <s v="Cover"/>
    <n v="100"/>
    <n v="110"/>
    <n v="1"/>
  </r>
  <r>
    <x v="4"/>
    <s v="MWC"/>
    <d v="2011-01-05T00:00:00"/>
    <s v="TCU"/>
    <s v="SanDiegoState"/>
    <n v="6"/>
    <n v="10"/>
    <n v="53"/>
    <n v="66"/>
    <s v="No"/>
    <n v="-110"/>
    <n v="110"/>
    <n v="0"/>
  </r>
  <r>
    <x v="0"/>
    <s v="Big 12"/>
    <d v="2014-01-07T00:00:00"/>
    <s v="TCU"/>
    <s v="KansasState"/>
    <n v="25"/>
    <n v="3.5"/>
    <n v="47"/>
    <n v="65"/>
    <s v="No"/>
    <n v="-110"/>
    <n v="110"/>
    <n v="0"/>
  </r>
  <r>
    <x v="5"/>
    <s v="Big 12"/>
    <d v="2016-12-30T00:00:00"/>
    <s v="TCU"/>
    <s v="Kansas"/>
    <n v="3"/>
    <n v="7"/>
    <n v="80"/>
    <n v="86"/>
    <s v="Cover"/>
    <n v="100"/>
    <n v="110"/>
    <n v="1"/>
  </r>
  <r>
    <x v="2"/>
    <s v="MWC"/>
    <d v="2012-02-14T00:00:00"/>
    <s v="TCU"/>
    <s v="UNLV"/>
    <n v="11"/>
    <n v="8.5"/>
    <n v="102"/>
    <n v="97"/>
    <s v="Cover"/>
    <n v="100"/>
    <n v="110"/>
    <n v="1"/>
  </r>
  <r>
    <x v="7"/>
    <s v="Big 12"/>
    <d v="2015-02-14T00:00:00"/>
    <s v="TCU"/>
    <s v="OklahomaState"/>
    <n v="22"/>
    <n v="2.5"/>
    <n v="70"/>
    <n v="55"/>
    <s v="Cover"/>
    <n v="100"/>
    <n v="110"/>
    <n v="1"/>
  </r>
  <r>
    <x v="4"/>
    <s v="MWC"/>
    <d v="2011-02-19T00:00:00"/>
    <s v="TCU"/>
    <s v="BYU"/>
    <n v="7"/>
    <n v="14.5"/>
    <n v="56"/>
    <n v="79"/>
    <s v="No"/>
    <n v="-110"/>
    <n v="110"/>
    <n v="0"/>
  </r>
  <r>
    <x v="0"/>
    <s v="Big 12"/>
    <d v="2014-02-22T00:00:00"/>
    <s v="TCU"/>
    <s v="IowaState"/>
    <n v="17"/>
    <n v="14"/>
    <n v="60"/>
    <n v="71"/>
    <s v="Cover"/>
    <n v="100"/>
    <n v="110"/>
    <n v="1"/>
  </r>
  <r>
    <x v="2"/>
    <s v="MWC"/>
    <d v="2012-02-25T00:00:00"/>
    <s v="TCU"/>
    <s v="NewMexico"/>
    <n v="18"/>
    <n v="7.5"/>
    <n v="83"/>
    <n v="64"/>
    <s v="Cover"/>
    <n v="100"/>
    <n v="110"/>
    <n v="1"/>
  </r>
  <r>
    <x v="5"/>
    <s v="Big 12"/>
    <d v="2017-02-25T00:00:00"/>
    <s v="TCU"/>
    <s v="WestVirginia"/>
    <n v="12"/>
    <n v="5"/>
    <n v="60"/>
    <n v="61"/>
    <s v="Cover"/>
    <n v="100"/>
    <n v="110"/>
    <n v="1"/>
  </r>
  <r>
    <x v="3"/>
    <s v="Big 12"/>
    <d v="2013-02-27T00:00:00"/>
    <s v="TCU"/>
    <s v="OklahomaState"/>
    <n v="15"/>
    <n v="14"/>
    <n v="47"/>
    <n v="64"/>
    <s v="No"/>
    <n v="-110"/>
    <n v="110"/>
    <n v="0"/>
  </r>
  <r>
    <x v="6"/>
    <s v="Big 12"/>
    <d v="2016-02-27T00:00:00"/>
    <s v="TCU"/>
    <s v="Baylor"/>
    <n v="19"/>
    <n v="9"/>
    <n v="71"/>
    <n v="86"/>
    <s v="No"/>
    <n v="-110"/>
    <n v="110"/>
    <n v="0"/>
  </r>
  <r>
    <x v="8"/>
    <s v="Big 12"/>
    <d v="2018-02-03T00:00:00"/>
    <s v="TCU"/>
    <s v="TexasTech"/>
    <n v="10"/>
    <n v="-3"/>
    <n v="71"/>
    <n v="83"/>
    <s v="No"/>
    <n v="-110"/>
    <n v="110"/>
    <n v="0"/>
  </r>
  <r>
    <x v="0"/>
    <s v="Big 12"/>
    <d v="2014-02-04T00:00:00"/>
    <s v="TCU"/>
    <s v="Texas"/>
    <n v="15"/>
    <n v="9.5"/>
    <n v="54"/>
    <n v="59"/>
    <s v="Cover"/>
    <n v="100"/>
    <n v="110"/>
    <n v="1"/>
  </r>
  <r>
    <x v="3"/>
    <s v="Big 12"/>
    <d v="2013-02-06T00:00:00"/>
    <s v="TCU"/>
    <s v="Kansas"/>
    <n v="5"/>
    <n v="16.5"/>
    <n v="62"/>
    <n v="55"/>
    <s v="Cover"/>
    <n v="100"/>
    <n v="110"/>
    <n v="1"/>
  </r>
  <r>
    <x v="6"/>
    <s v="Big 12"/>
    <d v="2016-02-06T00:00:00"/>
    <s v="TCU"/>
    <s v="Kansas"/>
    <n v="7"/>
    <n v="13"/>
    <n v="56"/>
    <n v="75"/>
    <s v="No"/>
    <n v="-110"/>
    <n v="110"/>
    <n v="0"/>
  </r>
  <r>
    <x v="7"/>
    <s v="Big 12"/>
    <d v="2015-02-07T00:00:00"/>
    <s v="TCU"/>
    <s v="Oklahoma"/>
    <n v="21"/>
    <n v="3"/>
    <n v="56"/>
    <n v="68"/>
    <s v="No"/>
    <n v="-110"/>
    <n v="110"/>
    <n v="0"/>
  </r>
  <r>
    <x v="2"/>
    <s v="MWC"/>
    <d v="2012-03-03T00:00:00"/>
    <s v="TCU"/>
    <s v="SanDiegoState"/>
    <n v="21"/>
    <n v="2.5"/>
    <n v="92"/>
    <n v="98"/>
    <s v="No"/>
    <n v="-110"/>
    <n v="110"/>
    <n v="0"/>
  </r>
  <r>
    <x v="6"/>
    <s v="Big 12"/>
    <d v="2016-03-05T00:00:00"/>
    <s v="TCU"/>
    <s v="Oklahoma"/>
    <n v="6"/>
    <n v="13"/>
    <n v="67"/>
    <n v="75"/>
    <s v="Cover"/>
    <n v="100"/>
    <n v="110"/>
    <n v="1"/>
  </r>
  <r>
    <x v="1"/>
    <s v="MWC"/>
    <d v="2010-03-06T00:00:00"/>
    <s v="TCU"/>
    <s v="BYU"/>
    <n v="14"/>
    <n v="10.5"/>
    <n v="77"/>
    <n v="107"/>
    <s v="No"/>
    <n v="-110"/>
    <n v="110"/>
    <n v="0"/>
  </r>
  <r>
    <x v="7"/>
    <s v="Big 12"/>
    <d v="2015-03-07T00:00:00"/>
    <s v="TCU"/>
    <s v="IowaState"/>
    <n v="17"/>
    <n v="4.5"/>
    <n v="76"/>
    <n v="89"/>
    <s v="No"/>
    <n v="-110"/>
    <n v="110"/>
    <n v="0"/>
  </r>
  <r>
    <x v="0"/>
    <s v="Big 12"/>
    <d v="2014-03-08T00:00:00"/>
    <s v="TCU"/>
    <s v="Oklahoma"/>
    <n v="23"/>
    <n v="12"/>
    <n v="67"/>
    <n v="97"/>
    <s v="No"/>
    <n v="-110"/>
    <n v="110"/>
    <n v="0"/>
  </r>
  <r>
    <x v="0"/>
    <s v="AAC"/>
    <d v="2014-01-11T00:00:00"/>
    <s v="Temple"/>
    <s v="MemphisU"/>
    <n v="24"/>
    <n v="7.5"/>
    <n v="69"/>
    <n v="79"/>
    <s v="No"/>
    <n v="-110"/>
    <n v="110"/>
    <n v="0"/>
  </r>
  <r>
    <x v="9"/>
    <s v="A-10"/>
    <d v="2008-01-16T00:00:00"/>
    <s v="Temple"/>
    <s v="Xavier"/>
    <n v="20"/>
    <n v="7.5"/>
    <n v="78"/>
    <n v="59"/>
    <s v="Cover"/>
    <n v="100"/>
    <n v="110"/>
    <n v="1"/>
  </r>
  <r>
    <x v="6"/>
    <s v="AAC"/>
    <d v="2016-01-24T00:00:00"/>
    <s v="Temple"/>
    <s v="SMU"/>
    <n v="8"/>
    <n v="6.5"/>
    <n v="89"/>
    <n v="80"/>
    <s v="Cover"/>
    <n v="100"/>
    <n v="110"/>
    <n v="1"/>
  </r>
  <r>
    <x v="0"/>
    <s v="AAC"/>
    <d v="2014-01-26T00:00:00"/>
    <s v="Temple"/>
    <s v="Cincinnati"/>
    <n v="15"/>
    <n v="8"/>
    <n v="76"/>
    <n v="80"/>
    <s v="Cover"/>
    <n v="100"/>
    <n v="110"/>
    <n v="1"/>
  </r>
  <r>
    <x v="8"/>
    <s v="AAC"/>
    <d v="2018-01-04T00:00:00"/>
    <s v="Temple"/>
    <s v="Cincinnati"/>
    <n v="19"/>
    <n v="7.5"/>
    <n v="53"/>
    <n v="55"/>
    <s v="Cover"/>
    <n v="100"/>
    <n v="110"/>
    <n v="1"/>
  </r>
  <r>
    <x v="5"/>
    <s v="AAC"/>
    <d v="2016-12-28T00:00:00"/>
    <s v="Temple"/>
    <s v="Cincinnati"/>
    <n v="23"/>
    <n v="6"/>
    <n v="50"/>
    <n v="56"/>
    <s v="Push"/>
    <n v="0"/>
    <n v="110"/>
    <n v="0.5"/>
  </r>
  <r>
    <x v="8"/>
    <s v="AAC"/>
    <d v="2018-02-01T00:00:00"/>
    <s v="Temple"/>
    <s v="WichitaState"/>
    <n v="16"/>
    <n v="7"/>
    <n v="81"/>
    <n v="79"/>
    <s v="Cover"/>
    <n v="100"/>
    <n v="110"/>
    <n v="1"/>
  </r>
  <r>
    <x v="0"/>
    <s v="AAC"/>
    <d v="2014-02-14T00:00:00"/>
    <s v="Temple"/>
    <s v="Louisville"/>
    <n v="13"/>
    <n v="14"/>
    <n v="58"/>
    <n v="82"/>
    <s v="No"/>
    <n v="-110"/>
    <n v="110"/>
    <n v="0"/>
  </r>
  <r>
    <x v="0"/>
    <s v="AAC"/>
    <d v="2014-02-16T00:00:00"/>
    <s v="Temple"/>
    <s v="SMU"/>
    <n v="23"/>
    <n v="8"/>
    <n v="71"/>
    <n v="64"/>
    <s v="Cover"/>
    <n v="100"/>
    <n v="110"/>
    <n v="1"/>
  </r>
  <r>
    <x v="0"/>
    <s v="AAC"/>
    <d v="2014-02-20T00:00:00"/>
    <s v="Temple"/>
    <s v="Connecticut"/>
    <n v="21"/>
    <n v="9"/>
    <n v="55"/>
    <n v="68"/>
    <s v="No"/>
    <n v="-110"/>
    <n v="110"/>
    <n v="0"/>
  </r>
  <r>
    <x v="5"/>
    <s v="AAC"/>
    <d v="2017-02-09T00:00:00"/>
    <s v="Temple"/>
    <s v="SMU"/>
    <n v="25"/>
    <n v="7.5"/>
    <n v="50"/>
    <n v="66"/>
    <s v="No"/>
    <n v="-110"/>
    <n v="110"/>
    <n v="0"/>
  </r>
  <r>
    <x v="3"/>
    <s v="A-10"/>
    <d v="2013-03-10T00:00:00"/>
    <s v="Temple"/>
    <s v="VaCommonwealth"/>
    <n v="21"/>
    <n v="-1"/>
    <n v="84"/>
    <n v="76"/>
    <s v="Cover"/>
    <n v="100"/>
    <n v="110"/>
    <n v="1"/>
  </r>
  <r>
    <x v="7"/>
    <s v="SEC"/>
    <d v="2015-01-13T00:00:00"/>
    <s v="Tennessee"/>
    <s v="Arkansas"/>
    <n v="19"/>
    <n v="3.5"/>
    <n v="74"/>
    <n v="69"/>
    <s v="Cover"/>
    <n v="100"/>
    <n v="110"/>
    <n v="1"/>
  </r>
  <r>
    <x v="2"/>
    <s v="SEC"/>
    <d v="2012-01-14T00:00:00"/>
    <s v="Tennessee"/>
    <s v="Kentucky"/>
    <n v="2"/>
    <n v="9.5"/>
    <n v="62"/>
    <n v="65"/>
    <s v="Cover"/>
    <n v="100"/>
    <n v="110"/>
    <n v="1"/>
  </r>
  <r>
    <x v="6"/>
    <s v="SEC"/>
    <d v="2016-01-23T00:00:00"/>
    <s v="Tennessee"/>
    <s v="SouthCarolina"/>
    <n v="24"/>
    <n v="1"/>
    <n v="78"/>
    <n v="69"/>
    <s v="Cover"/>
    <n v="100"/>
    <n v="110"/>
    <n v="1"/>
  </r>
  <r>
    <x v="5"/>
    <s v="SEC"/>
    <d v="2017-01-24T00:00:00"/>
    <s v="Tennessee"/>
    <s v="Kentucky"/>
    <n v="4"/>
    <n v="10"/>
    <n v="82"/>
    <n v="80"/>
    <s v="Cover"/>
    <n v="100"/>
    <n v="110"/>
    <n v="1"/>
  </r>
  <r>
    <x v="2"/>
    <s v="SEC"/>
    <d v="2012-01-07T00:00:00"/>
    <s v="Tennessee"/>
    <s v="Florida"/>
    <n v="13"/>
    <n v="7.5"/>
    <n v="67"/>
    <n v="56"/>
    <s v="Cover"/>
    <n v="100"/>
    <n v="110"/>
    <n v="1"/>
  </r>
  <r>
    <x v="6"/>
    <s v="SEC"/>
    <d v="2016-01-09T00:00:00"/>
    <s v="Tennessee"/>
    <s v="TexasA&amp;M"/>
    <n v="21"/>
    <n v="4"/>
    <n v="88"/>
    <n v="92"/>
    <s v="Push"/>
    <n v="0"/>
    <n v="110"/>
    <n v="0.5"/>
  </r>
  <r>
    <x v="0"/>
    <s v="SEC"/>
    <d v="2014-02-11T00:00:00"/>
    <s v="Tennessee"/>
    <s v="Florida"/>
    <n v="3"/>
    <n v="2"/>
    <n v="58"/>
    <n v="67"/>
    <s v="No"/>
    <n v="-110"/>
    <n v="110"/>
    <n v="0"/>
  </r>
  <r>
    <x v="3"/>
    <s v="SEC"/>
    <d v="2013-02-16T00:00:00"/>
    <s v="Tennessee"/>
    <s v="Kentucky"/>
    <n v="25"/>
    <n v="2"/>
    <n v="88"/>
    <n v="58"/>
    <s v="Cover"/>
    <n v="100"/>
    <n v="110"/>
    <n v="1"/>
  </r>
  <r>
    <x v="7"/>
    <s v="SEC"/>
    <d v="2015-02-17T00:00:00"/>
    <s v="Tennessee"/>
    <s v="Kentucky"/>
    <n v="1"/>
    <n v="13.5"/>
    <n v="48"/>
    <n v="66"/>
    <s v="No"/>
    <n v="-110"/>
    <n v="110"/>
    <n v="0"/>
  </r>
  <r>
    <x v="6"/>
    <s v="SEC"/>
    <d v="2016-02-02T00:00:00"/>
    <s v="Tennessee"/>
    <s v="Kentucky"/>
    <n v="20"/>
    <n v="8.5"/>
    <n v="84"/>
    <n v="77"/>
    <s v="Cover"/>
    <n v="100"/>
    <n v="110"/>
    <n v="1"/>
  </r>
  <r>
    <x v="3"/>
    <s v="SEC"/>
    <d v="2013-02-26T00:00:00"/>
    <s v="Tennessee"/>
    <s v="Florida"/>
    <n v="8"/>
    <n v="8"/>
    <n v="64"/>
    <n v="58"/>
    <s v="Cover"/>
    <n v="100"/>
    <n v="110"/>
    <n v="1"/>
  </r>
  <r>
    <x v="4"/>
    <s v="SEC"/>
    <d v="2011-03-06T00:00:00"/>
    <s v="Tennessee"/>
    <s v="Kentucky"/>
    <n v="20"/>
    <n v="1"/>
    <n v="58"/>
    <n v="64"/>
    <s v="No"/>
    <n v="-110"/>
    <n v="110"/>
    <n v="0"/>
  </r>
  <r>
    <x v="2"/>
    <s v="OVC"/>
    <d v="2012-02-23T00:00:00"/>
    <s v="TennesseeState"/>
    <s v="MurrayState"/>
    <n v="14"/>
    <n v="4"/>
    <n v="62"/>
    <n v="80"/>
    <s v="No"/>
    <n v="-110"/>
    <n v="110"/>
    <n v="0"/>
  </r>
  <r>
    <x v="2"/>
    <s v="OVC"/>
    <d v="2012-02-25T00:00:00"/>
    <s v="TennesseeTech"/>
    <s v="MurrayState"/>
    <n v="14"/>
    <n v="4"/>
    <n v="64"/>
    <n v="69"/>
    <s v="No"/>
    <n v="-110"/>
    <n v="110"/>
    <n v="0"/>
  </r>
  <r>
    <x v="2"/>
    <s v="OVC"/>
    <d v="2012-02-04T00:00:00"/>
    <s v="TennMartin"/>
    <s v="MurrayState"/>
    <n v="10"/>
    <n v="16.5"/>
    <n v="58"/>
    <n v="65"/>
    <s v="Cover"/>
    <n v="100"/>
    <n v="110"/>
    <n v="1"/>
  </r>
  <r>
    <x v="8"/>
    <s v="Big 12"/>
    <d v="2018-01-10T00:00:00"/>
    <s v="Texas"/>
    <s v="TCU"/>
    <n v="16"/>
    <n v="2"/>
    <n v="99"/>
    <n v="98"/>
    <s v="Cover"/>
    <n v="100"/>
    <n v="110"/>
    <n v="1"/>
  </r>
  <r>
    <x v="6"/>
    <s v="Big 12"/>
    <d v="2016-01-12T00:00:00"/>
    <s v="Texas"/>
    <s v="IowaState"/>
    <n v="17"/>
    <n v="1.5"/>
    <n v="94"/>
    <n v="91"/>
    <s v="Cover"/>
    <n v="100"/>
    <n v="110"/>
    <n v="1"/>
  </r>
  <r>
    <x v="5"/>
    <s v="Big 12"/>
    <d v="2017-01-14T00:00:00"/>
    <s v="Texas"/>
    <s v="WestVirginia"/>
    <n v="10"/>
    <n v="11.5"/>
    <n v="72"/>
    <n v="74"/>
    <s v="Cover"/>
    <n v="100"/>
    <n v="110"/>
    <n v="1"/>
  </r>
  <r>
    <x v="8"/>
    <s v="Big 12"/>
    <d v="2018-01-17T00:00:00"/>
    <s v="Texas"/>
    <s v="TexasTech"/>
    <n v="8"/>
    <n v="3.5"/>
    <n v="67"/>
    <n v="58"/>
    <s v="Cover"/>
    <n v="100"/>
    <n v="110"/>
    <n v="1"/>
  </r>
  <r>
    <x v="0"/>
    <s v="Big 12"/>
    <d v="2014-01-18T00:00:00"/>
    <s v="Texas"/>
    <s v="IowaState"/>
    <n v="8"/>
    <n v="2"/>
    <n v="86"/>
    <n v="76"/>
    <s v="Cover"/>
    <n v="100"/>
    <n v="110"/>
    <n v="1"/>
  </r>
  <r>
    <x v="3"/>
    <s v="Big 12"/>
    <d v="2013-01-19T00:00:00"/>
    <s v="Texas"/>
    <s v="Kansas"/>
    <n v="4"/>
    <n v="9.5"/>
    <n v="59"/>
    <n v="64"/>
    <s v="Cover"/>
    <n v="100"/>
    <n v="110"/>
    <n v="1"/>
  </r>
  <r>
    <x v="2"/>
    <s v="Big 12"/>
    <d v="2012-01-21T00:00:00"/>
    <s v="Texas"/>
    <s v="Kansas"/>
    <n v="7"/>
    <n v="3.5"/>
    <n v="66"/>
    <n v="69"/>
    <s v="Cover"/>
    <n v="100"/>
    <n v="110"/>
    <n v="1"/>
  </r>
  <r>
    <x v="0"/>
    <s v="Big 12"/>
    <d v="2014-01-21T00:00:00"/>
    <s v="Texas"/>
    <s v="KansasState"/>
    <n v="22"/>
    <n v="-5.5"/>
    <n v="67"/>
    <n v="64"/>
    <s v="No"/>
    <n v="-110"/>
    <n v="110"/>
    <n v="0"/>
  </r>
  <r>
    <x v="2"/>
    <s v="Big 12"/>
    <d v="2012-01-30T00:00:00"/>
    <s v="Texas"/>
    <s v="Missouri"/>
    <n v="4"/>
    <n v="-1"/>
    <n v="66"/>
    <n v="67"/>
    <s v="No"/>
    <n v="-110"/>
    <n v="110"/>
    <n v="0"/>
  </r>
  <r>
    <x v="8"/>
    <s v="Big 12"/>
    <d v="2017-12-29T00:00:00"/>
    <s v="Texas"/>
    <s v="Kansas"/>
    <n v="11"/>
    <n v="4"/>
    <n v="86"/>
    <n v="92"/>
    <s v="No"/>
    <n v="-110"/>
    <n v="110"/>
    <n v="0"/>
  </r>
  <r>
    <x v="2"/>
    <s v="Big 12"/>
    <d v="2012-02-20T00:00:00"/>
    <s v="Texas"/>
    <s v="Baylor"/>
    <n v="13"/>
    <n v="-3"/>
    <n v="72"/>
    <n v="77"/>
    <s v="No"/>
    <n v="-110"/>
    <n v="110"/>
    <n v="0"/>
  </r>
  <r>
    <x v="10"/>
    <s v="Big 12"/>
    <d v="2009-02-21T00:00:00"/>
    <s v="Texas"/>
    <s v="Oklahoma"/>
    <n v="2"/>
    <n v="-1"/>
    <n v="73"/>
    <n v="68"/>
    <s v="Cover"/>
    <n v="100"/>
    <n v="110"/>
    <n v="1"/>
  </r>
  <r>
    <x v="7"/>
    <s v="Big 12"/>
    <d v="2015-02-21T00:00:00"/>
    <s v="Texas"/>
    <s v="IowaState"/>
    <n v="14"/>
    <n v="-3.5"/>
    <n v="77"/>
    <n v="85"/>
    <s v="No"/>
    <n v="-110"/>
    <n v="110"/>
    <n v="0"/>
  </r>
  <r>
    <x v="3"/>
    <s v="Big 12"/>
    <d v="2013-02-23T00:00:00"/>
    <s v="Texas"/>
    <s v="KansasState"/>
    <n v="13"/>
    <n v="3.5"/>
    <n v="69"/>
    <n v="81"/>
    <s v="No"/>
    <n v="-110"/>
    <n v="110"/>
    <n v="0"/>
  </r>
  <r>
    <x v="5"/>
    <s v="Big 12"/>
    <d v="2017-02-25T00:00:00"/>
    <s v="Texas"/>
    <s v="Kansas"/>
    <n v="3"/>
    <n v="8.5"/>
    <n v="67"/>
    <n v="77"/>
    <s v="No"/>
    <n v="-110"/>
    <n v="110"/>
    <n v="0"/>
  </r>
  <r>
    <x v="8"/>
    <s v="Big 12"/>
    <d v="2018-02-03T00:00:00"/>
    <s v="Texas"/>
    <s v="Oklahoma"/>
    <n v="12"/>
    <n v="-3"/>
    <n v="79"/>
    <n v="74"/>
    <s v="Cover"/>
    <n v="100"/>
    <n v="110"/>
    <n v="1"/>
  </r>
  <r>
    <x v="3"/>
    <s v="Big 12"/>
    <d v="2013-02-09T00:00:00"/>
    <s v="Texas"/>
    <s v="OklahomaState"/>
    <n v="22"/>
    <n v="3.5"/>
    <n v="59"/>
    <n v="72"/>
    <s v="No"/>
    <n v="-110"/>
    <n v="110"/>
    <n v="0"/>
  </r>
  <r>
    <x v="7"/>
    <s v="Big 12"/>
    <d v="2015-03-02T00:00:00"/>
    <s v="Texas"/>
    <s v="Baylor"/>
    <n v="14"/>
    <n v="-4"/>
    <n v="61"/>
    <n v="59"/>
    <s v="No"/>
    <n v="-110"/>
    <n v="110"/>
    <n v="0"/>
  </r>
  <r>
    <x v="8"/>
    <s v="Big 12"/>
    <d v="2018-03-03T00:00:00"/>
    <s v="Texas"/>
    <s v="WestVirginia"/>
    <n v="20"/>
    <n v="5.5"/>
    <n v="87"/>
    <n v="79"/>
    <s v="Cover"/>
    <n v="100"/>
    <n v="110"/>
    <n v="1"/>
  </r>
  <r>
    <x v="5"/>
    <s v="Big 12"/>
    <d v="2017-03-04T00:00:00"/>
    <s v="Texas"/>
    <s v="Baylor"/>
    <n v="11"/>
    <n v="6"/>
    <n v="64"/>
    <n v="75"/>
    <s v="No"/>
    <n v="-110"/>
    <n v="110"/>
    <n v="0"/>
  </r>
  <r>
    <x v="7"/>
    <s v="SEC"/>
    <d v="2015-01-10T00:00:00"/>
    <s v="TexasA&amp;M"/>
    <s v="Kentucky"/>
    <n v="1"/>
    <n v="14.5"/>
    <n v="64"/>
    <n v="70"/>
    <s v="Cover"/>
    <n v="100"/>
    <n v="110"/>
    <n v="1"/>
  </r>
  <r>
    <x v="10"/>
    <s v="Big 12"/>
    <d v="2009-01-14T00:00:00"/>
    <s v="TexasA&amp;M"/>
    <s v="Baylor"/>
    <n v="21"/>
    <n v="1.5"/>
    <n v="84"/>
    <n v="73"/>
    <s v="Cover"/>
    <n v="100"/>
    <n v="110"/>
    <n v="1"/>
  </r>
  <r>
    <x v="10"/>
    <s v="Big 12"/>
    <d v="2009-01-17T00:00:00"/>
    <s v="TexasA&amp;M"/>
    <s v="Oklahoma"/>
    <n v="6"/>
    <n v="3.5"/>
    <n v="63"/>
    <n v="69"/>
    <s v="No"/>
    <n v="-110"/>
    <n v="110"/>
    <n v="0"/>
  </r>
  <r>
    <x v="3"/>
    <s v="SEC"/>
    <d v="2013-01-17T00:00:00"/>
    <s v="TexasA&amp;M"/>
    <s v="Florida"/>
    <n v="10"/>
    <n v="10.5"/>
    <n v="47"/>
    <n v="68"/>
    <s v="No"/>
    <n v="-110"/>
    <n v="110"/>
    <n v="0"/>
  </r>
  <r>
    <x v="2"/>
    <s v="Big 12"/>
    <d v="2012-02-01T00:00:00"/>
    <s v="TexasA&amp;M"/>
    <s v="Baylor"/>
    <n v="6"/>
    <n v="7"/>
    <n v="60"/>
    <n v="63"/>
    <s v="Cover"/>
    <n v="100"/>
    <n v="110"/>
    <n v="1"/>
  </r>
  <r>
    <x v="8"/>
    <s v="SEC"/>
    <d v="2018-02-10T00:00:00"/>
    <s v="TexasA&amp;M"/>
    <s v="Kentucky"/>
    <n v="24"/>
    <n v="-6"/>
    <n v="85"/>
    <n v="74"/>
    <s v="Cover"/>
    <n v="100"/>
    <n v="110"/>
    <n v="1"/>
  </r>
  <r>
    <x v="2"/>
    <s v="Big 12"/>
    <d v="2012-02-18T00:00:00"/>
    <s v="TexasA&amp;M"/>
    <s v="Missouri"/>
    <n v="3"/>
    <n v="7.5"/>
    <n v="62"/>
    <n v="71"/>
    <s v="No"/>
    <n v="-110"/>
    <n v="110"/>
    <n v="0"/>
  </r>
  <r>
    <x v="6"/>
    <s v="SEC"/>
    <d v="2016-02-20T00:00:00"/>
    <s v="TexasA&amp;M"/>
    <s v="Kentucky"/>
    <n v="14"/>
    <n v="2"/>
    <n v="79"/>
    <n v="77"/>
    <s v="Cover"/>
    <n v="100"/>
    <n v="110"/>
    <n v="1"/>
  </r>
  <r>
    <x v="2"/>
    <s v="Big 12"/>
    <d v="2012-02-22T00:00:00"/>
    <s v="TexasA&amp;M"/>
    <s v="Kansas"/>
    <n v="4"/>
    <n v="10"/>
    <n v="58"/>
    <n v="66"/>
    <s v="Cover"/>
    <n v="100"/>
    <n v="110"/>
    <n v="1"/>
  </r>
  <r>
    <x v="1"/>
    <s v="Big 12"/>
    <d v="2010-02-06T00:00:00"/>
    <s v="TexasA&amp;M"/>
    <s v="Baylor"/>
    <n v="20"/>
    <n v="-2"/>
    <n v="78"/>
    <n v="71"/>
    <s v="Cover"/>
    <n v="100"/>
    <n v="110"/>
    <n v="1"/>
  </r>
  <r>
    <x v="3"/>
    <s v="SEC"/>
    <d v="2013-02-07T00:00:00"/>
    <s v="TexasA&amp;M"/>
    <s v="Missouri"/>
    <n v="21"/>
    <n v="4"/>
    <n v="70"/>
    <n v="68"/>
    <s v="Cover"/>
    <n v="100"/>
    <n v="110"/>
    <n v="1"/>
  </r>
  <r>
    <x v="5"/>
    <s v="SEC"/>
    <d v="2017-03-04T00:00:00"/>
    <s v="TexasA&amp;M"/>
    <s v="Kentucky"/>
    <n v="9"/>
    <n v="6.5"/>
    <n v="63"/>
    <n v="71"/>
    <s v="No"/>
    <n v="-110"/>
    <n v="110"/>
    <n v="0"/>
  </r>
  <r>
    <x v="10"/>
    <s v="Big 12"/>
    <d v="2009-03-07T00:00:00"/>
    <s v="TexasA&amp;M"/>
    <s v="Missouri"/>
    <n v="15"/>
    <n v="2"/>
    <n v="96"/>
    <n v="86"/>
    <s v="Cover"/>
    <n v="100"/>
    <n v="110"/>
    <n v="1"/>
  </r>
  <r>
    <x v="9"/>
    <s v="Big 12"/>
    <d v="2008-03-08T00:00:00"/>
    <s v="TexasA&amp;M"/>
    <s v="Kansas"/>
    <n v="5"/>
    <n v="4.5"/>
    <n v="55"/>
    <n v="72"/>
    <s v="No"/>
    <n v="-110"/>
    <n v="110"/>
    <n v="0"/>
  </r>
  <r>
    <x v="5"/>
    <s v="Big 12"/>
    <d v="2017-01-10T00:00:00"/>
    <s v="TexasTech"/>
    <s v="KansasState"/>
    <n v="25"/>
    <n v="-4"/>
    <n v="66"/>
    <n v="65"/>
    <s v="No"/>
    <n v="-110"/>
    <n v="110"/>
    <n v="0"/>
  </r>
  <r>
    <x v="4"/>
    <s v="Big 12"/>
    <d v="2011-01-11T00:00:00"/>
    <s v="TexasTech"/>
    <s v="Texas"/>
    <n v="12"/>
    <n v="7"/>
    <n v="52"/>
    <n v="83"/>
    <s v="No"/>
    <n v="-110"/>
    <n v="110"/>
    <n v="0"/>
  </r>
  <r>
    <x v="2"/>
    <s v="Big 12"/>
    <d v="2012-01-11T00:00:00"/>
    <s v="TexasTech"/>
    <s v="Kansas"/>
    <n v="10"/>
    <n v="15.5"/>
    <n v="46"/>
    <n v="81"/>
    <s v="No"/>
    <n v="-110"/>
    <n v="110"/>
    <n v="0"/>
  </r>
  <r>
    <x v="3"/>
    <s v="Big 12"/>
    <d v="2013-01-12T00:00:00"/>
    <s v="TexasTech"/>
    <s v="Kansas"/>
    <n v="6"/>
    <n v="17"/>
    <n v="46"/>
    <n v="60"/>
    <s v="Cover"/>
    <n v="100"/>
    <n v="110"/>
    <n v="1"/>
  </r>
  <r>
    <x v="0"/>
    <s v="Big 12"/>
    <d v="2014-01-15T00:00:00"/>
    <s v="TexasTech"/>
    <s v="Baylor"/>
    <n v="12"/>
    <n v="4.5"/>
    <n v="82"/>
    <n v="72"/>
    <s v="Cover"/>
    <n v="100"/>
    <n v="110"/>
    <n v="1"/>
  </r>
  <r>
    <x v="9"/>
    <s v="Big 12"/>
    <d v="2008-01-16T00:00:00"/>
    <s v="TexasTech"/>
    <s v="TexasA&amp;M"/>
    <n v="10"/>
    <n v="5.5"/>
    <n v="68"/>
    <n v="53"/>
    <s v="Cover"/>
    <n v="100"/>
    <n v="110"/>
    <n v="1"/>
  </r>
  <r>
    <x v="6"/>
    <s v="Big 12"/>
    <d v="2016-01-16T00:00:00"/>
    <s v="TexasTech"/>
    <s v="Baylor"/>
    <n v="22"/>
    <n v="1.5"/>
    <n v="60"/>
    <n v="63"/>
    <s v="No"/>
    <n v="-110"/>
    <n v="110"/>
    <n v="0"/>
  </r>
  <r>
    <x v="10"/>
    <s v="Big 12"/>
    <d v="2009-01-17T00:00:00"/>
    <s v="TexasTech"/>
    <s v="Texas"/>
    <n v="11"/>
    <n v="7"/>
    <n v="49"/>
    <n v="71"/>
    <s v="No"/>
    <n v="-110"/>
    <n v="110"/>
    <n v="0"/>
  </r>
  <r>
    <x v="6"/>
    <s v="Big 12"/>
    <d v="2016-01-23T00:00:00"/>
    <s v="TexasTech"/>
    <s v="WestVirginia"/>
    <n v="6"/>
    <n v="3.5"/>
    <n v="76"/>
    <n v="80"/>
    <s v="No"/>
    <n v="-110"/>
    <n v="110"/>
    <n v="0"/>
  </r>
  <r>
    <x v="7"/>
    <s v="Big 12"/>
    <d v="2015-01-24T00:00:00"/>
    <s v="TexasTech"/>
    <s v="IowaState"/>
    <n v="9"/>
    <n v="9.5"/>
    <n v="78"/>
    <n v="73"/>
    <s v="Cover"/>
    <n v="100"/>
    <n v="110"/>
    <n v="1"/>
  </r>
  <r>
    <x v="2"/>
    <s v="Big 12"/>
    <d v="2012-01-25T00:00:00"/>
    <s v="TexasTech"/>
    <s v="KansasState"/>
    <n v="22"/>
    <n v="12"/>
    <n v="47"/>
    <n v="69"/>
    <s v="No"/>
    <n v="-110"/>
    <n v="110"/>
    <n v="0"/>
  </r>
  <r>
    <x v="0"/>
    <s v="Big 12"/>
    <d v="2014-01-25T00:00:00"/>
    <s v="TexasTech"/>
    <s v="Oklahoma"/>
    <n v="25"/>
    <n v="-1"/>
    <n v="65"/>
    <n v="74"/>
    <s v="No"/>
    <n v="-110"/>
    <n v="110"/>
    <n v="0"/>
  </r>
  <r>
    <x v="7"/>
    <s v="Big 12"/>
    <d v="2015-01-03T00:00:00"/>
    <s v="TexasTech"/>
    <s v="Texas"/>
    <n v="11"/>
    <n v="8"/>
    <n v="61"/>
    <n v="70"/>
    <s v="No"/>
    <n v="-110"/>
    <n v="110"/>
    <n v="0"/>
  </r>
  <r>
    <x v="5"/>
    <s v="Big 12"/>
    <d v="2017-01-03T00:00:00"/>
    <s v="TexasTech"/>
    <s v="WestVirginia"/>
    <n v="7"/>
    <n v="2.5"/>
    <n v="77"/>
    <n v="76"/>
    <s v="Cover"/>
    <n v="100"/>
    <n v="110"/>
    <n v="1"/>
  </r>
  <r>
    <x v="0"/>
    <s v="Big 12"/>
    <d v="2014-01-04T00:00:00"/>
    <s v="TexasTech"/>
    <s v="IowaState"/>
    <n v="13"/>
    <n v="5.5"/>
    <n v="62"/>
    <n v="73"/>
    <s v="No"/>
    <n v="-110"/>
    <n v="110"/>
    <n v="0"/>
  </r>
  <r>
    <x v="7"/>
    <s v="Big 12"/>
    <d v="2015-01-05T00:00:00"/>
    <s v="TexasTech"/>
    <s v="WestVirginia"/>
    <n v="14"/>
    <n v="6"/>
    <n v="67"/>
    <n v="78"/>
    <s v="No"/>
    <n v="-110"/>
    <n v="110"/>
    <n v="0"/>
  </r>
  <r>
    <x v="2"/>
    <s v="Big 12"/>
    <d v="2012-01-07T00:00:00"/>
    <s v="TexasTech"/>
    <s v="Baylor"/>
    <n v="4"/>
    <n v="13"/>
    <n v="60"/>
    <n v="73"/>
    <s v="Push"/>
    <n v="0"/>
    <n v="110"/>
    <n v="0.5"/>
  </r>
  <r>
    <x v="6"/>
    <s v="Big 12"/>
    <d v="2016-01-09T00:00:00"/>
    <s v="TexasTech"/>
    <s v="Kansas"/>
    <n v="1"/>
    <n v="6.5"/>
    <n v="59"/>
    <n v="69"/>
    <s v="No"/>
    <n v="-110"/>
    <n v="110"/>
    <n v="0"/>
  </r>
  <r>
    <x v="4"/>
    <s v="Big 12"/>
    <d v="2011-02-01T00:00:00"/>
    <s v="TexasTech"/>
    <s v="Kansas"/>
    <n v="2"/>
    <n v="13"/>
    <n v="66"/>
    <n v="88"/>
    <s v="No"/>
    <n v="-110"/>
    <n v="110"/>
    <n v="0"/>
  </r>
  <r>
    <x v="7"/>
    <s v="Big 12"/>
    <d v="2015-02-10T00:00:00"/>
    <s v="TexasTech"/>
    <s v="Kansas"/>
    <n v="8"/>
    <n v="10.5"/>
    <n v="51"/>
    <n v="73"/>
    <s v="No"/>
    <n v="-110"/>
    <n v="110"/>
    <n v="0"/>
  </r>
  <r>
    <x v="6"/>
    <s v="Big 12"/>
    <d v="2016-02-10T00:00:00"/>
    <s v="TexasTech"/>
    <s v="IowaState"/>
    <n v="14"/>
    <n v="2.5"/>
    <n v="85"/>
    <n v="82"/>
    <s v="Cover"/>
    <n v="100"/>
    <n v="110"/>
    <n v="1"/>
  </r>
  <r>
    <x v="5"/>
    <s v="Big 12"/>
    <d v="2017-02-11T00:00:00"/>
    <s v="TexasTech"/>
    <s v="Kansas"/>
    <n v="3"/>
    <n v="4.5"/>
    <n v="79"/>
    <n v="80"/>
    <s v="Cover"/>
    <n v="100"/>
    <n v="110"/>
    <n v="1"/>
  </r>
  <r>
    <x v="4"/>
    <s v="Big 12"/>
    <d v="2011-02-12T00:00:00"/>
    <s v="TexasTech"/>
    <s v="TexasA&amp;M"/>
    <n v="22"/>
    <n v="5.5"/>
    <n v="67"/>
    <n v="70"/>
    <s v="Cover"/>
    <n v="100"/>
    <n v="110"/>
    <n v="1"/>
  </r>
  <r>
    <x v="9"/>
    <s v="Big 12"/>
    <d v="2008-02-13T00:00:00"/>
    <s v="TexasTech"/>
    <s v="KansasState"/>
    <n v="18"/>
    <n v="3"/>
    <n v="84"/>
    <n v="75"/>
    <s v="Cover"/>
    <n v="100"/>
    <n v="110"/>
    <n v="1"/>
  </r>
  <r>
    <x v="3"/>
    <s v="Big 12"/>
    <d v="2013-02-13T00:00:00"/>
    <s v="TexasTech"/>
    <s v="OklahomaState"/>
    <n v="17"/>
    <n v="12"/>
    <n v="67"/>
    <n v="91"/>
    <s v="No"/>
    <n v="-110"/>
    <n v="110"/>
    <n v="0"/>
  </r>
  <r>
    <x v="5"/>
    <s v="Big 12"/>
    <d v="2017-02-13T00:00:00"/>
    <s v="TexasTech"/>
    <s v="Baylor"/>
    <n v="4"/>
    <n v="1.5"/>
    <n v="84"/>
    <n v="78"/>
    <s v="Cover"/>
    <n v="100"/>
    <n v="110"/>
    <n v="1"/>
  </r>
  <r>
    <x v="7"/>
    <s v="Big 12"/>
    <d v="2015-02-17T00:00:00"/>
    <s v="TexasTech"/>
    <s v="Baylor"/>
    <n v="20"/>
    <n v="8.5"/>
    <n v="49"/>
    <n v="54"/>
    <s v="Cover"/>
    <n v="100"/>
    <n v="110"/>
    <n v="1"/>
  </r>
  <r>
    <x v="6"/>
    <s v="Big 12"/>
    <d v="2016-02-17T00:00:00"/>
    <s v="TexasTech"/>
    <s v="Oklahoma"/>
    <n v="3"/>
    <n v="4"/>
    <n v="65"/>
    <n v="63"/>
    <s v="Cover"/>
    <n v="100"/>
    <n v="110"/>
    <n v="1"/>
  </r>
  <r>
    <x v="0"/>
    <s v="Big 12"/>
    <d v="2014-02-18T00:00:00"/>
    <s v="TexasTech"/>
    <s v="Kansas"/>
    <n v="8"/>
    <n v="8"/>
    <n v="63"/>
    <n v="64"/>
    <s v="Cover"/>
    <n v="100"/>
    <n v="110"/>
    <n v="1"/>
  </r>
  <r>
    <x v="1"/>
    <s v="Big 12"/>
    <d v="2010-02-20T00:00:00"/>
    <s v="TexasTech"/>
    <s v="Texas"/>
    <n v="15"/>
    <n v="6.5"/>
    <n v="67"/>
    <n v="71"/>
    <s v="Cover"/>
    <n v="100"/>
    <n v="110"/>
    <n v="1"/>
  </r>
  <r>
    <x v="7"/>
    <s v="Big 12"/>
    <d v="2015-02-21T00:00:00"/>
    <s v="TexasTech"/>
    <s v="Oklahoma"/>
    <n v="17"/>
    <n v="10"/>
    <n v="75"/>
    <n v="79"/>
    <s v="Cover"/>
    <n v="100"/>
    <n v="110"/>
    <n v="1"/>
  </r>
  <r>
    <x v="1"/>
    <s v="Big 12"/>
    <d v="2010-02-23T00:00:00"/>
    <s v="TexasTech"/>
    <s v="KansasState"/>
    <n v="6"/>
    <n v="5.5"/>
    <n v="64"/>
    <n v="83"/>
    <s v="No"/>
    <n v="-110"/>
    <n v="110"/>
    <n v="0"/>
  </r>
  <r>
    <x v="10"/>
    <s v="Big 12"/>
    <d v="2009-02-28T00:00:00"/>
    <s v="TexasTech"/>
    <s v="Oklahoma"/>
    <n v="3"/>
    <n v="8.5"/>
    <n v="63"/>
    <n v="78"/>
    <s v="No"/>
    <n v="-110"/>
    <n v="110"/>
    <n v="0"/>
  </r>
  <r>
    <x v="3"/>
    <s v="Big 12"/>
    <d v="2013-02-05T00:00:00"/>
    <s v="TexasTech"/>
    <s v="KansasState"/>
    <n v="13"/>
    <n v="11"/>
    <n v="59"/>
    <n v="68"/>
    <s v="Cover"/>
    <n v="100"/>
    <n v="110"/>
    <n v="1"/>
  </r>
  <r>
    <x v="0"/>
    <s v="Big 12"/>
    <d v="2014-02-08T00:00:00"/>
    <s v="TexasTech"/>
    <s v="OklahomaState"/>
    <n v="19"/>
    <n v="7"/>
    <n v="65"/>
    <n v="61"/>
    <s v="Cover"/>
    <n v="100"/>
    <n v="110"/>
    <n v="1"/>
  </r>
  <r>
    <x v="9"/>
    <s v="Big 12"/>
    <d v="2008-03-01T00:00:00"/>
    <s v="TexasTech"/>
    <s v="Texas"/>
    <n v="5"/>
    <n v="4.5"/>
    <n v="83"/>
    <n v="80"/>
    <s v="Cover"/>
    <n v="100"/>
    <n v="110"/>
    <n v="1"/>
  </r>
  <r>
    <x v="1"/>
    <s v="Big 12"/>
    <d v="2010-03-02T00:00:00"/>
    <s v="TexasTech"/>
    <s v="Baylor"/>
    <n v="21"/>
    <n v="4"/>
    <n v="68"/>
    <n v="86"/>
    <s v="No"/>
    <n v="-110"/>
    <n v="110"/>
    <n v="0"/>
  </r>
  <r>
    <x v="2"/>
    <s v="Big 12"/>
    <d v="2012-03-03T00:00:00"/>
    <s v="TexasTech"/>
    <s v="Missouri"/>
    <n v="7"/>
    <n v="15"/>
    <n v="59"/>
    <n v="81"/>
    <s v="No"/>
    <n v="-110"/>
    <n v="110"/>
    <n v="0"/>
  </r>
  <r>
    <x v="10"/>
    <s v="Big 12"/>
    <d v="2009-03-04T00:00:00"/>
    <s v="TexasTech"/>
    <s v="Kansas"/>
    <n v="9"/>
    <n v="10"/>
    <n v="84"/>
    <n v="65"/>
    <s v="Cover"/>
    <n v="100"/>
    <n v="110"/>
    <n v="1"/>
  </r>
  <r>
    <x v="6"/>
    <s v="AAC"/>
    <d v="2016-01-17T00:00:00"/>
    <s v="Tulane"/>
    <s v="SMU"/>
    <n v="10"/>
    <n v="14"/>
    <n v="45"/>
    <n v="60"/>
    <s v="No"/>
    <n v="-110"/>
    <n v="110"/>
    <n v="0"/>
  </r>
  <r>
    <x v="5"/>
    <s v="AAC"/>
    <d v="2017-01-21T00:00:00"/>
    <s v="Tulane"/>
    <s v="Cincinnati"/>
    <n v="20"/>
    <n v="16.5"/>
    <n v="61"/>
    <n v="78"/>
    <s v="No"/>
    <n v="-110"/>
    <n v="110"/>
    <n v="0"/>
  </r>
  <r>
    <x v="9"/>
    <s v="CUSA"/>
    <d v="2008-02-20T00:00:00"/>
    <s v="Tulane"/>
    <s v="MemphisU"/>
    <n v="1"/>
    <n v="13"/>
    <n v="71"/>
    <n v="97"/>
    <s v="No"/>
    <n v="-110"/>
    <n v="110"/>
    <n v="0"/>
  </r>
  <r>
    <x v="8"/>
    <s v="AAC"/>
    <d v="2018-03-01T00:00:00"/>
    <s v="Tulane"/>
    <s v="Cincinnati"/>
    <n v="10"/>
    <n v="13"/>
    <n v="49"/>
    <n v="78"/>
    <s v="No"/>
    <n v="-110"/>
    <n v="110"/>
    <n v="0"/>
  </r>
  <r>
    <x v="8"/>
    <s v="AAC"/>
    <d v="2018-01-13T00:00:00"/>
    <s v="Tulsa"/>
    <s v="WichitaState"/>
    <n v="6"/>
    <n v="12"/>
    <n v="69"/>
    <n v="72"/>
    <s v="Cover"/>
    <n v="100"/>
    <n v="110"/>
    <n v="1"/>
  </r>
  <r>
    <x v="9"/>
    <s v="CUSA"/>
    <d v="2008-01-23T00:00:00"/>
    <s v="Tulsa"/>
    <s v="MemphisU"/>
    <n v="1"/>
    <n v="13"/>
    <n v="41"/>
    <n v="56"/>
    <s v="No"/>
    <n v="-110"/>
    <n v="110"/>
    <n v="0"/>
  </r>
  <r>
    <x v="6"/>
    <s v="AAC"/>
    <d v="2015-12-29T00:00:00"/>
    <s v="Tulsa"/>
    <s v="SMU"/>
    <n v="17"/>
    <n v="5"/>
    <n v="69"/>
    <n v="81"/>
    <s v="No"/>
    <n v="-110"/>
    <n v="110"/>
    <n v="0"/>
  </r>
  <r>
    <x v="5"/>
    <s v="AAC"/>
    <d v="2017-02-01T00:00:00"/>
    <s v="Tulsa"/>
    <s v="Cincinnati"/>
    <n v="14"/>
    <n v="9"/>
    <n v="55"/>
    <n v="57"/>
    <s v="Cover"/>
    <n v="100"/>
    <n v="110"/>
    <n v="1"/>
  </r>
  <r>
    <x v="7"/>
    <s v="AAC"/>
    <d v="2015-02-07T00:00:00"/>
    <s v="Tulsa"/>
    <s v="SMU"/>
    <n v="23"/>
    <n v="0"/>
    <n v="57"/>
    <n v="68"/>
    <s v="No"/>
    <n v="-110"/>
    <n v="110"/>
    <n v="0"/>
  </r>
  <r>
    <x v="9"/>
    <s v="CUSA"/>
    <d v="2008-02-16T00:00:00"/>
    <s v="UAB"/>
    <s v="MemphisU"/>
    <n v="1"/>
    <n v="8"/>
    <n v="78"/>
    <n v="79"/>
    <s v="Cover"/>
    <n v="100"/>
    <n v="110"/>
    <n v="1"/>
  </r>
  <r>
    <x v="10"/>
    <s v="CUSA"/>
    <d v="2009-02-26T00:00:00"/>
    <s v="UAB"/>
    <s v="MemphisU"/>
    <n v="5"/>
    <n v="4.5"/>
    <n v="60"/>
    <n v="71"/>
    <s v="No"/>
    <n v="-110"/>
    <n v="110"/>
    <n v="0"/>
  </r>
  <r>
    <x v="7"/>
    <s v="Pac-12"/>
    <d v="2015-01-29T00:00:00"/>
    <s v="UCLA"/>
    <s v="UtahU"/>
    <n v="11"/>
    <n v="6"/>
    <n v="69"/>
    <n v="59"/>
    <s v="Cover"/>
    <n v="100"/>
    <n v="110"/>
    <n v="1"/>
  </r>
  <r>
    <x v="6"/>
    <s v="Pac-12"/>
    <d v="2016-01-07T00:00:00"/>
    <s v="UCLA"/>
    <s v="Arizona"/>
    <n v="7"/>
    <n v="3"/>
    <n v="87"/>
    <n v="84"/>
    <s v="Cover"/>
    <n v="100"/>
    <n v="110"/>
    <n v="1"/>
  </r>
  <r>
    <x v="0"/>
    <s v="Pac-12"/>
    <d v="2014-01-09T00:00:00"/>
    <s v="UCLA"/>
    <s v="Arizona"/>
    <n v="1"/>
    <n v="1.5"/>
    <n v="75"/>
    <n v="79"/>
    <s v="No"/>
    <n v="-110"/>
    <n v="110"/>
    <n v="0"/>
  </r>
  <r>
    <x v="4"/>
    <s v="Pac-10"/>
    <d v="2011-02-26T00:00:00"/>
    <s v="UCLA"/>
    <s v="Arizona"/>
    <n v="10"/>
    <n v="-3"/>
    <n v="71"/>
    <n v="49"/>
    <s v="Cover"/>
    <n v="100"/>
    <n v="110"/>
    <n v="1"/>
  </r>
  <r>
    <x v="3"/>
    <s v="Pac-12"/>
    <d v="2013-03-02T00:00:00"/>
    <s v="UCLA"/>
    <s v="Arizona"/>
    <n v="11"/>
    <n v="1"/>
    <n v="74"/>
    <n v="69"/>
    <s v="Cover"/>
    <n v="100"/>
    <n v="110"/>
    <n v="1"/>
  </r>
  <r>
    <x v="6"/>
    <s v="Pac-12"/>
    <d v="2016-03-02T00:00:00"/>
    <s v="UCLA"/>
    <s v="Oregon"/>
    <n v="9"/>
    <n v="3"/>
    <n v="68"/>
    <n v="76"/>
    <s v="No"/>
    <n v="-110"/>
    <n v="110"/>
    <n v="0"/>
  </r>
  <r>
    <x v="4"/>
    <s v="MWC"/>
    <d v="2011-02-12T00:00:00"/>
    <s v="UNLV"/>
    <s v="SanDiegoState"/>
    <n v="6"/>
    <n v="-1.5"/>
    <n v="57"/>
    <n v="63"/>
    <s v="No"/>
    <n v="-110"/>
    <n v="110"/>
    <n v="0"/>
  </r>
  <r>
    <x v="3"/>
    <s v="MWC"/>
    <d v="2013-02-20T00:00:00"/>
    <s v="UNLV"/>
    <s v="ColoradoState"/>
    <n v="22"/>
    <n v="-4"/>
    <n v="61"/>
    <n v="59"/>
    <s v="No"/>
    <n v="-110"/>
    <n v="110"/>
    <n v="0"/>
  </r>
  <r>
    <x v="8"/>
    <s v="MWC"/>
    <d v="2018-02-28T00:00:00"/>
    <s v="UNLV"/>
    <s v="Nevada"/>
    <n v="21"/>
    <n v="2.5"/>
    <n v="75"/>
    <n v="101"/>
    <s v="No"/>
    <n v="-110"/>
    <n v="110"/>
    <n v="0"/>
  </r>
  <r>
    <x v="1"/>
    <s v="MWC"/>
    <d v="2010-02-06T00:00:00"/>
    <s v="UNLV"/>
    <s v="BYU"/>
    <n v="12"/>
    <n v="-2"/>
    <n v="88"/>
    <n v="74"/>
    <s v="Cover"/>
    <n v="100"/>
    <n v="110"/>
    <n v="1"/>
  </r>
  <r>
    <x v="3"/>
    <s v="MWC"/>
    <d v="2013-02-09T00:00:00"/>
    <s v="UNLV"/>
    <s v="NewMexico"/>
    <n v="15"/>
    <n v="-5"/>
    <n v="64"/>
    <n v="55"/>
    <s v="Cover"/>
    <n v="100"/>
    <n v="110"/>
    <n v="1"/>
  </r>
  <r>
    <x v="1"/>
    <s v="MWC"/>
    <d v="2010-03-12T00:00:00"/>
    <s v="UNLV"/>
    <s v="BYU"/>
    <n v="14"/>
    <n v="1"/>
    <n v="70"/>
    <n v="66"/>
    <s v="Cover"/>
    <n v="100"/>
    <n v="110"/>
    <n v="1"/>
  </r>
  <r>
    <x v="9"/>
    <s v="MWC"/>
    <d v="2008-03-15T00:00:00"/>
    <s v="UNLV"/>
    <s v="BYU"/>
    <n v="24"/>
    <n v="-1"/>
    <n v="76"/>
    <n v="61"/>
    <s v="Cover"/>
    <n v="100"/>
    <n v="110"/>
    <n v="1"/>
  </r>
  <r>
    <x v="0"/>
    <s v="MWC"/>
    <d v="2014-03-05T00:00:00"/>
    <s v="UNLV"/>
    <s v="SanDiegoState"/>
    <n v="10"/>
    <n v="3"/>
    <n v="64"/>
    <n v="73"/>
    <s v="No"/>
    <n v="-110"/>
    <n v="110"/>
    <n v="0"/>
  </r>
  <r>
    <x v="9"/>
    <s v="Pac-10"/>
    <d v="2008-01-10T00:00:00"/>
    <s v="USC"/>
    <s v="WashingtonState"/>
    <n v="4"/>
    <n v="-1.5"/>
    <n v="58"/>
    <n v="73"/>
    <s v="No"/>
    <n v="-110"/>
    <n v="110"/>
    <n v="0"/>
  </r>
  <r>
    <x v="10"/>
    <s v="Pac-10"/>
    <d v="2009-01-11T00:00:00"/>
    <s v="USC"/>
    <s v="UCLA"/>
    <n v="10"/>
    <n v="2.5"/>
    <n v="60"/>
    <n v="64"/>
    <s v="No"/>
    <n v="-110"/>
    <n v="110"/>
    <n v="0"/>
  </r>
  <r>
    <x v="0"/>
    <s v="Pac-12"/>
    <d v="2014-01-12T00:00:00"/>
    <s v="USC"/>
    <s v="Arizona"/>
    <n v="1"/>
    <n v="14"/>
    <n v="53"/>
    <n v="73"/>
    <s v="No"/>
    <n v="-110"/>
    <n v="110"/>
    <n v="0"/>
  </r>
  <r>
    <x v="10"/>
    <s v="Pac-10"/>
    <d v="2009-01-15T00:00:00"/>
    <s v="USC"/>
    <s v="ArizonaState"/>
    <n v="16"/>
    <n v="1"/>
    <n v="61"/>
    <n v="49"/>
    <s v="Cover"/>
    <n v="100"/>
    <n v="110"/>
    <n v="1"/>
  </r>
  <r>
    <x v="3"/>
    <s v="Pac-12"/>
    <d v="2013-01-17T00:00:00"/>
    <s v="USC"/>
    <s v="Oregon"/>
    <n v="21"/>
    <n v="4"/>
    <n v="74"/>
    <n v="76"/>
    <s v="Cover"/>
    <n v="100"/>
    <n v="110"/>
    <n v="1"/>
  </r>
  <r>
    <x v="5"/>
    <s v="Pac-12"/>
    <d v="2017-01-19T00:00:00"/>
    <s v="USC"/>
    <s v="Arizona"/>
    <n v="14"/>
    <n v="4"/>
    <n v="66"/>
    <n v="73"/>
    <s v="No"/>
    <n v="-110"/>
    <n v="110"/>
    <n v="0"/>
  </r>
  <r>
    <x v="5"/>
    <s v="Pac-12"/>
    <d v="2017-01-25T00:00:00"/>
    <s v="USC"/>
    <s v="UCLA"/>
    <n v="8"/>
    <n v="7.5"/>
    <n v="84"/>
    <n v="76"/>
    <s v="Cover"/>
    <n v="100"/>
    <n v="110"/>
    <n v="1"/>
  </r>
  <r>
    <x v="6"/>
    <s v="Pac-12"/>
    <d v="2016-01-09T00:00:00"/>
    <s v="USC"/>
    <s v="Arizona"/>
    <n v="7"/>
    <n v="3.5"/>
    <n v="103"/>
    <n v="101"/>
    <s v="Cover"/>
    <n v="100"/>
    <n v="110"/>
    <n v="1"/>
  </r>
  <r>
    <x v="7"/>
    <s v="Pac-12"/>
    <d v="2015-02-01T00:00:00"/>
    <s v="USC"/>
    <s v="UtahU"/>
    <n v="11"/>
    <n v="10.5"/>
    <n v="39"/>
    <n v="67"/>
    <s v="No"/>
    <n v="-110"/>
    <n v="110"/>
    <n v="0"/>
  </r>
  <r>
    <x v="5"/>
    <s v="Pac-12"/>
    <d v="2017-02-11T00:00:00"/>
    <s v="USC"/>
    <s v="Oregon"/>
    <n v="5"/>
    <n v="3.5"/>
    <n v="70"/>
    <n v="81"/>
    <s v="No"/>
    <n v="-110"/>
    <n v="110"/>
    <n v="0"/>
  </r>
  <r>
    <x v="9"/>
    <s v="Pac-10"/>
    <d v="2008-02-17T00:00:00"/>
    <s v="USC"/>
    <s v="UCLA"/>
    <n v="6"/>
    <n v="6.5"/>
    <n v="46"/>
    <n v="56"/>
    <s v="No"/>
    <n v="-110"/>
    <n v="110"/>
    <n v="0"/>
  </r>
  <r>
    <x v="10"/>
    <s v="Pac-10"/>
    <d v="2009-02-21T00:00:00"/>
    <s v="USC"/>
    <s v="WashingtonU"/>
    <n v="22"/>
    <n v="-2.5"/>
    <n v="51"/>
    <n v="60"/>
    <s v="No"/>
    <n v="-110"/>
    <n v="110"/>
    <n v="0"/>
  </r>
  <r>
    <x v="4"/>
    <s v="Pac-10"/>
    <d v="2011-02-24T00:00:00"/>
    <s v="USC"/>
    <s v="Arizona"/>
    <n v="10"/>
    <n v="0"/>
    <n v="65"/>
    <n v="57"/>
    <s v="Cover"/>
    <n v="100"/>
    <n v="110"/>
    <n v="1"/>
  </r>
  <r>
    <x v="3"/>
    <s v="Pac-12"/>
    <d v="2013-02-27T00:00:00"/>
    <s v="USC"/>
    <s v="Arizona"/>
    <n v="11"/>
    <n v="7.5"/>
    <n v="89"/>
    <n v="78"/>
    <s v="Cover"/>
    <n v="100"/>
    <n v="110"/>
    <n v="1"/>
  </r>
  <r>
    <x v="6"/>
    <s v="Pac-12"/>
    <d v="2016-03-05T00:00:00"/>
    <s v="USC"/>
    <s v="Oregon"/>
    <n v="9"/>
    <n v="2.5"/>
    <n v="66"/>
    <n v="76"/>
    <s v="No"/>
    <n v="-110"/>
    <n v="110"/>
    <n v="0"/>
  </r>
  <r>
    <x v="9"/>
    <s v="Pac-10"/>
    <d v="2008-03-08T00:00:00"/>
    <s v="USC"/>
    <s v="Stanford"/>
    <n v="7"/>
    <n v="1.5"/>
    <n v="77"/>
    <n v="64"/>
    <s v="Cover"/>
    <n v="100"/>
    <n v="110"/>
    <n v="1"/>
  </r>
  <r>
    <x v="0"/>
    <s v="MWC"/>
    <d v="2014-01-25T00:00:00"/>
    <s v="UtahState"/>
    <s v="SanDiegoState"/>
    <n v="7"/>
    <n v="3"/>
    <n v="69"/>
    <n v="74"/>
    <s v="No"/>
    <n v="-110"/>
    <n v="110"/>
    <n v="0"/>
  </r>
  <r>
    <x v="8"/>
    <s v="MWC"/>
    <d v="2018-02-17T00:00:00"/>
    <s v="UtahState"/>
    <s v="Nevada"/>
    <n v="24"/>
    <n v="5"/>
    <n v="87"/>
    <n v="93"/>
    <s v="No"/>
    <n v="-110"/>
    <n v="110"/>
    <n v="0"/>
  </r>
  <r>
    <x v="4"/>
    <s v="MWC"/>
    <d v="2011-01-11T00:00:00"/>
    <s v="UtahU"/>
    <s v="BYU"/>
    <n v="11"/>
    <n v="13"/>
    <n v="79"/>
    <n v="104"/>
    <s v="No"/>
    <n v="-110"/>
    <n v="110"/>
    <n v="0"/>
  </r>
  <r>
    <x v="5"/>
    <s v="Pac-12"/>
    <d v="2017-01-12T00:00:00"/>
    <s v="UtahU"/>
    <s v="USC"/>
    <n v="25"/>
    <n v="-5"/>
    <n v="86"/>
    <n v="64"/>
    <s v="Cover"/>
    <n v="100"/>
    <n v="110"/>
    <n v="1"/>
  </r>
  <r>
    <x v="5"/>
    <s v="Pac-12"/>
    <d v="2017-01-14T00:00:00"/>
    <s v="UtahU"/>
    <s v="UCLA"/>
    <n v="4"/>
    <n v="3"/>
    <n v="82"/>
    <n v="83"/>
    <s v="Cover"/>
    <n v="100"/>
    <n v="110"/>
    <n v="1"/>
  </r>
  <r>
    <x v="0"/>
    <s v="Pac-12"/>
    <d v="2014-01-02T00:00:00"/>
    <s v="UtahU"/>
    <s v="Oregon"/>
    <n v="10"/>
    <n v="2"/>
    <n v="68"/>
    <n v="70"/>
    <s v="Push"/>
    <n v="0"/>
    <n v="110"/>
    <n v="0.5"/>
  </r>
  <r>
    <x v="5"/>
    <s v="Pac-12"/>
    <d v="2017-01-26T00:00:00"/>
    <s v="UtahU"/>
    <s v="Oregon"/>
    <n v="10"/>
    <n v="2"/>
    <n v="67"/>
    <n v="73"/>
    <s v="No"/>
    <n v="-110"/>
    <n v="110"/>
    <n v="0"/>
  </r>
  <r>
    <x v="8"/>
    <s v="Pac-12"/>
    <d v="2018-01-04T00:00:00"/>
    <s v="UtahU"/>
    <s v="Arizona"/>
    <n v="14"/>
    <n v="4"/>
    <n v="82"/>
    <n v="94"/>
    <s v="No"/>
    <n v="-110"/>
    <n v="110"/>
    <n v="0"/>
  </r>
  <r>
    <x v="8"/>
    <s v="Pac-12"/>
    <d v="2018-01-07T00:00:00"/>
    <s v="UtahU"/>
    <s v="ArizonaState"/>
    <n v="4"/>
    <n v="3"/>
    <n v="77"/>
    <n v="80"/>
    <s v="Push"/>
    <n v="0"/>
    <n v="110"/>
    <n v="0.5"/>
  </r>
  <r>
    <x v="4"/>
    <s v="MWC"/>
    <d v="2011-01-08T00:00:00"/>
    <s v="UtahU"/>
    <s v="SanDiegoState"/>
    <n v="6"/>
    <n v="11"/>
    <n v="62"/>
    <n v="71"/>
    <s v="Cover"/>
    <n v="100"/>
    <n v="110"/>
    <n v="1"/>
  </r>
  <r>
    <x v="1"/>
    <s v="MWC"/>
    <d v="2010-02-13T00:00:00"/>
    <s v="UtahU"/>
    <s v="NewMexico"/>
    <n v="15"/>
    <n v="3"/>
    <n v="65"/>
    <n v="68"/>
    <s v="Push"/>
    <n v="0"/>
    <n v="110"/>
    <n v="0.5"/>
  </r>
  <r>
    <x v="3"/>
    <s v="Pac-12"/>
    <d v="2013-02-17T00:00:00"/>
    <s v="UtahU"/>
    <s v="Arizona"/>
    <n v="9"/>
    <n v="10"/>
    <n v="64"/>
    <n v="68"/>
    <s v="Cover"/>
    <n v="100"/>
    <n v="110"/>
    <n v="1"/>
  </r>
  <r>
    <x v="0"/>
    <s v="Pac-12"/>
    <d v="2014-02-19T00:00:00"/>
    <s v="UtahU"/>
    <s v="Arizona"/>
    <n v="4"/>
    <n v="3.5"/>
    <n v="63"/>
    <n v="67"/>
    <s v="No"/>
    <n v="-110"/>
    <n v="110"/>
    <n v="0"/>
  </r>
  <r>
    <x v="1"/>
    <s v="MWC"/>
    <d v="2010-03-03T00:00:00"/>
    <s v="UtahU"/>
    <s v="BYU"/>
    <n v="14"/>
    <n v="6.5"/>
    <n v="51"/>
    <n v="71"/>
    <s v="No"/>
    <n v="-110"/>
    <n v="110"/>
    <n v="0"/>
  </r>
  <r>
    <x v="3"/>
    <s v="Pac-12"/>
    <d v="2013-03-09T00:00:00"/>
    <s v="UtahU"/>
    <s v="Oregon"/>
    <n v="19"/>
    <n v="4.5"/>
    <n v="72"/>
    <n v="62"/>
    <s v="Cover"/>
    <n v="100"/>
    <n v="110"/>
    <n v="1"/>
  </r>
  <r>
    <x v="10"/>
    <s v="CUSA"/>
    <d v="2009-02-21T00:00:00"/>
    <s v="UTEP"/>
    <s v="MemphisU"/>
    <n v="5"/>
    <n v="9"/>
    <n v="63"/>
    <n v="70"/>
    <s v="Cover"/>
    <n v="100"/>
    <n v="110"/>
    <n v="1"/>
  </r>
  <r>
    <x v="3"/>
    <s v="CUSA"/>
    <d v="2013-03-05T00:00:00"/>
    <s v="UTEP"/>
    <s v="MemphisU"/>
    <n v="25"/>
    <n v="3"/>
    <n v="54"/>
    <n v="56"/>
    <s v="Cover"/>
    <n v="100"/>
    <n v="110"/>
    <n v="1"/>
  </r>
  <r>
    <x v="8"/>
    <s v="A-10"/>
    <d v="2018-02-02T00:00:00"/>
    <s v="VaCommonwealth"/>
    <s v="RhodeIsland"/>
    <n v="22"/>
    <n v="5"/>
    <n v="68"/>
    <n v="81"/>
    <s v="No"/>
    <n v="-110"/>
    <n v="110"/>
    <n v="0"/>
  </r>
  <r>
    <x v="0"/>
    <s v="A-10"/>
    <d v="2014-03-01T00:00:00"/>
    <s v="VaCommonwealth"/>
    <s v="SaintLouis"/>
    <n v="10"/>
    <n v="-4.5"/>
    <n v="67"/>
    <n v="56"/>
    <s v="Cover"/>
    <n v="100"/>
    <n v="110"/>
    <n v="1"/>
  </r>
  <r>
    <x v="3"/>
    <s v="A-10"/>
    <d v="2013-03-02T00:00:00"/>
    <s v="VaCommonwealth"/>
    <s v="Butler"/>
    <n v="20"/>
    <n v="-8"/>
    <n v="84"/>
    <n v="52"/>
    <s v="Cover"/>
    <n v="100"/>
    <n v="110"/>
    <n v="1"/>
  </r>
  <r>
    <x v="10"/>
    <s v="Horizon"/>
    <d v="2009-01-03T00:00:00"/>
    <s v="Valparaiso"/>
    <s v="Butler"/>
    <n v="25"/>
    <n v="8"/>
    <n v="62"/>
    <n v="75"/>
    <s v="No"/>
    <n v="-110"/>
    <n v="110"/>
    <n v="0"/>
  </r>
  <r>
    <x v="1"/>
    <s v="Horizon"/>
    <d v="2010-02-26T00:00:00"/>
    <s v="Valparaiso"/>
    <s v="Butler"/>
    <n v="15"/>
    <n v="8"/>
    <n v="69"/>
    <n v="74"/>
    <s v="Cover"/>
    <n v="100"/>
    <n v="110"/>
    <n v="1"/>
  </r>
  <r>
    <x v="9"/>
    <s v="Horizon"/>
    <d v="2008-02-05T00:00:00"/>
    <s v="Valparaiso"/>
    <s v="Butler"/>
    <n v="10"/>
    <n v="3"/>
    <n v="68"/>
    <n v="71"/>
    <s v="Push"/>
    <n v="0"/>
    <n v="110"/>
    <n v="0.5"/>
  </r>
  <r>
    <x v="5"/>
    <s v="SEC"/>
    <d v="2017-01-10T00:00:00"/>
    <s v="Vanderbilt"/>
    <s v="Kentucky"/>
    <n v="6"/>
    <n v="12"/>
    <n v="81"/>
    <n v="87"/>
    <s v="Cover"/>
    <n v="100"/>
    <n v="110"/>
    <n v="1"/>
  </r>
  <r>
    <x v="0"/>
    <s v="SEC"/>
    <d v="2014-01-11T00:00:00"/>
    <s v="Vanderbilt"/>
    <s v="Kentucky"/>
    <n v="14"/>
    <n v="9.5"/>
    <n v="62"/>
    <n v="71"/>
    <s v="Cover"/>
    <n v="100"/>
    <n v="110"/>
    <n v="1"/>
  </r>
  <r>
    <x v="4"/>
    <s v="SEC"/>
    <d v="2011-01-12T00:00:00"/>
    <s v="Vanderbilt"/>
    <s v="Georgia"/>
    <n v="24"/>
    <n v="-8.5"/>
    <n v="73"/>
    <n v="66"/>
    <s v="No"/>
    <n v="-110"/>
    <n v="110"/>
    <n v="0"/>
  </r>
  <r>
    <x v="8"/>
    <s v="SEC"/>
    <d v="2018-01-13T00:00:00"/>
    <s v="Vanderbilt"/>
    <s v="Kentucky"/>
    <n v="21"/>
    <n v="2"/>
    <n v="67"/>
    <n v="74"/>
    <s v="No"/>
    <n v="-110"/>
    <n v="110"/>
    <n v="0"/>
  </r>
  <r>
    <x v="2"/>
    <s v="SEC"/>
    <d v="2012-01-21T00:00:00"/>
    <s v="Vanderbilt"/>
    <s v="MississippiSt"/>
    <n v="18"/>
    <n v="-7"/>
    <n v="77"/>
    <n v="78"/>
    <s v="No"/>
    <n v="-110"/>
    <n v="110"/>
    <n v="0"/>
  </r>
  <r>
    <x v="10"/>
    <s v="SEC"/>
    <d v="2009-01-25T00:00:00"/>
    <s v="Vanderbilt"/>
    <s v="Florida"/>
    <n v="24"/>
    <n v="1"/>
    <n v="69"/>
    <n v="94"/>
    <s v="No"/>
    <n v="-110"/>
    <n v="110"/>
    <n v="0"/>
  </r>
  <r>
    <x v="8"/>
    <s v="SEC"/>
    <d v="2018-01-09T00:00:00"/>
    <s v="Vanderbilt"/>
    <s v="Tennessee"/>
    <n v="24"/>
    <n v="1.5"/>
    <n v="84"/>
    <n v="92"/>
    <s v="No"/>
    <n v="-110"/>
    <n v="110"/>
    <n v="0"/>
  </r>
  <r>
    <x v="2"/>
    <s v="SEC"/>
    <d v="2012-02-11T00:00:00"/>
    <s v="Vanderbilt"/>
    <s v="Kentucky"/>
    <n v="1"/>
    <n v="5"/>
    <n v="63"/>
    <n v="69"/>
    <s v="No"/>
    <n v="-110"/>
    <n v="110"/>
    <n v="0"/>
  </r>
  <r>
    <x v="5"/>
    <s v="SEC"/>
    <d v="2017-02-18T00:00:00"/>
    <s v="Vanderbilt"/>
    <s v="SouthCarolina"/>
    <n v="21"/>
    <n v="2"/>
    <n v="71"/>
    <n v="62"/>
    <s v="Cover"/>
    <n v="100"/>
    <n v="110"/>
    <n v="1"/>
  </r>
  <r>
    <x v="0"/>
    <s v="SEC"/>
    <d v="2014-02-25T00:00:00"/>
    <s v="Vanderbilt"/>
    <s v="Florida"/>
    <n v="1"/>
    <n v="8.5"/>
    <n v="54"/>
    <n v="57"/>
    <s v="Cover"/>
    <n v="100"/>
    <n v="110"/>
    <n v="1"/>
  </r>
  <r>
    <x v="6"/>
    <s v="SEC"/>
    <d v="2016-02-27T00:00:00"/>
    <s v="Vanderbilt"/>
    <s v="Kentucky"/>
    <n v="16"/>
    <n v="2"/>
    <n v="74"/>
    <n v="62"/>
    <s v="Cover"/>
    <n v="100"/>
    <n v="110"/>
    <n v="1"/>
  </r>
  <r>
    <x v="2"/>
    <s v="SEC"/>
    <d v="2012-02-28T00:00:00"/>
    <s v="Vanderbilt"/>
    <s v="Florida"/>
    <n v="16"/>
    <n v="-3.5"/>
    <n v="77"/>
    <n v="67"/>
    <s v="Cover"/>
    <n v="100"/>
    <n v="110"/>
    <n v="1"/>
  </r>
  <r>
    <x v="6"/>
    <s v="SEC"/>
    <d v="2016-02-04T00:00:00"/>
    <s v="Vanderbilt"/>
    <s v="TexasA&amp;M"/>
    <n v="8"/>
    <n v="-1"/>
    <n v="77"/>
    <n v="60"/>
    <s v="Cover"/>
    <n v="100"/>
    <n v="110"/>
    <n v="1"/>
  </r>
  <r>
    <x v="5"/>
    <s v="SEC"/>
    <d v="2017-03-04T00:00:00"/>
    <s v="Vanderbilt"/>
    <s v="Florida"/>
    <n v="12"/>
    <n v="3.5"/>
    <n v="73"/>
    <n v="71"/>
    <s v="Cover"/>
    <n v="100"/>
    <n v="110"/>
    <n v="1"/>
  </r>
  <r>
    <x v="2"/>
    <s v="Big East"/>
    <d v="2012-01-11T00:00:00"/>
    <s v="Villanova"/>
    <s v="Syracuse"/>
    <n v="1"/>
    <n v="9"/>
    <n v="66"/>
    <n v="79"/>
    <s v="No"/>
    <n v="-110"/>
    <n v="110"/>
    <n v="0"/>
  </r>
  <r>
    <x v="3"/>
    <s v="Big East"/>
    <d v="2013-01-22T00:00:00"/>
    <s v="Villanova"/>
    <s v="Louisville"/>
    <n v="5"/>
    <n v="11.5"/>
    <n v="73"/>
    <n v="64"/>
    <s v="Cover"/>
    <n v="100"/>
    <n v="110"/>
    <n v="1"/>
  </r>
  <r>
    <x v="3"/>
    <s v="Big East"/>
    <d v="2013-01-26T00:00:00"/>
    <s v="Villanova"/>
    <s v="Syracuse"/>
    <n v="3"/>
    <n v="7"/>
    <n v="75"/>
    <n v="71"/>
    <s v="Cover"/>
    <n v="100"/>
    <n v="110"/>
    <n v="1"/>
  </r>
  <r>
    <x v="2"/>
    <s v="Big East"/>
    <d v="2012-01-28T00:00:00"/>
    <s v="Villanova"/>
    <s v="Marquette"/>
    <n v="17"/>
    <n v="4"/>
    <n v="78"/>
    <n v="82"/>
    <s v="Push"/>
    <n v="0"/>
    <n v="110"/>
    <n v="0.5"/>
  </r>
  <r>
    <x v="2"/>
    <s v="Big East"/>
    <d v="2012-02-18T00:00:00"/>
    <s v="Villanova"/>
    <s v="NotreDame"/>
    <n v="23"/>
    <n v="2.5"/>
    <n v="70"/>
    <n v="74"/>
    <s v="No"/>
    <n v="-110"/>
    <n v="110"/>
    <n v="0"/>
  </r>
  <r>
    <x v="9"/>
    <s v="Big East"/>
    <d v="2008-02-23T00:00:00"/>
    <s v="Villanova"/>
    <s v="Connecticut"/>
    <n v="13"/>
    <n v="-1"/>
    <n v="67"/>
    <n v="65"/>
    <s v="Cover"/>
    <n v="100"/>
    <n v="110"/>
    <n v="1"/>
  </r>
  <r>
    <x v="3"/>
    <s v="Big East"/>
    <d v="2013-02-23T00:00:00"/>
    <s v="Villanova"/>
    <s v="Marquette"/>
    <n v="17"/>
    <n v="-2"/>
    <n v="60"/>
    <n v="56"/>
    <s v="Cover"/>
    <n v="100"/>
    <n v="110"/>
    <n v="1"/>
  </r>
  <r>
    <x v="9"/>
    <s v="Big East"/>
    <d v="2008-02-25T00:00:00"/>
    <s v="Villanova"/>
    <s v="Marquette"/>
    <n v="21"/>
    <n v="1.5"/>
    <n v="75"/>
    <n v="85"/>
    <s v="No"/>
    <n v="-110"/>
    <n v="110"/>
    <n v="0"/>
  </r>
  <r>
    <x v="3"/>
    <s v="Big East"/>
    <d v="2013-03-06T00:00:00"/>
    <s v="Villanova"/>
    <s v="Georgetown"/>
    <n v="5"/>
    <n v="0"/>
    <n v="67"/>
    <n v="57"/>
    <s v="Cover"/>
    <n v="100"/>
    <n v="110"/>
    <n v="1"/>
  </r>
  <r>
    <x v="1"/>
    <s v="ACC"/>
    <d v="2010-01-13T00:00:00"/>
    <s v="Virginia"/>
    <s v="GeorgiaTech"/>
    <n v="20"/>
    <n v="-2"/>
    <n v="82"/>
    <n v="75"/>
    <s v="Cover"/>
    <n v="100"/>
    <n v="110"/>
    <n v="1"/>
  </r>
  <r>
    <x v="10"/>
    <s v="ACC"/>
    <d v="2009-01-15T00:00:00"/>
    <s v="Virginia"/>
    <s v="NorthCarolina"/>
    <n v="5"/>
    <n v="16.5"/>
    <n v="61"/>
    <n v="83"/>
    <s v="No"/>
    <n v="-110"/>
    <n v="110"/>
    <n v="0"/>
  </r>
  <r>
    <x v="1"/>
    <s v="ACC"/>
    <d v="2010-01-16T00:00:00"/>
    <s v="Virginia"/>
    <s v="MiamiFlorida"/>
    <n v="23"/>
    <n v="-3"/>
    <n v="75"/>
    <n v="57"/>
    <s v="Cover"/>
    <n v="100"/>
    <n v="110"/>
    <n v="1"/>
  </r>
  <r>
    <x v="3"/>
    <s v="ACC"/>
    <d v="2013-01-29T00:00:00"/>
    <s v="Virginia"/>
    <s v="NCState"/>
    <n v="19"/>
    <n v="-3.5"/>
    <n v="58"/>
    <n v="55"/>
    <s v="No"/>
    <n v="-110"/>
    <n v="110"/>
    <n v="0"/>
  </r>
  <r>
    <x v="9"/>
    <s v="ACC"/>
    <d v="2008-02-12T00:00:00"/>
    <s v="Virginia"/>
    <s v="NorthCarolina"/>
    <n v="5"/>
    <n v="8"/>
    <n v="74"/>
    <n v="75"/>
    <s v="Cover"/>
    <n v="100"/>
    <n v="110"/>
    <n v="1"/>
  </r>
  <r>
    <x v="10"/>
    <s v="ACC"/>
    <d v="2009-02-15T00:00:00"/>
    <s v="Virginia"/>
    <s v="Clemson"/>
    <n v="12"/>
    <n v="8"/>
    <n v="85"/>
    <n v="81"/>
    <s v="Cover"/>
    <n v="100"/>
    <n v="110"/>
    <n v="1"/>
  </r>
  <r>
    <x v="4"/>
    <s v="ACC"/>
    <d v="2011-02-16T00:00:00"/>
    <s v="Virginia"/>
    <s v="Duke"/>
    <n v="5"/>
    <n v="13.5"/>
    <n v="41"/>
    <n v="56"/>
    <s v="No"/>
    <n v="-110"/>
    <n v="110"/>
    <n v="0"/>
  </r>
  <r>
    <x v="10"/>
    <s v="ACC"/>
    <d v="2009-02-28T00:00:00"/>
    <s v="Virginia"/>
    <s v="WakeForest"/>
    <n v="13"/>
    <n v="6"/>
    <n v="60"/>
    <n v="70"/>
    <s v="No"/>
    <n v="-110"/>
    <n v="110"/>
    <n v="0"/>
  </r>
  <r>
    <x v="1"/>
    <s v="ACC"/>
    <d v="2010-02-28T00:00:00"/>
    <s v="Virginia"/>
    <s v="Duke"/>
    <n v="5"/>
    <n v="10"/>
    <n v="49"/>
    <n v="67"/>
    <s v="No"/>
    <n v="-110"/>
    <n v="110"/>
    <n v="0"/>
  </r>
  <r>
    <x v="3"/>
    <s v="ACC"/>
    <d v="2013-02-28T00:00:00"/>
    <s v="Virginia"/>
    <s v="Duke"/>
    <n v="3"/>
    <n v="0"/>
    <n v="73"/>
    <n v="68"/>
    <s v="Cover"/>
    <n v="100"/>
    <n v="110"/>
    <n v="1"/>
  </r>
  <r>
    <x v="9"/>
    <s v="ACC"/>
    <d v="2008-03-05T00:00:00"/>
    <s v="Virginia"/>
    <s v="Duke"/>
    <n v="6"/>
    <n v="6.5"/>
    <n v="70"/>
    <n v="86"/>
    <s v="No"/>
    <n v="-110"/>
    <n v="110"/>
    <n v="0"/>
  </r>
  <r>
    <x v="1"/>
    <s v="ACC"/>
    <d v="2010-03-06T00:00:00"/>
    <s v="Virginia"/>
    <s v="Maryland"/>
    <n v="22"/>
    <n v="5"/>
    <n v="68"/>
    <n v="74"/>
    <s v="No"/>
    <n v="-110"/>
    <n v="110"/>
    <n v="0"/>
  </r>
  <r>
    <x v="1"/>
    <s v="ACC"/>
    <d v="2010-01-13T00:00:00"/>
    <s v="VirginiaTech"/>
    <s v="MiamiFlorida"/>
    <n v="23"/>
    <n v="-3.5"/>
    <n v="81"/>
    <n v="66"/>
    <s v="Cover"/>
    <n v="100"/>
    <n v="110"/>
    <n v="1"/>
  </r>
  <r>
    <x v="5"/>
    <s v="ACC"/>
    <d v="2017-01-14T00:00:00"/>
    <s v="VirginiaTech"/>
    <s v="NotreDame"/>
    <n v="20"/>
    <n v="-1.5"/>
    <n v="71"/>
    <n v="76"/>
    <s v="No"/>
    <n v="-110"/>
    <n v="110"/>
    <n v="0"/>
  </r>
  <r>
    <x v="2"/>
    <s v="ACC"/>
    <d v="2012-01-19T00:00:00"/>
    <s v="VirginiaTech"/>
    <s v="NorthCarolina"/>
    <n v="8"/>
    <n v="6.5"/>
    <n v="68"/>
    <n v="82"/>
    <s v="No"/>
    <n v="-110"/>
    <n v="110"/>
    <n v="0"/>
  </r>
  <r>
    <x v="7"/>
    <s v="ACC"/>
    <d v="2015-01-22T00:00:00"/>
    <s v="VirginiaTech"/>
    <s v="NotreDame"/>
    <n v="8"/>
    <n v="10.5"/>
    <n v="60"/>
    <n v="85"/>
    <s v="No"/>
    <n v="-110"/>
    <n v="110"/>
    <n v="0"/>
  </r>
  <r>
    <x v="8"/>
    <s v="ACC"/>
    <d v="2018-01-22T00:00:00"/>
    <s v="VirginiaTech"/>
    <s v="NorthCarolina"/>
    <n v="10"/>
    <n v="3.5"/>
    <n v="80"/>
    <n v="69"/>
    <s v="Cover"/>
    <n v="100"/>
    <n v="110"/>
    <n v="1"/>
  </r>
  <r>
    <x v="9"/>
    <s v="ACC"/>
    <d v="2008-01-24T00:00:00"/>
    <s v="VirginiaTech"/>
    <s v="Duke"/>
    <n v="4"/>
    <n v="9"/>
    <n v="64"/>
    <n v="81"/>
    <s v="No"/>
    <n v="-110"/>
    <n v="110"/>
    <n v="0"/>
  </r>
  <r>
    <x v="6"/>
    <s v="ACC"/>
    <d v="2016-01-24T00:00:00"/>
    <s v="VirginiaTech"/>
    <s v="NorthCarolina"/>
    <n v="2"/>
    <n v="12.5"/>
    <n v="70"/>
    <n v="75"/>
    <s v="Cover"/>
    <n v="100"/>
    <n v="110"/>
    <n v="1"/>
  </r>
  <r>
    <x v="7"/>
    <s v="ACC"/>
    <d v="2015-01-25T00:00:00"/>
    <s v="VirginiaTech"/>
    <s v="Virginia"/>
    <n v="2"/>
    <n v="16.5"/>
    <n v="47"/>
    <n v="50"/>
    <s v="Cover"/>
    <n v="100"/>
    <n v="110"/>
    <n v="1"/>
  </r>
  <r>
    <x v="6"/>
    <s v="ACC"/>
    <d v="2016-01-27T00:00:00"/>
    <s v="VirginiaTech"/>
    <s v="Louisville"/>
    <n v="16"/>
    <n v="10"/>
    <n v="83"/>
    <n v="91"/>
    <s v="Cover"/>
    <n v="100"/>
    <n v="110"/>
    <n v="1"/>
  </r>
  <r>
    <x v="10"/>
    <s v="ACC"/>
    <d v="2009-01-29T00:00:00"/>
    <s v="VirginiaTech"/>
    <s v="Clemson"/>
    <n v="12"/>
    <n v="1"/>
    <n v="82"/>
    <n v="86"/>
    <s v="No"/>
    <n v="-110"/>
    <n v="110"/>
    <n v="0"/>
  </r>
  <r>
    <x v="8"/>
    <s v="ACC"/>
    <d v="2018-01-03T00:00:00"/>
    <s v="VirginiaTech"/>
    <s v="Virginia"/>
    <n v="8"/>
    <n v="3.5"/>
    <n v="52"/>
    <n v="78"/>
    <s v="No"/>
    <n v="-110"/>
    <n v="110"/>
    <n v="0"/>
  </r>
  <r>
    <x v="3"/>
    <s v="ACC"/>
    <d v="2013-01-30T00:00:00"/>
    <s v="VirginiaTech"/>
    <s v="MiamiFlorida"/>
    <n v="14"/>
    <n v="9.5"/>
    <n v="64"/>
    <n v="73"/>
    <s v="Cover"/>
    <n v="100"/>
    <n v="110"/>
    <n v="1"/>
  </r>
  <r>
    <x v="6"/>
    <s v="ACC"/>
    <d v="2016-01-04T00:00:00"/>
    <s v="VirginiaTech"/>
    <s v="Virginia"/>
    <n v="4"/>
    <n v="12.5"/>
    <n v="70"/>
    <n v="68"/>
    <s v="Cover"/>
    <n v="100"/>
    <n v="110"/>
    <n v="1"/>
  </r>
  <r>
    <x v="0"/>
    <s v="ACC"/>
    <d v="2014-01-07T00:00:00"/>
    <s v="VirginiaTech"/>
    <s v="Syracuse"/>
    <n v="2"/>
    <n v="11.5"/>
    <n v="52"/>
    <n v="72"/>
    <s v="No"/>
    <n v="-110"/>
    <n v="110"/>
    <n v="0"/>
  </r>
  <r>
    <x v="5"/>
    <s v="ACC"/>
    <d v="2016-12-31T00:00:00"/>
    <s v="VirginiaTech"/>
    <s v="Duke"/>
    <n v="5"/>
    <n v="4.5"/>
    <n v="89"/>
    <n v="75"/>
    <s v="Cover"/>
    <n v="100"/>
    <n v="110"/>
    <n v="1"/>
  </r>
  <r>
    <x v="5"/>
    <s v="ACC"/>
    <d v="2017-02-12T00:00:00"/>
    <s v="VirginiaTech"/>
    <s v="Virginia"/>
    <n v="12"/>
    <n v="5"/>
    <n v="80"/>
    <n v="78"/>
    <s v="Cover"/>
    <n v="100"/>
    <n v="110"/>
    <n v="1"/>
  </r>
  <r>
    <x v="1"/>
    <s v="ACC"/>
    <d v="2010-02-16T00:00:00"/>
    <s v="VirginiaTech"/>
    <s v="WakeForest"/>
    <n v="23"/>
    <n v="-5.5"/>
    <n v="87"/>
    <n v="83"/>
    <s v="No"/>
    <n v="-110"/>
    <n v="110"/>
    <n v="0"/>
  </r>
  <r>
    <x v="0"/>
    <s v="ACC"/>
    <d v="2014-02-18T00:00:00"/>
    <s v="VirginiaTech"/>
    <s v="Virginia"/>
    <n v="14"/>
    <n v="11"/>
    <n v="53"/>
    <n v="57"/>
    <s v="Cover"/>
    <n v="100"/>
    <n v="110"/>
    <n v="1"/>
  </r>
  <r>
    <x v="2"/>
    <s v="ACC"/>
    <d v="2012-02-02T00:00:00"/>
    <s v="VirginiaTech"/>
    <s v="Duke"/>
    <n v="7"/>
    <n v="5"/>
    <n v="60"/>
    <n v="75"/>
    <s v="No"/>
    <n v="-110"/>
    <n v="110"/>
    <n v="0"/>
  </r>
  <r>
    <x v="2"/>
    <s v="ACC"/>
    <d v="2012-02-21T00:00:00"/>
    <s v="VirginiaTech"/>
    <s v="Virginia"/>
    <n v="25"/>
    <n v="2"/>
    <n v="59"/>
    <n v="61"/>
    <s v="Push"/>
    <n v="0"/>
    <n v="110"/>
    <n v="0.5"/>
  </r>
  <r>
    <x v="3"/>
    <s v="ACC"/>
    <d v="2013-02-21T00:00:00"/>
    <s v="VirginiaTech"/>
    <s v="Duke"/>
    <n v="6"/>
    <n v="13"/>
    <n v="56"/>
    <n v="88"/>
    <s v="No"/>
    <n v="-110"/>
    <n v="110"/>
    <n v="0"/>
  </r>
  <r>
    <x v="8"/>
    <s v="ACC"/>
    <d v="2018-02-21T00:00:00"/>
    <s v="VirginiaTech"/>
    <s v="Clemson"/>
    <n v="15"/>
    <n v="-4.5"/>
    <n v="65"/>
    <n v="58"/>
    <s v="Cover"/>
    <n v="100"/>
    <n v="110"/>
    <n v="1"/>
  </r>
  <r>
    <x v="7"/>
    <s v="ACC"/>
    <d v="2015-02-25T00:00:00"/>
    <s v="VirginiaTech"/>
    <s v="Duke"/>
    <n v="4"/>
    <n v="15.5"/>
    <n v="86"/>
    <n v="91"/>
    <s v="Cover"/>
    <n v="100"/>
    <n v="110"/>
    <n v="1"/>
  </r>
  <r>
    <x v="4"/>
    <s v="ACC"/>
    <d v="2011-02-26T00:00:00"/>
    <s v="VirginiaTech"/>
    <s v="Duke"/>
    <n v="1"/>
    <n v="4.5"/>
    <n v="64"/>
    <n v="60"/>
    <s v="Cover"/>
    <n v="100"/>
    <n v="110"/>
    <n v="1"/>
  </r>
  <r>
    <x v="8"/>
    <s v="ACC"/>
    <d v="2018-02-26T00:00:00"/>
    <s v="VirginiaTech"/>
    <s v="Duke"/>
    <n v="5"/>
    <n v="5.5"/>
    <n v="64"/>
    <n v="63"/>
    <s v="Cover"/>
    <n v="100"/>
    <n v="110"/>
    <n v="1"/>
  </r>
  <r>
    <x v="10"/>
    <s v="ACC"/>
    <d v="2009-02-28T00:00:00"/>
    <s v="VirginiaTech"/>
    <s v="Duke"/>
    <n v="7"/>
    <n v="5.5"/>
    <n v="65"/>
    <n v="72"/>
    <s v="No"/>
    <n v="-110"/>
    <n v="110"/>
    <n v="0"/>
  </r>
  <r>
    <x v="0"/>
    <s v="ACC"/>
    <d v="2014-03-01T00:00:00"/>
    <s v="VirginiaTech"/>
    <s v="NorthCarolina"/>
    <n v="19"/>
    <n v="10.5"/>
    <n v="56"/>
    <n v="60"/>
    <s v="Cover"/>
    <n v="100"/>
    <n v="110"/>
    <n v="1"/>
  </r>
  <r>
    <x v="10"/>
    <s v="ACC"/>
    <d v="2009-03-04T00:00:00"/>
    <s v="VirginiaTech"/>
    <s v="NorthCarolina"/>
    <n v="2"/>
    <n v="9.5"/>
    <n v="78"/>
    <n v="86"/>
    <s v="Cover"/>
    <n v="100"/>
    <n v="110"/>
    <n v="1"/>
  </r>
  <r>
    <x v="6"/>
    <s v="ACC"/>
    <d v="2016-03-05T00:00:00"/>
    <s v="VirginiaTech"/>
    <s v="MiamiFlorida"/>
    <n v="7"/>
    <n v="6"/>
    <n v="77"/>
    <n v="62"/>
    <s v="Cover"/>
    <n v="100"/>
    <n v="110"/>
    <n v="1"/>
  </r>
  <r>
    <x v="5"/>
    <s v="ACC"/>
    <d v="2017-01-11T00:00:00"/>
    <s v="WakeForest"/>
    <s v="NorthCarolina"/>
    <n v="11"/>
    <n v="9"/>
    <n v="87"/>
    <n v="93"/>
    <s v="Cover"/>
    <n v="100"/>
    <n v="110"/>
    <n v="1"/>
  </r>
  <r>
    <x v="7"/>
    <s v="ACC"/>
    <d v="2015-01-21T00:00:00"/>
    <s v="WakeForest"/>
    <s v="NorthCarolina"/>
    <n v="15"/>
    <n v="8"/>
    <n v="71"/>
    <n v="87"/>
    <s v="No"/>
    <n v="-110"/>
    <n v="110"/>
    <n v="0"/>
  </r>
  <r>
    <x v="8"/>
    <s v="ACC"/>
    <d v="2018-01-21T00:00:00"/>
    <s v="WakeForest"/>
    <s v="Virginia"/>
    <n v="2"/>
    <n v="7.5"/>
    <n v="49"/>
    <n v="59"/>
    <s v="No"/>
    <n v="-110"/>
    <n v="110"/>
    <n v="0"/>
  </r>
  <r>
    <x v="4"/>
    <s v="ACC"/>
    <d v="2011-01-22T00:00:00"/>
    <s v="WakeForest"/>
    <s v="Duke"/>
    <n v="4"/>
    <n v="23"/>
    <n v="59"/>
    <n v="83"/>
    <s v="No"/>
    <n v="-110"/>
    <n v="110"/>
    <n v="0"/>
  </r>
  <r>
    <x v="3"/>
    <s v="ACC"/>
    <d v="2013-01-22T00:00:00"/>
    <s v="WakeForest"/>
    <s v="NCState"/>
    <n v="18"/>
    <n v="7.5"/>
    <n v="86"/>
    <n v="84"/>
    <s v="Cover"/>
    <n v="100"/>
    <n v="110"/>
    <n v="1"/>
  </r>
  <r>
    <x v="8"/>
    <s v="ACC"/>
    <d v="2018-01-23T00:00:00"/>
    <s v="WakeForest"/>
    <s v="Duke"/>
    <n v="4"/>
    <n v="9.5"/>
    <n v="70"/>
    <n v="84"/>
    <s v="No"/>
    <n v="-110"/>
    <n v="110"/>
    <n v="0"/>
  </r>
  <r>
    <x v="2"/>
    <s v="ACC"/>
    <d v="2012-01-25T00:00:00"/>
    <s v="WakeForest"/>
    <s v="FloridaState"/>
    <n v="23"/>
    <n v="8"/>
    <n v="52"/>
    <n v="75"/>
    <s v="No"/>
    <n v="-110"/>
    <n v="110"/>
    <n v="0"/>
  </r>
  <r>
    <x v="6"/>
    <s v="ACC"/>
    <d v="2016-01-26T00:00:00"/>
    <s v="WakeForest"/>
    <s v="Virginia"/>
    <n v="11"/>
    <n v="8"/>
    <n v="71"/>
    <n v="72"/>
    <s v="Cover"/>
    <n v="100"/>
    <n v="110"/>
    <n v="1"/>
  </r>
  <r>
    <x v="5"/>
    <s v="ACC"/>
    <d v="2017-01-28T00:00:00"/>
    <s v="WakeForest"/>
    <s v="Duke"/>
    <n v="17"/>
    <n v="6.5"/>
    <n v="83"/>
    <n v="85"/>
    <s v="Cover"/>
    <n v="100"/>
    <n v="110"/>
    <n v="1"/>
  </r>
  <r>
    <x v="0"/>
    <s v="ACC"/>
    <d v="2014-01-29T00:00:00"/>
    <s v="WakeForest"/>
    <s v="Syracuse"/>
    <n v="2"/>
    <n v="9.5"/>
    <n v="57"/>
    <n v="67"/>
    <s v="No"/>
    <n v="-110"/>
    <n v="110"/>
    <n v="0"/>
  </r>
  <r>
    <x v="3"/>
    <s v="ACC"/>
    <d v="2013-01-30T00:00:00"/>
    <s v="WakeForest"/>
    <s v="Duke"/>
    <n v="5"/>
    <n v="13.5"/>
    <n v="70"/>
    <n v="75"/>
    <s v="Cover"/>
    <n v="100"/>
    <n v="110"/>
    <n v="1"/>
  </r>
  <r>
    <x v="2"/>
    <s v="ACC"/>
    <d v="2012-01-31T00:00:00"/>
    <s v="WakeForest"/>
    <s v="NorthCarolina"/>
    <n v="5"/>
    <n v="16.5"/>
    <n v="53"/>
    <n v="68"/>
    <s v="Cover"/>
    <n v="100"/>
    <n v="110"/>
    <n v="1"/>
  </r>
  <r>
    <x v="7"/>
    <s v="ACC"/>
    <d v="2015-01-04T00:00:00"/>
    <s v="WakeForest"/>
    <s v="Louisville"/>
    <n v="5"/>
    <n v="13"/>
    <n v="76"/>
    <n v="85"/>
    <s v="Cover"/>
    <n v="100"/>
    <n v="110"/>
    <n v="1"/>
  </r>
  <r>
    <x v="0"/>
    <s v="ACC"/>
    <d v="2014-01-05T00:00:00"/>
    <s v="WakeForest"/>
    <s v="NorthCarolina"/>
    <n v="19"/>
    <n v="6.5"/>
    <n v="73"/>
    <n v="67"/>
    <s v="Cover"/>
    <n v="100"/>
    <n v="110"/>
    <n v="1"/>
  </r>
  <r>
    <x v="6"/>
    <s v="ACC"/>
    <d v="2016-01-06T00:00:00"/>
    <s v="WakeForest"/>
    <s v="Duke"/>
    <n v="14"/>
    <n v="7.5"/>
    <n v="75"/>
    <n v="91"/>
    <s v="No"/>
    <n v="-110"/>
    <n v="110"/>
    <n v="0"/>
  </r>
  <r>
    <x v="7"/>
    <s v="ACC"/>
    <d v="2015-01-07T00:00:00"/>
    <s v="WakeForest"/>
    <s v="Duke"/>
    <n v="2"/>
    <n v="15"/>
    <n v="65"/>
    <n v="73"/>
    <s v="Cover"/>
    <n v="100"/>
    <n v="110"/>
    <n v="1"/>
  </r>
  <r>
    <x v="1"/>
    <s v="ACC"/>
    <d v="2010-02-13T00:00:00"/>
    <s v="WakeForest"/>
    <s v="GeorgiaTech"/>
    <n v="20"/>
    <n v="-3"/>
    <n v="75"/>
    <n v="64"/>
    <s v="Cover"/>
    <n v="100"/>
    <n v="110"/>
    <n v="1"/>
  </r>
  <r>
    <x v="9"/>
    <s v="ACC"/>
    <d v="2008-02-17T00:00:00"/>
    <s v="WakeForest"/>
    <s v="Duke"/>
    <n v="2"/>
    <n v="8"/>
    <n v="86"/>
    <n v="73"/>
    <s v="Cover"/>
    <n v="100"/>
    <n v="110"/>
    <n v="1"/>
  </r>
  <r>
    <x v="3"/>
    <s v="ACC"/>
    <d v="2013-02-23T00:00:00"/>
    <s v="WakeForest"/>
    <s v="MiamiFlorida"/>
    <n v="2"/>
    <n v="7.5"/>
    <n v="80"/>
    <n v="65"/>
    <s v="Cover"/>
    <n v="100"/>
    <n v="110"/>
    <n v="1"/>
  </r>
  <r>
    <x v="6"/>
    <s v="ACC"/>
    <d v="2016-02-24T00:00:00"/>
    <s v="WakeForest"/>
    <s v="NotreDame"/>
    <n v="23"/>
    <n v="8"/>
    <n v="58"/>
    <n v="69"/>
    <s v="No"/>
    <n v="-110"/>
    <n v="110"/>
    <n v="0"/>
  </r>
  <r>
    <x v="7"/>
    <s v="ACC"/>
    <d v="2015-02-25T00:00:00"/>
    <s v="WakeForest"/>
    <s v="Virginia"/>
    <n v="2"/>
    <n v="7"/>
    <n v="34"/>
    <n v="70"/>
    <s v="No"/>
    <n v="-110"/>
    <n v="110"/>
    <n v="0"/>
  </r>
  <r>
    <x v="2"/>
    <s v="ACC"/>
    <d v="2012-02-28T00:00:00"/>
    <s v="WakeForest"/>
    <s v="Duke"/>
    <n v="4"/>
    <n v="12"/>
    <n v="71"/>
    <n v="79"/>
    <s v="Cover"/>
    <n v="100"/>
    <n v="110"/>
    <n v="1"/>
  </r>
  <r>
    <x v="8"/>
    <s v="ACC"/>
    <d v="2018-02-03T00:00:00"/>
    <s v="WakeForest"/>
    <s v="Clemson"/>
    <n v="20"/>
    <n v="2.5"/>
    <n v="67"/>
    <n v="75"/>
    <s v="No"/>
    <n v="-110"/>
    <n v="110"/>
    <n v="0"/>
  </r>
  <r>
    <x v="5"/>
    <s v="ACC"/>
    <d v="2017-03-01T00:00:00"/>
    <s v="WakeForest"/>
    <s v="Louisville"/>
    <n v="8"/>
    <n v="4"/>
    <n v="88"/>
    <n v="81"/>
    <s v="Cover"/>
    <n v="100"/>
    <n v="110"/>
    <n v="1"/>
  </r>
  <r>
    <x v="0"/>
    <s v="ACC"/>
    <d v="2014-03-05T00:00:00"/>
    <s v="WakeForest"/>
    <s v="Duke"/>
    <n v="4"/>
    <n v="12.5"/>
    <n v="82"/>
    <n v="72"/>
    <s v="Cover"/>
    <n v="100"/>
    <n v="110"/>
    <n v="1"/>
  </r>
  <r>
    <x v="10"/>
    <s v="Pac-10"/>
    <d v="2009-01-22T00:00:00"/>
    <s v="WashingtonState"/>
    <s v="UCLA"/>
    <n v="13"/>
    <n v="5"/>
    <n v="59"/>
    <n v="61"/>
    <s v="Cover"/>
    <n v="100"/>
    <n v="110"/>
    <n v="1"/>
  </r>
  <r>
    <x v="6"/>
    <s v="Pac-12"/>
    <d v="2016-01-03T00:00:00"/>
    <s v="WashingtonState"/>
    <s v="UCLA"/>
    <n v="25"/>
    <n v="4"/>
    <n v="85"/>
    <n v="78"/>
    <s v="Cover"/>
    <n v="100"/>
    <n v="110"/>
    <n v="1"/>
  </r>
  <r>
    <x v="4"/>
    <s v="Pac-10"/>
    <d v="2011-01-30T00:00:00"/>
    <s v="WashingtonState"/>
    <s v="WashingtonU"/>
    <n v="18"/>
    <n v="3"/>
    <n v="87"/>
    <n v="80"/>
    <s v="Cover"/>
    <n v="100"/>
    <n v="110"/>
    <n v="1"/>
  </r>
  <r>
    <x v="8"/>
    <s v="Pac-12"/>
    <d v="2018-01-31T00:00:00"/>
    <s v="WashingtonState"/>
    <s v="Arizona"/>
    <n v="9"/>
    <n v="12"/>
    <n v="72"/>
    <n v="100"/>
    <s v="No"/>
    <n v="-110"/>
    <n v="110"/>
    <n v="0"/>
  </r>
  <r>
    <x v="5"/>
    <s v="Pac-12"/>
    <d v="2017-01-07T00:00:00"/>
    <s v="WashingtonState"/>
    <s v="Oregon"/>
    <n v="15"/>
    <n v="15.5"/>
    <n v="66"/>
    <n v="85"/>
    <s v="No"/>
    <n v="-110"/>
    <n v="110"/>
    <n v="0"/>
  </r>
  <r>
    <x v="0"/>
    <s v="Pac-12"/>
    <d v="2014-01-08T00:00:00"/>
    <s v="WashingtonState"/>
    <s v="Colorado"/>
    <n v="15"/>
    <n v="8.5"/>
    <n v="70"/>
    <n v="71"/>
    <s v="Cover"/>
    <n v="100"/>
    <n v="110"/>
    <n v="1"/>
  </r>
  <r>
    <x v="5"/>
    <s v="Pac-12"/>
    <d v="2017-02-01T00:00:00"/>
    <s v="WashingtonState"/>
    <s v="UCLA"/>
    <n v="11"/>
    <n v="16.5"/>
    <n v="79"/>
    <n v="95"/>
    <s v="Cover"/>
    <n v="100"/>
    <n v="110"/>
    <n v="1"/>
  </r>
  <r>
    <x v="7"/>
    <s v="Pac-12"/>
    <d v="2015-02-15T00:00:00"/>
    <s v="WashingtonState"/>
    <s v="Arizona"/>
    <n v="7"/>
    <n v="16"/>
    <n v="59"/>
    <n v="86"/>
    <s v="No"/>
    <n v="-110"/>
    <n v="110"/>
    <n v="0"/>
  </r>
  <r>
    <x v="3"/>
    <s v="Pac-12"/>
    <d v="2013-02-16T00:00:00"/>
    <s v="WashingtonState"/>
    <s v="Oregon"/>
    <n v="23"/>
    <n v="4"/>
    <n v="77"/>
    <n v="79"/>
    <s v="Cover"/>
    <n v="100"/>
    <n v="110"/>
    <n v="1"/>
  </r>
  <r>
    <x v="5"/>
    <s v="Pac-12"/>
    <d v="2017-02-16T00:00:00"/>
    <s v="WashingtonState"/>
    <s v="Arizona"/>
    <n v="5"/>
    <n v="14"/>
    <n v="59"/>
    <n v="78"/>
    <s v="No"/>
    <n v="-110"/>
    <n v="110"/>
    <n v="0"/>
  </r>
  <r>
    <x v="3"/>
    <s v="Pac-12"/>
    <d v="2013-02-02T00:00:00"/>
    <s v="WashingtonState"/>
    <s v="Arizona"/>
    <n v="8"/>
    <n v="7"/>
    <n v="65"/>
    <n v="79"/>
    <s v="No"/>
    <n v="-110"/>
    <n v="110"/>
    <n v="0"/>
  </r>
  <r>
    <x v="10"/>
    <s v="Pac-10"/>
    <d v="2009-02-28T00:00:00"/>
    <s v="WashingtonState"/>
    <s v="ArizonaState"/>
    <n v="14"/>
    <n v="1"/>
    <n v="51"/>
    <n v="49"/>
    <s v="Cover"/>
    <n v="100"/>
    <n v="110"/>
    <n v="1"/>
  </r>
  <r>
    <x v="6"/>
    <s v="Pac-12"/>
    <d v="2016-02-03T00:00:00"/>
    <s v="WashingtonState"/>
    <s v="Arizona"/>
    <n v="23"/>
    <n v="10"/>
    <n v="64"/>
    <n v="79"/>
    <s v="No"/>
    <n v="-110"/>
    <n v="110"/>
    <n v="0"/>
  </r>
  <r>
    <x v="8"/>
    <s v="Pac-12"/>
    <d v="2018-02-04T00:00:00"/>
    <s v="WashingtonState"/>
    <s v="ArizonaState"/>
    <n v="25"/>
    <n v="8"/>
    <n v="78"/>
    <n v="88"/>
    <s v="No"/>
    <n v="-110"/>
    <n v="110"/>
    <n v="0"/>
  </r>
  <r>
    <x v="7"/>
    <s v="Pac-12"/>
    <d v="2015-03-05T00:00:00"/>
    <s v="WashingtonState"/>
    <s v="UtahU"/>
    <n v="13"/>
    <n v="13.5"/>
    <n v="59"/>
    <n v="67"/>
    <s v="Cover"/>
    <n v="100"/>
    <n v="110"/>
    <n v="1"/>
  </r>
  <r>
    <x v="3"/>
    <s v="Pac-12"/>
    <d v="2013-03-06T00:00:00"/>
    <s v="WashingtonState"/>
    <s v="UCLA"/>
    <n v="23"/>
    <n v="3.5"/>
    <n v="73"/>
    <n v="61"/>
    <s v="Cover"/>
    <n v="100"/>
    <n v="110"/>
    <n v="1"/>
  </r>
  <r>
    <x v="6"/>
    <s v="Pac-12"/>
    <d v="2016-01-01T00:00:00"/>
    <s v="WashingtonU"/>
    <s v="UCLA"/>
    <n v="25"/>
    <n v="1.5"/>
    <n v="96"/>
    <n v="93"/>
    <s v="Cover"/>
    <n v="100"/>
    <n v="110"/>
    <n v="1"/>
  </r>
  <r>
    <x v="0"/>
    <s v="Pac-12"/>
    <d v="2014-01-12T00:00:00"/>
    <s v="WashingtonU"/>
    <s v="Colorado"/>
    <n v="15"/>
    <n v="4"/>
    <n v="71"/>
    <n v="54"/>
    <s v="Cover"/>
    <n v="100"/>
    <n v="110"/>
    <n v="1"/>
  </r>
  <r>
    <x v="10"/>
    <s v="Pac-10"/>
    <d v="2009-01-24T00:00:00"/>
    <s v="WashingtonU"/>
    <s v="UCLA"/>
    <n v="13"/>
    <n v="-2.5"/>
    <n v="86"/>
    <n v="75"/>
    <s v="Cover"/>
    <n v="100"/>
    <n v="110"/>
    <n v="1"/>
  </r>
  <r>
    <x v="9"/>
    <s v="Pac-10"/>
    <d v="2008-01-31T00:00:00"/>
    <s v="WashingtonU"/>
    <s v="Stanford"/>
    <n v="14"/>
    <n v="2"/>
    <n v="51"/>
    <n v="65"/>
    <s v="No"/>
    <n v="-110"/>
    <n v="110"/>
    <n v="0"/>
  </r>
  <r>
    <x v="3"/>
    <s v="Pac-12"/>
    <d v="2013-01-31T00:00:00"/>
    <s v="WashingtonU"/>
    <s v="Arizona"/>
    <n v="8"/>
    <n v="4.5"/>
    <n v="53"/>
    <n v="57"/>
    <s v="Cover"/>
    <n v="100"/>
    <n v="110"/>
    <n v="1"/>
  </r>
  <r>
    <x v="5"/>
    <s v="Pac-12"/>
    <d v="2017-01-04T00:00:00"/>
    <s v="WashingtonU"/>
    <s v="Oregon"/>
    <n v="15"/>
    <n v="11"/>
    <n v="61"/>
    <n v="83"/>
    <s v="No"/>
    <n v="-110"/>
    <n v="110"/>
    <n v="0"/>
  </r>
  <r>
    <x v="9"/>
    <s v="Pac-10"/>
    <d v="2008-01-05T00:00:00"/>
    <s v="WashingtonU"/>
    <s v="WashingtonState"/>
    <n v="4"/>
    <n v="3.5"/>
    <n v="52"/>
    <n v="56"/>
    <s v="No"/>
    <n v="-110"/>
    <n v="110"/>
    <n v="0"/>
  </r>
  <r>
    <x v="8"/>
    <s v="Pac-12"/>
    <d v="2018-02-01T00:00:00"/>
    <s v="WashingtonU"/>
    <s v="ArizonaState"/>
    <n v="25"/>
    <n v="2.5"/>
    <n v="68"/>
    <n v="64"/>
    <s v="Cover"/>
    <n v="100"/>
    <n v="110"/>
    <n v="1"/>
  </r>
  <r>
    <x v="9"/>
    <s v="Pac-10"/>
    <d v="2008-02-10T00:00:00"/>
    <s v="WashingtonU"/>
    <s v="UCLA"/>
    <n v="5"/>
    <n v="9.5"/>
    <n v="71"/>
    <n v="61"/>
    <s v="Cover"/>
    <n v="100"/>
    <n v="110"/>
    <n v="1"/>
  </r>
  <r>
    <x v="3"/>
    <s v="Pac-12"/>
    <d v="2013-02-13T00:00:00"/>
    <s v="WashingtonU"/>
    <s v="Oregon"/>
    <n v="23"/>
    <n v="-2.5"/>
    <n v="52"/>
    <n v="65"/>
    <s v="No"/>
    <n v="-110"/>
    <n v="110"/>
    <n v="0"/>
  </r>
  <r>
    <x v="7"/>
    <s v="Pac-12"/>
    <d v="2015-02-13T00:00:00"/>
    <s v="WashingtonU"/>
    <s v="Arizona"/>
    <n v="7"/>
    <n v="11.5"/>
    <n v="62"/>
    <n v="86"/>
    <s v="No"/>
    <n v="-110"/>
    <n v="110"/>
    <n v="0"/>
  </r>
  <r>
    <x v="5"/>
    <s v="Pac-12"/>
    <d v="2017-02-18T00:00:00"/>
    <s v="WashingtonU"/>
    <s v="Arizona"/>
    <n v="5"/>
    <n v="10"/>
    <n v="68"/>
    <n v="76"/>
    <s v="Cover"/>
    <n v="100"/>
    <n v="110"/>
    <n v="1"/>
  </r>
  <r>
    <x v="8"/>
    <s v="Pac-12"/>
    <d v="2018-02-03T00:00:00"/>
    <s v="WashingtonU"/>
    <s v="Arizona"/>
    <n v="9"/>
    <n v="7"/>
    <n v="78"/>
    <n v="75"/>
    <s v="Cover"/>
    <n v="100"/>
    <n v="110"/>
    <n v="1"/>
  </r>
  <r>
    <x v="5"/>
    <s v="Pac-12"/>
    <d v="2017-02-04T00:00:00"/>
    <s v="WashingtonU"/>
    <s v="UCLA"/>
    <n v="11"/>
    <n v="10.5"/>
    <n v="66"/>
    <n v="107"/>
    <s v="No"/>
    <n v="-110"/>
    <n v="110"/>
    <n v="0"/>
  </r>
  <r>
    <x v="6"/>
    <s v="Pac-12"/>
    <d v="2016-02-06T00:00:00"/>
    <s v="WashingtonU"/>
    <s v="Arizona"/>
    <n v="23"/>
    <n v="5"/>
    <n v="72"/>
    <n v="77"/>
    <s v="Push"/>
    <n v="0"/>
    <n v="110"/>
    <n v="0.5"/>
  </r>
  <r>
    <x v="7"/>
    <s v="Pac-12"/>
    <d v="2015-03-07T00:00:00"/>
    <s v="WashingtonU"/>
    <s v="UtahU"/>
    <n v="13"/>
    <n v="13"/>
    <n v="77"/>
    <n v="68"/>
    <s v="Cover"/>
    <n v="100"/>
    <n v="110"/>
    <n v="1"/>
  </r>
  <r>
    <x v="3"/>
    <s v="Pac-12"/>
    <d v="2013-03-09T00:00:00"/>
    <s v="WashingtonU"/>
    <s v="UCLA"/>
    <n v="23"/>
    <n v="-2.5"/>
    <n v="54"/>
    <n v="61"/>
    <s v="No"/>
    <n v="-110"/>
    <n v="110"/>
    <n v="0"/>
  </r>
  <r>
    <x v="7"/>
    <s v="CUSA"/>
    <d v="2015-01-10T00:00:00"/>
    <s v="WesternKentucky"/>
    <s v="OldDominion"/>
    <n v="25"/>
    <n v="2"/>
    <n v="72"/>
    <n v="65"/>
    <s v="Cover"/>
    <n v="100"/>
    <n v="110"/>
    <n v="1"/>
  </r>
  <r>
    <x v="0"/>
    <s v="Big 12"/>
    <d v="2014-01-11T00:00:00"/>
    <s v="WestVirginia"/>
    <s v="OklahomaState"/>
    <n v="11"/>
    <n v="5.5"/>
    <n v="72"/>
    <n v="73"/>
    <s v="Cover"/>
    <n v="100"/>
    <n v="110"/>
    <n v="1"/>
  </r>
  <r>
    <x v="3"/>
    <s v="Big 12"/>
    <d v="2013-01-12T00:00:00"/>
    <s v="WestVirginia"/>
    <s v="KansasState"/>
    <n v="18"/>
    <n v="1"/>
    <n v="64"/>
    <n v="65"/>
    <s v="Push"/>
    <n v="0"/>
    <n v="110"/>
    <n v="0.5"/>
  </r>
  <r>
    <x v="10"/>
    <s v="Big East"/>
    <d v="2009-01-25T00:00:00"/>
    <s v="WestVirginia"/>
    <s v="Pittsburgh"/>
    <n v="4"/>
    <n v="0"/>
    <n v="67"/>
    <n v="79"/>
    <s v="No"/>
    <n v="-110"/>
    <n v="110"/>
    <n v="0"/>
  </r>
  <r>
    <x v="9"/>
    <s v="Big East"/>
    <d v="2008-01-26T00:00:00"/>
    <s v="WestVirginia"/>
    <s v="Georgetown"/>
    <n v="9"/>
    <n v="-3"/>
    <n v="57"/>
    <n v="58"/>
    <s v="No"/>
    <n v="-110"/>
    <n v="110"/>
    <n v="0"/>
  </r>
  <r>
    <x v="3"/>
    <s v="Big 12"/>
    <d v="2013-01-28T00:00:00"/>
    <s v="WestVirginia"/>
    <s v="Kansas"/>
    <n v="2"/>
    <n v="8.5"/>
    <n v="56"/>
    <n v="61"/>
    <s v="Cover"/>
    <n v="100"/>
    <n v="110"/>
    <n v="1"/>
  </r>
  <r>
    <x v="9"/>
    <s v="Big East"/>
    <d v="2008-01-06T00:00:00"/>
    <s v="WestVirginia"/>
    <s v="Marquette"/>
    <n v="10"/>
    <n v="-3.5"/>
    <n v="79"/>
    <n v="64"/>
    <s v="Cover"/>
    <n v="100"/>
    <n v="110"/>
    <n v="1"/>
  </r>
  <r>
    <x v="2"/>
    <s v="Big East"/>
    <d v="2012-01-07T00:00:00"/>
    <s v="WestVirginia"/>
    <s v="Georgetown"/>
    <n v="9"/>
    <n v="-3"/>
    <n v="74"/>
    <n v="62"/>
    <s v="Cover"/>
    <n v="100"/>
    <n v="110"/>
    <n v="1"/>
  </r>
  <r>
    <x v="0"/>
    <s v="Big 12"/>
    <d v="2014-02-10T00:00:00"/>
    <s v="WestVirginia"/>
    <s v="IowaState"/>
    <n v="11"/>
    <n v="2"/>
    <n v="102"/>
    <n v="77"/>
    <s v="Cover"/>
    <n v="100"/>
    <n v="110"/>
    <n v="1"/>
  </r>
  <r>
    <x v="2"/>
    <s v="Big East"/>
    <d v="2012-02-11T00:00:00"/>
    <s v="WestVirginia"/>
    <s v="Louisville"/>
    <n v="24"/>
    <n v="-3"/>
    <n v="74"/>
    <n v="77"/>
    <s v="No"/>
    <n v="-110"/>
    <n v="110"/>
    <n v="0"/>
  </r>
  <r>
    <x v="10"/>
    <s v="Big East"/>
    <d v="2009-02-13T00:00:00"/>
    <s v="WestVirginia"/>
    <s v="Villanova"/>
    <n v="13"/>
    <n v="-4.5"/>
    <n v="93"/>
    <n v="72"/>
    <s v="Cover"/>
    <n v="100"/>
    <n v="110"/>
    <n v="1"/>
  </r>
  <r>
    <x v="4"/>
    <s v="Big East"/>
    <d v="2011-02-19T00:00:00"/>
    <s v="WestVirginia"/>
    <s v="NotreDame"/>
    <n v="8"/>
    <n v="-4"/>
    <n v="72"/>
    <n v="58"/>
    <s v="Cover"/>
    <n v="100"/>
    <n v="110"/>
    <n v="1"/>
  </r>
  <r>
    <x v="3"/>
    <s v="Big 12"/>
    <d v="2013-02-23T00:00:00"/>
    <s v="WestVirginia"/>
    <s v="OklahomaState"/>
    <n v="14"/>
    <n v="3"/>
    <n v="57"/>
    <n v="73"/>
    <s v="No"/>
    <n v="-110"/>
    <n v="110"/>
    <n v="0"/>
  </r>
  <r>
    <x v="2"/>
    <s v="Big East"/>
    <d v="2012-02-24T00:00:00"/>
    <s v="WestVirginia"/>
    <s v="Marquette"/>
    <n v="10"/>
    <n v="-2"/>
    <n v="60"/>
    <n v="61"/>
    <s v="No"/>
    <n v="-110"/>
    <n v="110"/>
    <n v="0"/>
  </r>
  <r>
    <x v="0"/>
    <s v="Big 12"/>
    <d v="2014-02-05T00:00:00"/>
    <s v="WestVirginia"/>
    <s v="Oklahoma"/>
    <n v="21"/>
    <n v="-3"/>
    <n v="91"/>
    <n v="86"/>
    <s v="Cover"/>
    <n v="100"/>
    <n v="110"/>
    <n v="1"/>
  </r>
  <r>
    <x v="4"/>
    <s v="Big East"/>
    <d v="2011-03-02T00:00:00"/>
    <s v="WestVirginia"/>
    <s v="Connecticut"/>
    <n v="16"/>
    <n v="-5.5"/>
    <n v="65"/>
    <n v="56"/>
    <s v="Cover"/>
    <n v="100"/>
    <n v="110"/>
    <n v="1"/>
  </r>
  <r>
    <x v="4"/>
    <s v="Big East"/>
    <d v="2011-03-05T00:00:00"/>
    <s v="WestVirginia"/>
    <s v="Louisville"/>
    <n v="11"/>
    <n v="-3.5"/>
    <n v="72"/>
    <n v="70"/>
    <s v="No"/>
    <n v="-110"/>
    <n v="110"/>
    <n v="0"/>
  </r>
  <r>
    <x v="10"/>
    <s v="Big East"/>
    <d v="2009-03-07T00:00:00"/>
    <s v="WestVirginia"/>
    <s v="Louisville"/>
    <n v="6"/>
    <n v="-2.5"/>
    <n v="59"/>
    <n v="62"/>
    <s v="No"/>
    <n v="-110"/>
    <n v="110"/>
    <n v="0"/>
  </r>
  <r>
    <x v="0"/>
    <s v="Big 12"/>
    <d v="2014-03-08T00:00:00"/>
    <s v="WestVirginia"/>
    <s v="Kansas"/>
    <n v="8"/>
    <n v="5"/>
    <n v="92"/>
    <n v="86"/>
    <s v="Cover"/>
    <n v="100"/>
    <n v="110"/>
    <n v="1"/>
  </r>
  <r>
    <x v="1"/>
    <s v="MVC"/>
    <d v="2010-01-19T00:00:00"/>
    <s v="WichitaState"/>
    <s v="NorthernIowa"/>
    <n v="20"/>
    <n v="-2"/>
    <n v="60"/>
    <n v="51"/>
    <s v="Cover"/>
    <n v="100"/>
    <n v="110"/>
    <n v="1"/>
  </r>
  <r>
    <x v="3"/>
    <s v="MVC"/>
    <d v="2013-01-19T00:00:00"/>
    <s v="WichitaState"/>
    <s v="Creighton"/>
    <n v="12"/>
    <n v="-2.5"/>
    <n v="67"/>
    <n v="64"/>
    <s v="Cover"/>
    <n v="100"/>
    <n v="110"/>
    <n v="1"/>
  </r>
  <r>
    <x v="2"/>
    <s v="MVC"/>
    <d v="2011-12-31T00:00:00"/>
    <s v="WichitaState"/>
    <s v="Creighton"/>
    <n v="21"/>
    <n v="-7.5"/>
    <n v="61"/>
    <n v="68"/>
    <s v="No"/>
    <n v="-110"/>
    <n v="110"/>
    <n v="0"/>
  </r>
  <r>
    <x v="10"/>
    <s v="Horizon"/>
    <d v="2009-02-02T00:00:00"/>
    <s v="WiscGreenBay"/>
    <s v="Butler"/>
    <n v="11"/>
    <n v="1"/>
    <n v="75"/>
    <n v="66"/>
    <s v="Cover"/>
    <n v="100"/>
    <n v="110"/>
    <n v="1"/>
  </r>
  <r>
    <x v="9"/>
    <s v="Horizon"/>
    <d v="2008-02-09T00:00:00"/>
    <s v="WiscGreenBay"/>
    <s v="Butler"/>
    <n v="10"/>
    <n v="6"/>
    <n v="57"/>
    <n v="62"/>
    <s v="Cover"/>
    <n v="100"/>
    <n v="110"/>
    <n v="1"/>
  </r>
  <r>
    <x v="9"/>
    <s v="Horizon"/>
    <d v="2008-02-12T00:00:00"/>
    <s v="WiscMilwaukee"/>
    <s v="Butler"/>
    <n v="9"/>
    <n v="5.5"/>
    <n v="75"/>
    <n v="83"/>
    <s v="No"/>
    <n v="-110"/>
    <n v="110"/>
    <n v="0"/>
  </r>
  <r>
    <x v="10"/>
    <s v="Horizon"/>
    <d v="2009-02-18T00:00:00"/>
    <s v="WiscMilwaukee"/>
    <s v="Butler"/>
    <n v="21"/>
    <n v="5.5"/>
    <n v="63"/>
    <n v="60"/>
    <s v="Cover"/>
    <n v="100"/>
    <n v="110"/>
    <n v="1"/>
  </r>
  <r>
    <x v="3"/>
    <s v="Big Ten"/>
    <d v="2013-01-12T00:00:00"/>
    <s v="Wisconsin"/>
    <s v="Illinois"/>
    <n v="12"/>
    <n v="-6.5"/>
    <n v="74"/>
    <n v="51"/>
    <s v="Cover"/>
    <n v="100"/>
    <n v="110"/>
    <n v="1"/>
  </r>
  <r>
    <x v="10"/>
    <s v="Big Ten"/>
    <d v="2009-01-15T00:00:00"/>
    <s v="Wisconsin"/>
    <s v="MinnesotaU"/>
    <n v="18"/>
    <n v="-6.5"/>
    <n v="74"/>
    <n v="78"/>
    <s v="No"/>
    <n v="-110"/>
    <n v="110"/>
    <n v="0"/>
  </r>
  <r>
    <x v="6"/>
    <s v="Big Ten"/>
    <d v="2016-01-17T00:00:00"/>
    <s v="Wisconsin"/>
    <s v="MichiganState"/>
    <n v="4"/>
    <n v="6.5"/>
    <n v="77"/>
    <n v="76"/>
    <s v="Cover"/>
    <n v="100"/>
    <n v="110"/>
    <n v="1"/>
  </r>
  <r>
    <x v="3"/>
    <s v="Big Ten"/>
    <d v="2013-01-22T00:00:00"/>
    <s v="Wisconsin"/>
    <s v="MichiganState"/>
    <n v="13"/>
    <n v="-5"/>
    <n v="47"/>
    <n v="49"/>
    <s v="No"/>
    <n v="-110"/>
    <n v="110"/>
    <n v="0"/>
  </r>
  <r>
    <x v="3"/>
    <s v="Big Ten"/>
    <d v="2013-01-26T00:00:00"/>
    <s v="Wisconsin"/>
    <s v="MinnesotaU"/>
    <n v="12"/>
    <n v="-3.5"/>
    <n v="45"/>
    <n v="44"/>
    <s v="No"/>
    <n v="-110"/>
    <n v="110"/>
    <n v="0"/>
  </r>
  <r>
    <x v="6"/>
    <s v="Big Ten"/>
    <d v="2016-01-26T00:00:00"/>
    <s v="Wisconsin"/>
    <s v="IndianaU"/>
    <n v="19"/>
    <n v="1.5"/>
    <n v="82"/>
    <n v="79"/>
    <s v="Cover"/>
    <n v="100"/>
    <n v="110"/>
    <n v="1"/>
  </r>
  <r>
    <x v="10"/>
    <s v="Big Ten"/>
    <d v="2009-01-27T00:00:00"/>
    <s v="Wisconsin"/>
    <s v="Purdue"/>
    <n v="16"/>
    <n v="0"/>
    <n v="63"/>
    <n v="64"/>
    <s v="No"/>
    <n v="-110"/>
    <n v="110"/>
    <n v="0"/>
  </r>
  <r>
    <x v="6"/>
    <s v="Big Ten"/>
    <d v="2016-01-09T00:00:00"/>
    <s v="Wisconsin"/>
    <s v="Maryland"/>
    <n v="3"/>
    <n v="2.5"/>
    <n v="60"/>
    <n v="63"/>
    <s v="No"/>
    <n v="-110"/>
    <n v="110"/>
    <n v="0"/>
  </r>
  <r>
    <x v="4"/>
    <s v="Big Ten"/>
    <d v="2010-12-28T00:00:00"/>
    <s v="Wisconsin"/>
    <s v="MinnesotaU"/>
    <n v="14"/>
    <n v="-7.5"/>
    <n v="68"/>
    <n v="60"/>
    <s v="Cover"/>
    <n v="100"/>
    <n v="110"/>
    <n v="1"/>
  </r>
  <r>
    <x v="6"/>
    <s v="Big Ten"/>
    <d v="2015-12-29T00:00:00"/>
    <s v="Wisconsin"/>
    <s v="Purdue"/>
    <n v="14"/>
    <n v="5"/>
    <n v="55"/>
    <n v="61"/>
    <s v="No"/>
    <n v="-110"/>
    <n v="110"/>
    <n v="0"/>
  </r>
  <r>
    <x v="8"/>
    <s v="Big Ten"/>
    <d v="2018-02-11T00:00:00"/>
    <s v="Wisconsin"/>
    <s v="Michigan"/>
    <n v="20"/>
    <n v="4"/>
    <n v="72"/>
    <n v="83"/>
    <s v="No"/>
    <n v="-110"/>
    <n v="110"/>
    <n v="0"/>
  </r>
  <r>
    <x v="10"/>
    <s v="Big Ten"/>
    <d v="2009-02-14T00:00:00"/>
    <s v="Wisconsin"/>
    <s v="OhioState"/>
    <n v="24"/>
    <n v="-6"/>
    <n v="55"/>
    <n v="50"/>
    <s v="No"/>
    <n v="-110"/>
    <n v="110"/>
    <n v="0"/>
  </r>
  <r>
    <x v="8"/>
    <s v="Big Ten"/>
    <d v="2018-02-15T00:00:00"/>
    <s v="Wisconsin"/>
    <s v="Purdue"/>
    <n v="6"/>
    <n v="11"/>
    <n v="57"/>
    <n v="53"/>
    <s v="Cover"/>
    <n v="100"/>
    <n v="110"/>
    <n v="1"/>
  </r>
  <r>
    <x v="8"/>
    <s v="Big Ten"/>
    <d v="2018-02-25T00:00:00"/>
    <s v="Wisconsin"/>
    <s v="MichiganState"/>
    <n v="2"/>
    <n v="7.5"/>
    <n v="63"/>
    <n v="68"/>
    <s v="Cover"/>
    <n v="100"/>
    <n v="110"/>
    <n v="1"/>
  </r>
  <r>
    <x v="10"/>
    <s v="Big Ten"/>
    <d v="2009-02-05T00:00:00"/>
    <s v="Wisconsin"/>
    <s v="Illinois"/>
    <n v="23"/>
    <n v="-3.5"/>
    <n v="63"/>
    <n v="50"/>
    <s v="Cover"/>
    <n v="100"/>
    <n v="110"/>
    <n v="1"/>
  </r>
  <r>
    <x v="3"/>
    <s v="Big Ten"/>
    <d v="2013-02-09T00:00:00"/>
    <s v="Wisconsin"/>
    <s v="Michigan"/>
    <n v="3"/>
    <n v="2"/>
    <n v="65"/>
    <n v="62"/>
    <s v="Cover"/>
    <n v="100"/>
    <n v="110"/>
    <n v="1"/>
  </r>
  <r>
    <x v="0"/>
    <s v="Big Ten"/>
    <d v="2014-02-09T00:00:00"/>
    <s v="Wisconsin"/>
    <s v="MichiganState"/>
    <n v="9"/>
    <n v="-4"/>
    <n v="60"/>
    <n v="58"/>
    <s v="No"/>
    <n v="-110"/>
    <n v="110"/>
    <n v="0"/>
  </r>
  <r>
    <x v="9"/>
    <s v="Horizon"/>
    <d v="2007-12-08T00:00:00"/>
    <s v="WrightState"/>
    <s v="Butler"/>
    <n v="13"/>
    <n v="7.5"/>
    <n v="43"/>
    <n v="42"/>
    <s v="Cover"/>
    <n v="100"/>
    <n v="110"/>
    <n v="1"/>
  </r>
  <r>
    <x v="10"/>
    <s v="Horizon"/>
    <d v="2009-02-07T00:00:00"/>
    <s v="WrightState"/>
    <s v="Butler"/>
    <n v="11"/>
    <n v="2"/>
    <n v="51"/>
    <n v="69"/>
    <s v="No"/>
    <n v="-110"/>
    <n v="110"/>
    <n v="0"/>
  </r>
  <r>
    <x v="3"/>
    <s v="MWC"/>
    <d v="2013-01-19T00:00:00"/>
    <s v="Wyoming"/>
    <s v="SanDiegoState"/>
    <n v="15"/>
    <n v="2"/>
    <n v="58"/>
    <n v="45"/>
    <s v="Cover"/>
    <n v="100"/>
    <n v="110"/>
    <n v="1"/>
  </r>
  <r>
    <x v="2"/>
    <s v="MWC"/>
    <d v="2012-01-24T00:00:00"/>
    <s v="Wyoming"/>
    <s v="SanDiegoState"/>
    <n v="13"/>
    <n v="-2"/>
    <n v="42"/>
    <n v="52"/>
    <s v="No"/>
    <n v="-110"/>
    <n v="110"/>
    <n v="0"/>
  </r>
  <r>
    <x v="8"/>
    <s v="MWC"/>
    <d v="2018-01-24T00:00:00"/>
    <s v="Wyoming"/>
    <s v="Nevada"/>
    <n v="23"/>
    <n v="2.5"/>
    <n v="104"/>
    <n v="103"/>
    <s v="Cover"/>
    <n v="100"/>
    <n v="110"/>
    <n v="1"/>
  </r>
  <r>
    <x v="3"/>
    <s v="MWC"/>
    <d v="2013-01-30T00:00:00"/>
    <s v="Wyoming"/>
    <s v="NewMexico"/>
    <n v="20"/>
    <n v="1.5"/>
    <n v="59"/>
    <n v="63"/>
    <s v="No"/>
    <n v="-110"/>
    <n v="110"/>
    <n v="0"/>
  </r>
  <r>
    <x v="0"/>
    <s v="MWC"/>
    <d v="2014-02-11T00:00:00"/>
    <s v="Wyoming"/>
    <s v="SanDiegoState"/>
    <n v="5"/>
    <n v="3.5"/>
    <n v="68"/>
    <n v="62"/>
    <s v="Cover"/>
    <n v="100"/>
    <n v="110"/>
    <n v="1"/>
  </r>
  <r>
    <x v="4"/>
    <s v="MWC"/>
    <d v="2011-02-02T00:00:00"/>
    <s v="Wyoming"/>
    <s v="BYU"/>
    <n v="8"/>
    <n v="14"/>
    <n v="62"/>
    <n v="69"/>
    <s v="Cover"/>
    <n v="100"/>
    <n v="110"/>
    <n v="1"/>
  </r>
  <r>
    <x v="1"/>
    <s v="MWC"/>
    <d v="2010-02-20T00:00:00"/>
    <s v="Wyoming"/>
    <s v="BYU"/>
    <n v="16"/>
    <n v="15"/>
    <n v="63"/>
    <n v="85"/>
    <s v="No"/>
    <n v="-110"/>
    <n v="110"/>
    <n v="0"/>
  </r>
  <r>
    <x v="2"/>
    <s v="MWC"/>
    <d v="2012-02-04T00:00:00"/>
    <s v="Wyoming"/>
    <s v="UNLV"/>
    <n v="11"/>
    <n v="4"/>
    <n v="68"/>
    <n v="66"/>
    <s v="Cover"/>
    <n v="100"/>
    <n v="110"/>
    <n v="1"/>
  </r>
  <r>
    <x v="4"/>
    <s v="MWC"/>
    <d v="2011-03-01T00:00:00"/>
    <s v="Wyoming"/>
    <s v="SanDiegoState"/>
    <n v="9"/>
    <n v="11.5"/>
    <n v="58"/>
    <n v="85"/>
    <s v="No"/>
    <n v="-110"/>
    <n v="110"/>
    <n v="0"/>
  </r>
  <r>
    <x v="7"/>
    <s v="Big East"/>
    <d v="2015-01-07T00:00:00"/>
    <s v="Xavier"/>
    <s v="SetonHall"/>
    <n v="19"/>
    <n v="-8"/>
    <n v="69"/>
    <n v="58"/>
    <s v="Cover"/>
    <n v="100"/>
    <n v="110"/>
    <n v="1"/>
  </r>
  <r>
    <x v="7"/>
    <s v="Big East"/>
    <d v="2014-12-31T00:00:00"/>
    <s v="Xavier"/>
    <s v="Georgetown"/>
    <n v="25"/>
    <n v="-5"/>
    <n v="70"/>
    <n v="53"/>
    <s v="Cover"/>
    <n v="100"/>
    <n v="110"/>
    <n v="1"/>
  </r>
  <r>
    <x v="7"/>
    <s v="Big East"/>
    <d v="2015-02-21T00:00:00"/>
    <s v="Xavier"/>
    <s v="Butler"/>
    <n v="19"/>
    <n v="-5"/>
    <n v="73"/>
    <n v="56"/>
    <s v="Cover"/>
    <n v="100"/>
    <n v="110"/>
    <n v="1"/>
  </r>
  <r>
    <x v="3"/>
    <s v="A-10"/>
    <d v="2013-02-23T00:00:00"/>
    <s v="Xavier"/>
    <s v="VaCommonwealth"/>
    <n v="24"/>
    <n v="4.5"/>
    <n v="71"/>
    <n v="75"/>
    <s v="Cover"/>
    <n v="100"/>
    <n v="110"/>
    <n v="1"/>
  </r>
  <r>
    <x v="5"/>
    <s v="Big East"/>
    <d v="2017-02-26T00:00:00"/>
    <s v="Xavier"/>
    <s v="Butler"/>
    <n v="22"/>
    <n v="2.5"/>
    <n v="79"/>
    <n v="88"/>
    <s v="No"/>
    <n v="-110"/>
    <n v="110"/>
    <n v="0"/>
  </r>
  <r>
    <x v="1"/>
    <s v="A-10"/>
    <d v="2010-02-28T00:00:00"/>
    <s v="Xavier"/>
    <s v="Richmond"/>
    <n v="23"/>
    <n v="-7.5"/>
    <n v="78"/>
    <n v="76"/>
    <s v="No"/>
    <n v="-110"/>
    <n v="110"/>
    <n v="0"/>
  </r>
  <r>
    <x v="7"/>
    <s v="Big East"/>
    <d v="2015-02-28T00:00:00"/>
    <s v="Xavier"/>
    <s v="Villanova"/>
    <n v="6"/>
    <n v="2"/>
    <n v="66"/>
    <n v="78"/>
    <s v="No"/>
    <n v="-110"/>
    <n v="110"/>
    <n v="0"/>
  </r>
  <r>
    <x v="0"/>
    <s v="Big East"/>
    <d v="2014-03-01T00:00:00"/>
    <s v="Xavier"/>
    <s v="Creighton"/>
    <n v="9"/>
    <n v="2.5"/>
    <n v="75"/>
    <n v="69"/>
    <s v="Cover"/>
    <n v="100"/>
    <n v="110"/>
    <n v="1"/>
  </r>
  <r>
    <x v="3"/>
    <s v="A-10"/>
    <d v="2013-03-06T00:00:00"/>
    <s v="Xavier"/>
    <s v="SaintLouis"/>
    <n v="16"/>
    <n v="4"/>
    <n v="77"/>
    <n v="66"/>
    <s v="Cover"/>
    <n v="100"/>
    <n v="110"/>
    <n v="1"/>
  </r>
  <r>
    <x v="0"/>
    <s v="Big East"/>
    <d v="2014-03-06T00:00:00"/>
    <s v="Xavier"/>
    <s v="Villanova"/>
    <n v="6"/>
    <n v="3.5"/>
    <n v="70"/>
    <n v="77"/>
    <s v="No"/>
    <n v="-110"/>
    <n v="110"/>
    <n v="0"/>
  </r>
  <r>
    <x v="9"/>
    <s v="Horizon"/>
    <d v="2008-01-19T00:00:00"/>
    <s v="YoungstownState"/>
    <s v="Butler"/>
    <n v="12"/>
    <n v="12.5"/>
    <n v="69"/>
    <n v="78"/>
    <s v="Cover"/>
    <n v="100"/>
    <n v="110"/>
    <n v="1"/>
  </r>
  <r>
    <x v="1"/>
    <s v="Horizon"/>
    <d v="2010-02-11T00:00:00"/>
    <s v="YoungstownState"/>
    <s v="Butler"/>
    <n v="18"/>
    <n v="13"/>
    <n v="57"/>
    <n v="68"/>
    <s v="Cover"/>
    <n v="100"/>
    <n v="1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82B82-5570-482B-A595-10D395B53904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6" firstHeaderRow="0" firstDataRow="1" firstDataCol="1"/>
  <pivotFields count="13">
    <pivotField axis="axisRow" showAll="0">
      <items count="12">
        <item x="9"/>
        <item x="10"/>
        <item x="1"/>
        <item x="4"/>
        <item x="2"/>
        <item x="3"/>
        <item x="0"/>
        <item x="7"/>
        <item x="6"/>
        <item x="5"/>
        <item x="8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Winning %" fld="12" subtotal="average" baseField="0" baseItem="3"/>
    <dataField name="Total Profit" fld="10" baseField="0" baseItem="0"/>
    <dataField name="Total Wager" fld="11" baseField="0" baseItem="0"/>
  </dataFields>
  <formats count="3">
    <format dxfId="25">
      <pivotArea dataOnly="0" outline="0" fieldPosition="0">
        <references count="1">
          <reference field="4294967294" count="1">
            <x v="0"/>
          </reference>
        </references>
      </pivotArea>
    </format>
    <format dxfId="22">
      <pivotArea dataOnly="0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860" totalsRowShown="0">
  <autoFilter ref="A1:M1860" xr:uid="{00000000-0009-0000-0100-000001000000}"/>
  <sortState xmlns:xlrd2="http://schemas.microsoft.com/office/spreadsheetml/2017/richdata2" ref="B58:K453">
    <sortCondition ref="C1:C520"/>
  </sortState>
  <tableColumns count="13">
    <tableColumn id="10" xr3:uid="{DCD610E9-F231-42CA-B483-74D19290A37C}" name="Season"/>
    <tableColumn id="1" xr3:uid="{00000000-0010-0000-0000-000001000000}" name="Conference"/>
    <tableColumn id="2" xr3:uid="{00000000-0010-0000-0000-000002000000}" name="Date" dataDxfId="29"/>
    <tableColumn id="3" xr3:uid="{00000000-0010-0000-0000-000003000000}" name="Home"/>
    <tableColumn id="4" xr3:uid="{00000000-0010-0000-0000-000004000000}" name="Away"/>
    <tableColumn id="5" xr3:uid="{00000000-0010-0000-0000-000005000000}" name="Away_Rank"/>
    <tableColumn id="6" xr3:uid="{00000000-0010-0000-0000-000006000000}" name="Home_Spread"/>
    <tableColumn id="7" xr3:uid="{00000000-0010-0000-0000-000007000000}" name="Home_Score"/>
    <tableColumn id="8" xr3:uid="{00000000-0010-0000-0000-000008000000}" name="Away_Score"/>
    <tableColumn id="9" xr3:uid="{00000000-0010-0000-0000-000009000000}" name="Cover"/>
    <tableColumn id="11" xr3:uid="{00000000-0010-0000-0000-00000B000000}" name="Profit" dataDxfId="27">
      <calculatedColumnFormula>IF(Table1[[#This Row],[Cover]]="Cover",Table1[[#This Row],[Wager]]*(100/110),IF(Table1[[#This Row],[Cover]]="No",-1*Table1[[#This Row],[Wager]],0))</calculatedColumnFormula>
    </tableColumn>
    <tableColumn id="12" xr3:uid="{8673E2CA-E1A3-4D8D-89BA-32B6DF375150}" name="Wager" dataDxfId="28">
      <calculatedColumnFormula>Summary!$B$1</calculatedColumnFormula>
    </tableColumn>
    <tableColumn id="13" xr3:uid="{D1616937-6DC2-4C8B-9B46-A11661E3B94C}" name="Win" dataDxfId="26">
      <calculatedColumnFormula>IF(Table1[[#This Row],[Cover]]="Cover",1,IF(Table1[[#This Row],[Cover]]="No",0,0.5))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12.28515625" bestFit="1" customWidth="1"/>
    <col min="4" max="4" width="13.28515625" bestFit="1" customWidth="1"/>
    <col min="5" max="5" width="11" bestFit="1" customWidth="1"/>
    <col min="6" max="6" width="12.5703125" bestFit="1" customWidth="1"/>
  </cols>
  <sheetData>
    <row r="1" spans="1:4" x14ac:dyDescent="0.25">
      <c r="A1" t="s">
        <v>140</v>
      </c>
      <c r="B1">
        <v>110</v>
      </c>
    </row>
    <row r="4" spans="1:4" x14ac:dyDescent="0.25">
      <c r="A4" s="3" t="s">
        <v>210</v>
      </c>
      <c r="B4" s="5" t="s">
        <v>141</v>
      </c>
      <c r="C4" s="6" t="s">
        <v>142</v>
      </c>
      <c r="D4" s="6" t="s">
        <v>143</v>
      </c>
    </row>
    <row r="5" spans="1:4" x14ac:dyDescent="0.25">
      <c r="A5" s="4" t="s">
        <v>158</v>
      </c>
      <c r="B5" s="5">
        <v>0.5</v>
      </c>
      <c r="C5" s="6">
        <v>-870</v>
      </c>
      <c r="D5" s="6">
        <v>19580</v>
      </c>
    </row>
    <row r="6" spans="1:4" x14ac:dyDescent="0.25">
      <c r="A6" s="4" t="s">
        <v>160</v>
      </c>
      <c r="B6" s="5">
        <v>0.48427672955974843</v>
      </c>
      <c r="C6" s="6">
        <v>-1310</v>
      </c>
      <c r="D6" s="6">
        <v>17490</v>
      </c>
    </row>
    <row r="7" spans="1:4" x14ac:dyDescent="0.25">
      <c r="A7" s="4" t="s">
        <v>148</v>
      </c>
      <c r="B7" s="5">
        <v>0.45911949685534592</v>
      </c>
      <c r="C7" s="6">
        <v>-2140</v>
      </c>
      <c r="D7" s="6">
        <v>17490</v>
      </c>
    </row>
    <row r="8" spans="1:4" x14ac:dyDescent="0.25">
      <c r="A8" s="4" t="s">
        <v>152</v>
      </c>
      <c r="B8" s="5">
        <v>0.50326797385620914</v>
      </c>
      <c r="C8" s="6">
        <v>-650</v>
      </c>
      <c r="D8" s="6">
        <v>16830</v>
      </c>
    </row>
    <row r="9" spans="1:4" x14ac:dyDescent="0.25">
      <c r="A9" s="4" t="s">
        <v>149</v>
      </c>
      <c r="B9" s="5">
        <v>0.51506024096385539</v>
      </c>
      <c r="C9" s="6">
        <v>-280</v>
      </c>
      <c r="D9" s="6">
        <v>18260</v>
      </c>
    </row>
    <row r="10" spans="1:4" x14ac:dyDescent="0.25">
      <c r="A10" s="4" t="s">
        <v>150</v>
      </c>
      <c r="B10" s="5">
        <v>0.55813953488372092</v>
      </c>
      <c r="C10" s="6">
        <v>1270</v>
      </c>
      <c r="D10" s="6">
        <v>18920</v>
      </c>
    </row>
    <row r="11" spans="1:4" x14ac:dyDescent="0.25">
      <c r="A11" s="4" t="s">
        <v>146</v>
      </c>
      <c r="B11" s="5">
        <v>0.54166666666666663</v>
      </c>
      <c r="C11" s="6">
        <v>690</v>
      </c>
      <c r="D11" s="6">
        <v>19800</v>
      </c>
    </row>
    <row r="12" spans="1:4" x14ac:dyDescent="0.25">
      <c r="A12" s="4" t="s">
        <v>156</v>
      </c>
      <c r="B12" s="5">
        <v>0.48265895953757226</v>
      </c>
      <c r="C12" s="6">
        <v>-1470</v>
      </c>
      <c r="D12" s="6">
        <v>19030</v>
      </c>
    </row>
    <row r="13" spans="1:4" x14ac:dyDescent="0.25">
      <c r="A13" s="4" t="s">
        <v>155</v>
      </c>
      <c r="B13" s="5">
        <v>0.5473372781065089</v>
      </c>
      <c r="C13" s="6">
        <v>850</v>
      </c>
      <c r="D13" s="6">
        <v>18590</v>
      </c>
    </row>
    <row r="14" spans="1:4" x14ac:dyDescent="0.25">
      <c r="A14" s="4" t="s">
        <v>154</v>
      </c>
      <c r="B14" s="5">
        <v>0.48520710059171596</v>
      </c>
      <c r="C14" s="6">
        <v>-1360</v>
      </c>
      <c r="D14" s="6">
        <v>18590</v>
      </c>
    </row>
    <row r="15" spans="1:4" x14ac:dyDescent="0.25">
      <c r="A15" s="4" t="s">
        <v>157</v>
      </c>
      <c r="B15" s="5">
        <v>0.59116022099447518</v>
      </c>
      <c r="C15" s="6">
        <v>2580</v>
      </c>
      <c r="D15" s="6">
        <v>19910</v>
      </c>
    </row>
    <row r="16" spans="1:4" x14ac:dyDescent="0.25">
      <c r="A16" s="4" t="s">
        <v>211</v>
      </c>
      <c r="B16" s="5">
        <v>0.51640667025282405</v>
      </c>
      <c r="C16" s="6">
        <v>-2690</v>
      </c>
      <c r="D16" s="6">
        <v>204490</v>
      </c>
    </row>
    <row r="19" spans="1:1" x14ac:dyDescent="0.25">
      <c r="A19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0"/>
  <sheetViews>
    <sheetView workbookViewId="0">
      <selection activeCell="M3" sqref="M3"/>
    </sheetView>
  </sheetViews>
  <sheetFormatPr defaultRowHeight="15" x14ac:dyDescent="0.25"/>
  <cols>
    <col min="1" max="1" width="13.42578125" customWidth="1"/>
    <col min="2" max="2" width="10.7109375" bestFit="1" customWidth="1"/>
    <col min="3" max="3" width="17.7109375" bestFit="1" customWidth="1"/>
    <col min="4" max="4" width="13.7109375" bestFit="1" customWidth="1"/>
    <col min="5" max="5" width="13.28515625" customWidth="1"/>
    <col min="6" max="6" width="15.5703125" customWidth="1"/>
    <col min="7" max="7" width="14.28515625" customWidth="1"/>
    <col min="8" max="8" width="13.85546875" customWidth="1"/>
    <col min="9" max="9" width="9" customWidth="1"/>
    <col min="10" max="10" width="9.85546875" customWidth="1"/>
  </cols>
  <sheetData>
    <row r="1" spans="1:13" x14ac:dyDescent="0.25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140</v>
      </c>
      <c r="M1" t="s">
        <v>212</v>
      </c>
    </row>
    <row r="2" spans="1:13" x14ac:dyDescent="0.25">
      <c r="A2" t="s">
        <v>146</v>
      </c>
      <c r="B2" t="s">
        <v>33</v>
      </c>
      <c r="C2" s="1">
        <v>41651</v>
      </c>
      <c r="D2" t="s">
        <v>147</v>
      </c>
      <c r="E2" t="s">
        <v>120</v>
      </c>
      <c r="F2">
        <v>13</v>
      </c>
      <c r="G2">
        <v>10.5</v>
      </c>
      <c r="H2">
        <v>72</v>
      </c>
      <c r="I2">
        <v>79</v>
      </c>
      <c r="J2" t="s">
        <v>8</v>
      </c>
      <c r="K2">
        <f>IF(Table1[[#This Row],[Cover]]="Cover",Table1[[#This Row],[Wager]]*(100/110),IF(Table1[[#This Row],[Cover]]="No",-1*Table1[[#This Row],[Wager]],0))</f>
        <v>100</v>
      </c>
      <c r="L2">
        <f>Summary!$B$1</f>
        <v>110</v>
      </c>
      <c r="M2">
        <f>IF(Table1[[#This Row],[Cover]]="Cover",1,IF(Table1[[#This Row],[Cover]]="No",0,0.5))</f>
        <v>1</v>
      </c>
    </row>
    <row r="3" spans="1:13" x14ac:dyDescent="0.25">
      <c r="A3" t="s">
        <v>148</v>
      </c>
      <c r="B3" t="s">
        <v>33</v>
      </c>
      <c r="C3" s="1">
        <v>40191</v>
      </c>
      <c r="D3" t="s">
        <v>147</v>
      </c>
      <c r="E3" t="s">
        <v>51</v>
      </c>
      <c r="F3">
        <v>18</v>
      </c>
      <c r="G3">
        <v>16</v>
      </c>
      <c r="H3">
        <v>49</v>
      </c>
      <c r="I3">
        <v>67</v>
      </c>
      <c r="J3" t="s">
        <v>13</v>
      </c>
      <c r="K3">
        <f>IF(Table1[[#This Row],[Cover]]="Cover",Table1[[#This Row],[Wager]]*(100/110),IF(Table1[[#This Row],[Cover]]="No",-1*Table1[[#This Row],[Wager]],0))</f>
        <v>-110</v>
      </c>
      <c r="L3">
        <f>Summary!$B$1</f>
        <v>110</v>
      </c>
      <c r="M3">
        <f>IF(Table1[[#This Row],[Cover]]="Cover",1,IF(Table1[[#This Row],[Cover]]="No",0,0.5))</f>
        <v>0</v>
      </c>
    </row>
    <row r="4" spans="1:13" x14ac:dyDescent="0.25">
      <c r="A4" t="s">
        <v>149</v>
      </c>
      <c r="B4" t="s">
        <v>33</v>
      </c>
      <c r="C4" s="1">
        <v>40936</v>
      </c>
      <c r="D4" t="s">
        <v>147</v>
      </c>
      <c r="E4" t="s">
        <v>132</v>
      </c>
      <c r="F4">
        <v>12</v>
      </c>
      <c r="G4">
        <v>10.5</v>
      </c>
      <c r="H4">
        <v>63</v>
      </c>
      <c r="I4">
        <v>65</v>
      </c>
      <c r="J4" t="s">
        <v>8</v>
      </c>
      <c r="K4">
        <f>IF(Table1[[#This Row],[Cover]]="Cover",Table1[[#This Row],[Wager]]*(100/110),IF(Table1[[#This Row],[Cover]]="No",-1*Table1[[#This Row],[Wager]],0))</f>
        <v>100</v>
      </c>
      <c r="L4">
        <f>Summary!$B$1</f>
        <v>110</v>
      </c>
      <c r="M4">
        <f>IF(Table1[[#This Row],[Cover]]="Cover",1,IF(Table1[[#This Row],[Cover]]="No",0,0.5))</f>
        <v>1</v>
      </c>
    </row>
    <row r="5" spans="1:13" x14ac:dyDescent="0.25">
      <c r="A5" t="s">
        <v>150</v>
      </c>
      <c r="B5" t="s">
        <v>33</v>
      </c>
      <c r="C5" s="1">
        <v>41321</v>
      </c>
      <c r="D5" t="s">
        <v>147</v>
      </c>
      <c r="E5" t="s">
        <v>151</v>
      </c>
      <c r="F5">
        <v>24</v>
      </c>
      <c r="G5">
        <v>3.5</v>
      </c>
      <c r="H5">
        <v>86</v>
      </c>
      <c r="I5">
        <v>89</v>
      </c>
      <c r="J5" t="s">
        <v>8</v>
      </c>
      <c r="K5">
        <f>IF(Table1[[#This Row],[Cover]]="Cover",Table1[[#This Row],[Wager]]*(100/110),IF(Table1[[#This Row],[Cover]]="No",-1*Table1[[#This Row],[Wager]],0))</f>
        <v>100</v>
      </c>
      <c r="L5">
        <f>Summary!$B$1</f>
        <v>110</v>
      </c>
      <c r="M5">
        <f>IF(Table1[[#This Row],[Cover]]="Cover",1,IF(Table1[[#This Row],[Cover]]="No",0,0.5))</f>
        <v>1</v>
      </c>
    </row>
    <row r="6" spans="1:13" x14ac:dyDescent="0.25">
      <c r="A6" t="s">
        <v>149</v>
      </c>
      <c r="B6" t="s">
        <v>33</v>
      </c>
      <c r="C6" s="1">
        <v>40957</v>
      </c>
      <c r="D6" t="s">
        <v>147</v>
      </c>
      <c r="E6" t="s">
        <v>120</v>
      </c>
      <c r="F6">
        <v>13</v>
      </c>
      <c r="G6">
        <v>4.5</v>
      </c>
      <c r="H6">
        <v>58</v>
      </c>
      <c r="I6">
        <v>56</v>
      </c>
      <c r="J6" t="s">
        <v>8</v>
      </c>
      <c r="K6">
        <f>IF(Table1[[#This Row],[Cover]]="Cover",Table1[[#This Row],[Wager]]*(100/110),IF(Table1[[#This Row],[Cover]]="No",-1*Table1[[#This Row],[Wager]],0))</f>
        <v>100</v>
      </c>
      <c r="L6">
        <f>Summary!$B$1</f>
        <v>110</v>
      </c>
      <c r="M6">
        <f>IF(Table1[[#This Row],[Cover]]="Cover",1,IF(Table1[[#This Row],[Cover]]="No",0,0.5))</f>
        <v>1</v>
      </c>
    </row>
    <row r="7" spans="1:13" x14ac:dyDescent="0.25">
      <c r="A7" t="s">
        <v>152</v>
      </c>
      <c r="B7" t="s">
        <v>33</v>
      </c>
      <c r="C7" s="1">
        <v>40593</v>
      </c>
      <c r="D7" t="s">
        <v>147</v>
      </c>
      <c r="E7" t="s">
        <v>120</v>
      </c>
      <c r="F7">
        <v>6</v>
      </c>
      <c r="G7">
        <v>10.5</v>
      </c>
      <c r="H7">
        <v>58</v>
      </c>
      <c r="I7">
        <v>70</v>
      </c>
      <c r="J7" t="s">
        <v>13</v>
      </c>
      <c r="K7">
        <f>IF(Table1[[#This Row],[Cover]]="Cover",Table1[[#This Row],[Wager]]*(100/110),IF(Table1[[#This Row],[Cover]]="No",-1*Table1[[#This Row],[Wager]],0))</f>
        <v>-110</v>
      </c>
      <c r="L7">
        <f>Summary!$B$1</f>
        <v>110</v>
      </c>
      <c r="M7">
        <f>IF(Table1[[#This Row],[Cover]]="Cover",1,IF(Table1[[#This Row],[Cover]]="No",0,0.5))</f>
        <v>0</v>
      </c>
    </row>
    <row r="8" spans="1:13" x14ac:dyDescent="0.25">
      <c r="A8" t="s">
        <v>150</v>
      </c>
      <c r="B8" t="s">
        <v>33</v>
      </c>
      <c r="C8" s="1">
        <v>41307</v>
      </c>
      <c r="D8" t="s">
        <v>147</v>
      </c>
      <c r="E8" t="s">
        <v>120</v>
      </c>
      <c r="F8">
        <v>22</v>
      </c>
      <c r="G8">
        <v>4</v>
      </c>
      <c r="H8">
        <v>70</v>
      </c>
      <c r="I8">
        <v>67</v>
      </c>
      <c r="J8" t="s">
        <v>8</v>
      </c>
      <c r="K8">
        <f>IF(Table1[[#This Row],[Cover]]="Cover",Table1[[#This Row],[Wager]]*(100/110),IF(Table1[[#This Row],[Cover]]="No",-1*Table1[[#This Row],[Wager]],0))</f>
        <v>100</v>
      </c>
      <c r="L8">
        <f>Summary!$B$1</f>
        <v>110</v>
      </c>
      <c r="M8">
        <f>IF(Table1[[#This Row],[Cover]]="Cover",1,IF(Table1[[#This Row],[Cover]]="No",0,0.5))</f>
        <v>1</v>
      </c>
    </row>
    <row r="9" spans="1:13" x14ac:dyDescent="0.25">
      <c r="A9" t="s">
        <v>152</v>
      </c>
      <c r="B9" t="s">
        <v>33</v>
      </c>
      <c r="C9" s="1">
        <v>40583</v>
      </c>
      <c r="D9" t="s">
        <v>147</v>
      </c>
      <c r="E9" t="s">
        <v>51</v>
      </c>
      <c r="F9">
        <v>7</v>
      </c>
      <c r="G9">
        <v>10</v>
      </c>
      <c r="H9">
        <v>52</v>
      </c>
      <c r="I9">
        <v>90</v>
      </c>
      <c r="J9" t="s">
        <v>13</v>
      </c>
      <c r="K9">
        <f>IF(Table1[[#This Row],[Cover]]="Cover",Table1[[#This Row],[Wager]]*(100/110),IF(Table1[[#This Row],[Cover]]="No",-1*Table1[[#This Row],[Wager]],0))</f>
        <v>-110</v>
      </c>
      <c r="L9">
        <f>Summary!$B$1</f>
        <v>110</v>
      </c>
      <c r="M9">
        <f>IF(Table1[[#This Row],[Cover]]="Cover",1,IF(Table1[[#This Row],[Cover]]="No",0,0.5))</f>
        <v>0</v>
      </c>
    </row>
    <row r="10" spans="1:13" x14ac:dyDescent="0.25">
      <c r="A10" t="s">
        <v>150</v>
      </c>
      <c r="B10" t="s">
        <v>33</v>
      </c>
      <c r="C10" s="1">
        <v>41342</v>
      </c>
      <c r="D10" t="s">
        <v>147</v>
      </c>
      <c r="E10" t="s">
        <v>153</v>
      </c>
      <c r="F10">
        <v>12</v>
      </c>
      <c r="G10">
        <v>4</v>
      </c>
      <c r="H10">
        <v>89</v>
      </c>
      <c r="I10">
        <v>88</v>
      </c>
      <c r="J10" t="s">
        <v>8</v>
      </c>
      <c r="K10">
        <f>IF(Table1[[#This Row],[Cover]]="Cover",Table1[[#This Row],[Wager]]*(100/110),IF(Table1[[#This Row],[Cover]]="No",-1*Table1[[#This Row],[Wager]],0))</f>
        <v>100</v>
      </c>
      <c r="L10">
        <f>Summary!$B$1</f>
        <v>110</v>
      </c>
      <c r="M10">
        <f>IF(Table1[[#This Row],[Cover]]="Cover",1,IF(Table1[[#This Row],[Cover]]="No",0,0.5))</f>
        <v>1</v>
      </c>
    </row>
    <row r="11" spans="1:13" x14ac:dyDescent="0.25">
      <c r="A11" t="s">
        <v>154</v>
      </c>
      <c r="B11" t="s">
        <v>10</v>
      </c>
      <c r="C11" s="1">
        <v>42745</v>
      </c>
      <c r="D11" t="s">
        <v>11</v>
      </c>
      <c r="E11" t="s">
        <v>12</v>
      </c>
      <c r="F11">
        <v>23</v>
      </c>
      <c r="G11">
        <v>6</v>
      </c>
      <c r="H11">
        <v>67</v>
      </c>
      <c r="I11">
        <v>80</v>
      </c>
      <c r="J11" t="s">
        <v>13</v>
      </c>
      <c r="K11">
        <f>IF(Table1[[#This Row],[Cover]]="Cover",Table1[[#This Row],[Wager]]*(100/110),IF(Table1[[#This Row],[Cover]]="No",-1*Table1[[#This Row],[Wager]],0))</f>
        <v>-110</v>
      </c>
      <c r="L11">
        <f>Summary!$B$1</f>
        <v>110</v>
      </c>
      <c r="M11">
        <f>IF(Table1[[#This Row],[Cover]]="Cover",1,IF(Table1[[#This Row],[Cover]]="No",0,0.5))</f>
        <v>0</v>
      </c>
    </row>
    <row r="12" spans="1:13" x14ac:dyDescent="0.25">
      <c r="A12" t="s">
        <v>155</v>
      </c>
      <c r="B12" t="s">
        <v>10</v>
      </c>
      <c r="C12" s="1">
        <v>42382</v>
      </c>
      <c r="D12" t="s">
        <v>11</v>
      </c>
      <c r="E12" t="s">
        <v>14</v>
      </c>
      <c r="F12">
        <v>19</v>
      </c>
      <c r="G12">
        <v>4</v>
      </c>
      <c r="H12">
        <v>73</v>
      </c>
      <c r="I12">
        <v>50</v>
      </c>
      <c r="J12" t="s">
        <v>8</v>
      </c>
      <c r="K12">
        <f>IF(Table1[[#This Row],[Cover]]="Cover",Table1[[#This Row],[Wager]]*(100/110),IF(Table1[[#This Row],[Cover]]="No",-1*Table1[[#This Row],[Wager]],0))</f>
        <v>100</v>
      </c>
      <c r="L12">
        <f>Summary!$B$1</f>
        <v>110</v>
      </c>
      <c r="M12">
        <f>IF(Table1[[#This Row],[Cover]]="Cover",1,IF(Table1[[#This Row],[Cover]]="No",0,0.5))</f>
        <v>1</v>
      </c>
    </row>
    <row r="13" spans="1:13" x14ac:dyDescent="0.25">
      <c r="A13" t="s">
        <v>156</v>
      </c>
      <c r="B13" t="s">
        <v>10</v>
      </c>
      <c r="C13" s="1">
        <v>42021</v>
      </c>
      <c r="D13" t="s">
        <v>11</v>
      </c>
      <c r="E13" t="s">
        <v>16</v>
      </c>
      <c r="F13">
        <v>1</v>
      </c>
      <c r="G13">
        <v>9.5</v>
      </c>
      <c r="H13">
        <v>48</v>
      </c>
      <c r="I13">
        <v>70</v>
      </c>
      <c r="J13" t="s">
        <v>13</v>
      </c>
      <c r="K13">
        <f>IF(Table1[[#This Row],[Cover]]="Cover",Table1[[#This Row],[Wager]]*(100/110),IF(Table1[[#This Row],[Cover]]="No",-1*Table1[[#This Row],[Wager]],0))</f>
        <v>-110</v>
      </c>
      <c r="L13">
        <f>Summary!$B$1</f>
        <v>110</v>
      </c>
      <c r="M13">
        <f>IF(Table1[[#This Row],[Cover]]="Cover",1,IF(Table1[[#This Row],[Cover]]="No",0,0.5))</f>
        <v>0</v>
      </c>
    </row>
    <row r="14" spans="1:13" x14ac:dyDescent="0.25">
      <c r="A14" t="s">
        <v>157</v>
      </c>
      <c r="B14" t="s">
        <v>10</v>
      </c>
      <c r="C14" s="1">
        <v>43117</v>
      </c>
      <c r="D14" t="s">
        <v>11</v>
      </c>
      <c r="E14" t="s">
        <v>15</v>
      </c>
      <c r="F14">
        <v>17</v>
      </c>
      <c r="G14">
        <v>5</v>
      </c>
      <c r="H14">
        <v>76</v>
      </c>
      <c r="I14">
        <v>71</v>
      </c>
      <c r="J14" t="s">
        <v>8</v>
      </c>
      <c r="K14">
        <f>IF(Table1[[#This Row],[Cover]]="Cover",Table1[[#This Row],[Wager]]*(100/110),IF(Table1[[#This Row],[Cover]]="No",-1*Table1[[#This Row],[Wager]],0))</f>
        <v>100</v>
      </c>
      <c r="L14">
        <f>Summary!$B$1</f>
        <v>110</v>
      </c>
      <c r="M14">
        <f>IF(Table1[[#This Row],[Cover]]="Cover",1,IF(Table1[[#This Row],[Cover]]="No",0,0.5))</f>
        <v>1</v>
      </c>
    </row>
    <row r="15" spans="1:13" x14ac:dyDescent="0.25">
      <c r="A15" t="s">
        <v>152</v>
      </c>
      <c r="B15" t="s">
        <v>10</v>
      </c>
      <c r="C15" s="1">
        <v>40561</v>
      </c>
      <c r="D15" t="s">
        <v>11</v>
      </c>
      <c r="E15" t="s">
        <v>16</v>
      </c>
      <c r="F15">
        <v>12</v>
      </c>
      <c r="G15">
        <v>5</v>
      </c>
      <c r="H15">
        <v>68</v>
      </c>
      <c r="I15">
        <v>66</v>
      </c>
      <c r="J15" t="s">
        <v>8</v>
      </c>
      <c r="K15">
        <f>IF(Table1[[#This Row],[Cover]]="Cover",Table1[[#This Row],[Wager]]*(100/110),IF(Table1[[#This Row],[Cover]]="No",-1*Table1[[#This Row],[Wager]],0))</f>
        <v>100</v>
      </c>
      <c r="L15">
        <f>Summary!$B$1</f>
        <v>110</v>
      </c>
      <c r="M15">
        <f>IF(Table1[[#This Row],[Cover]]="Cover",1,IF(Table1[[#This Row],[Cover]]="No",0,0.5))</f>
        <v>1</v>
      </c>
    </row>
    <row r="16" spans="1:13" x14ac:dyDescent="0.25">
      <c r="A16" t="s">
        <v>148</v>
      </c>
      <c r="B16" t="s">
        <v>10</v>
      </c>
      <c r="C16" s="1">
        <v>40197</v>
      </c>
      <c r="D16" t="s">
        <v>11</v>
      </c>
      <c r="E16" t="s">
        <v>18</v>
      </c>
      <c r="F16">
        <v>8</v>
      </c>
      <c r="G16">
        <v>2.5</v>
      </c>
      <c r="H16">
        <v>56</v>
      </c>
      <c r="I16">
        <v>63</v>
      </c>
      <c r="J16" t="s">
        <v>13</v>
      </c>
      <c r="K16">
        <f>IF(Table1[[#This Row],[Cover]]="Cover",Table1[[#This Row],[Wager]]*(100/110),IF(Table1[[#This Row],[Cover]]="No",-1*Table1[[#This Row],[Wager]],0))</f>
        <v>-110</v>
      </c>
      <c r="L16">
        <f>Summary!$B$1</f>
        <v>110</v>
      </c>
      <c r="M16">
        <f>IF(Table1[[#This Row],[Cover]]="Cover",1,IF(Table1[[#This Row],[Cover]]="No",0,0.5))</f>
        <v>0</v>
      </c>
    </row>
    <row r="17" spans="1:13" x14ac:dyDescent="0.25">
      <c r="A17" t="s">
        <v>148</v>
      </c>
      <c r="B17" t="s">
        <v>10</v>
      </c>
      <c r="C17" s="1">
        <v>40201</v>
      </c>
      <c r="D17" t="s">
        <v>11</v>
      </c>
      <c r="E17" t="s">
        <v>104</v>
      </c>
      <c r="F17">
        <v>23</v>
      </c>
      <c r="G17">
        <v>-1.5</v>
      </c>
      <c r="H17">
        <v>62</v>
      </c>
      <c r="I17">
        <v>57</v>
      </c>
      <c r="J17" t="s">
        <v>8</v>
      </c>
      <c r="K17">
        <f>IF(Table1[[#This Row],[Cover]]="Cover",Table1[[#This Row],[Wager]]*(100/110),IF(Table1[[#This Row],[Cover]]="No",-1*Table1[[#This Row],[Wager]],0))</f>
        <v>100</v>
      </c>
      <c r="L17">
        <f>Summary!$B$1</f>
        <v>110</v>
      </c>
      <c r="M17">
        <f>IF(Table1[[#This Row],[Cover]]="Cover",1,IF(Table1[[#This Row],[Cover]]="No",0,0.5))</f>
        <v>1</v>
      </c>
    </row>
    <row r="18" spans="1:13" x14ac:dyDescent="0.25">
      <c r="A18" t="s">
        <v>146</v>
      </c>
      <c r="B18" t="s">
        <v>10</v>
      </c>
      <c r="C18" s="1">
        <v>41662</v>
      </c>
      <c r="D18" t="s">
        <v>11</v>
      </c>
      <c r="E18" t="s">
        <v>12</v>
      </c>
      <c r="F18">
        <v>6</v>
      </c>
      <c r="G18">
        <v>6.5</v>
      </c>
      <c r="H18">
        <v>62</v>
      </c>
      <c r="I18">
        <v>68</v>
      </c>
      <c r="J18" t="s">
        <v>8</v>
      </c>
      <c r="K18">
        <f>IF(Table1[[#This Row],[Cover]]="Cover",Table1[[#This Row],[Wager]]*(100/110),IF(Table1[[#This Row],[Cover]]="No",-1*Table1[[#This Row],[Wager]],0))</f>
        <v>100</v>
      </c>
      <c r="L18">
        <f>Summary!$B$1</f>
        <v>110</v>
      </c>
      <c r="M18">
        <f>IF(Table1[[#This Row],[Cover]]="Cover",1,IF(Table1[[#This Row],[Cover]]="No",0,0.5))</f>
        <v>1</v>
      </c>
    </row>
    <row r="19" spans="1:13" x14ac:dyDescent="0.25">
      <c r="A19" t="s">
        <v>158</v>
      </c>
      <c r="B19" t="s">
        <v>10</v>
      </c>
      <c r="C19" s="1">
        <v>39476</v>
      </c>
      <c r="D19" t="s">
        <v>11</v>
      </c>
      <c r="E19" t="s">
        <v>18</v>
      </c>
      <c r="F19">
        <v>7</v>
      </c>
      <c r="G19">
        <v>5</v>
      </c>
      <c r="H19">
        <v>86</v>
      </c>
      <c r="I19">
        <v>93</v>
      </c>
      <c r="J19" t="s">
        <v>13</v>
      </c>
      <c r="K19">
        <f>IF(Table1[[#This Row],[Cover]]="Cover",Table1[[#This Row],[Wager]]*(100/110),IF(Table1[[#This Row],[Cover]]="No",-1*Table1[[#This Row],[Wager]],0))</f>
        <v>-110</v>
      </c>
      <c r="L19">
        <f>Summary!$B$1</f>
        <v>110</v>
      </c>
      <c r="M19">
        <f>IF(Table1[[#This Row],[Cover]]="Cover",1,IF(Table1[[#This Row],[Cover]]="No",0,0.5))</f>
        <v>0</v>
      </c>
    </row>
    <row r="20" spans="1:13" x14ac:dyDescent="0.25">
      <c r="A20" t="s">
        <v>155</v>
      </c>
      <c r="B20" t="s">
        <v>10</v>
      </c>
      <c r="C20" s="1">
        <v>42378</v>
      </c>
      <c r="D20" t="s">
        <v>11</v>
      </c>
      <c r="E20" t="s">
        <v>16</v>
      </c>
      <c r="F20">
        <v>9</v>
      </c>
      <c r="G20">
        <v>6.5</v>
      </c>
      <c r="H20">
        <v>61</v>
      </c>
      <c r="I20">
        <v>77</v>
      </c>
      <c r="J20" t="s">
        <v>13</v>
      </c>
      <c r="K20">
        <f>IF(Table1[[#This Row],[Cover]]="Cover",Table1[[#This Row],[Wager]]*(100/110),IF(Table1[[#This Row],[Cover]]="No",-1*Table1[[#This Row],[Wager]],0))</f>
        <v>-110</v>
      </c>
      <c r="L20">
        <f>Summary!$B$1</f>
        <v>110</v>
      </c>
      <c r="M20">
        <f>IF(Table1[[#This Row],[Cover]]="Cover",1,IF(Table1[[#This Row],[Cover]]="No",0,0.5))</f>
        <v>0</v>
      </c>
    </row>
    <row r="21" spans="1:13" x14ac:dyDescent="0.25">
      <c r="A21" t="s">
        <v>157</v>
      </c>
      <c r="B21" t="s">
        <v>10</v>
      </c>
      <c r="C21" s="1">
        <v>43099</v>
      </c>
      <c r="D21" t="s">
        <v>11</v>
      </c>
      <c r="E21" t="s">
        <v>17</v>
      </c>
      <c r="F21">
        <v>5</v>
      </c>
      <c r="G21">
        <v>-1</v>
      </c>
      <c r="H21">
        <v>79</v>
      </c>
      <c r="I21">
        <v>57</v>
      </c>
      <c r="J21" t="s">
        <v>8</v>
      </c>
      <c r="K21">
        <f>IF(Table1[[#This Row],[Cover]]="Cover",Table1[[#This Row],[Wager]]*(100/110),IF(Table1[[#This Row],[Cover]]="No",-1*Table1[[#This Row],[Wager]],0))</f>
        <v>100</v>
      </c>
      <c r="L21">
        <f>Summary!$B$1</f>
        <v>110</v>
      </c>
      <c r="M21">
        <f>IF(Table1[[#This Row],[Cover]]="Cover",1,IF(Table1[[#This Row],[Cover]]="No",0,0.5))</f>
        <v>1</v>
      </c>
    </row>
    <row r="22" spans="1:13" x14ac:dyDescent="0.25">
      <c r="A22" t="s">
        <v>155</v>
      </c>
      <c r="B22" t="s">
        <v>10</v>
      </c>
      <c r="C22" s="1">
        <v>42410</v>
      </c>
      <c r="D22" t="s">
        <v>11</v>
      </c>
      <c r="E22" t="s">
        <v>17</v>
      </c>
      <c r="F22">
        <v>15</v>
      </c>
      <c r="G22">
        <v>5</v>
      </c>
      <c r="H22">
        <v>63</v>
      </c>
      <c r="I22">
        <v>62</v>
      </c>
      <c r="J22" t="s">
        <v>8</v>
      </c>
      <c r="K22">
        <f>IF(Table1[[#This Row],[Cover]]="Cover",Table1[[#This Row],[Wager]]*(100/110),IF(Table1[[#This Row],[Cover]]="No",-1*Table1[[#This Row],[Wager]],0))</f>
        <v>100</v>
      </c>
      <c r="L22">
        <f>Summary!$B$1</f>
        <v>110</v>
      </c>
      <c r="M22">
        <f>IF(Table1[[#This Row],[Cover]]="Cover",1,IF(Table1[[#This Row],[Cover]]="No",0,0.5))</f>
        <v>1</v>
      </c>
    </row>
    <row r="23" spans="1:13" x14ac:dyDescent="0.25">
      <c r="A23" t="s">
        <v>157</v>
      </c>
      <c r="B23" t="s">
        <v>10</v>
      </c>
      <c r="C23" s="1">
        <v>43141</v>
      </c>
      <c r="D23" t="s">
        <v>11</v>
      </c>
      <c r="E23" t="s">
        <v>18</v>
      </c>
      <c r="F23">
        <v>15</v>
      </c>
      <c r="G23">
        <v>2</v>
      </c>
      <c r="H23">
        <v>78</v>
      </c>
      <c r="I23">
        <v>50</v>
      </c>
      <c r="J23" t="s">
        <v>8</v>
      </c>
      <c r="K23">
        <f>IF(Table1[[#This Row],[Cover]]="Cover",Table1[[#This Row],[Wager]]*(100/110),IF(Table1[[#This Row],[Cover]]="No",-1*Table1[[#This Row],[Wager]],0))</f>
        <v>100</v>
      </c>
      <c r="L23">
        <f>Summary!$B$1</f>
        <v>110</v>
      </c>
      <c r="M23">
        <f>IF(Table1[[#This Row],[Cover]]="Cover",1,IF(Table1[[#This Row],[Cover]]="No",0,0.5))</f>
        <v>1</v>
      </c>
    </row>
    <row r="24" spans="1:13" x14ac:dyDescent="0.25">
      <c r="A24" t="s">
        <v>154</v>
      </c>
      <c r="B24" t="s">
        <v>10</v>
      </c>
      <c r="C24" s="1">
        <v>42777</v>
      </c>
      <c r="D24" t="s">
        <v>11</v>
      </c>
      <c r="E24" t="s">
        <v>16</v>
      </c>
      <c r="F24">
        <v>15</v>
      </c>
      <c r="G24">
        <v>7.5</v>
      </c>
      <c r="H24">
        <v>58</v>
      </c>
      <c r="I24">
        <v>67</v>
      </c>
      <c r="J24" t="s">
        <v>13</v>
      </c>
      <c r="K24">
        <f>IF(Table1[[#This Row],[Cover]]="Cover",Table1[[#This Row],[Wager]]*(100/110),IF(Table1[[#This Row],[Cover]]="No",-1*Table1[[#This Row],[Wager]],0))</f>
        <v>-110</v>
      </c>
      <c r="L24">
        <f>Summary!$B$1</f>
        <v>110</v>
      </c>
      <c r="M24">
        <f>IF(Table1[[#This Row],[Cover]]="Cover",1,IF(Table1[[#This Row],[Cover]]="No",0,0.5))</f>
        <v>0</v>
      </c>
    </row>
    <row r="25" spans="1:13" x14ac:dyDescent="0.25">
      <c r="A25" t="s">
        <v>149</v>
      </c>
      <c r="B25" t="s">
        <v>10</v>
      </c>
      <c r="C25" s="1">
        <v>40953</v>
      </c>
      <c r="D25" t="s">
        <v>11</v>
      </c>
      <c r="E25" t="s">
        <v>12</v>
      </c>
      <c r="F25">
        <v>14</v>
      </c>
      <c r="G25">
        <v>3.5</v>
      </c>
      <c r="H25">
        <v>52</v>
      </c>
      <c r="I25">
        <v>61</v>
      </c>
      <c r="J25" t="s">
        <v>13</v>
      </c>
      <c r="K25">
        <f>IF(Table1[[#This Row],[Cover]]="Cover",Table1[[#This Row],[Wager]]*(100/110),IF(Table1[[#This Row],[Cover]]="No",-1*Table1[[#This Row],[Wager]],0))</f>
        <v>-110</v>
      </c>
      <c r="L25">
        <f>Summary!$B$1</f>
        <v>110</v>
      </c>
      <c r="M25">
        <f>IF(Table1[[#This Row],[Cover]]="Cover",1,IF(Table1[[#This Row],[Cover]]="No",0,0.5))</f>
        <v>0</v>
      </c>
    </row>
    <row r="26" spans="1:13" x14ac:dyDescent="0.25">
      <c r="A26" t="s">
        <v>158</v>
      </c>
      <c r="B26" t="s">
        <v>10</v>
      </c>
      <c r="C26" s="1">
        <v>39515</v>
      </c>
      <c r="D26" t="s">
        <v>11</v>
      </c>
      <c r="E26" t="s">
        <v>135</v>
      </c>
      <c r="F26">
        <v>16</v>
      </c>
      <c r="G26">
        <v>-2</v>
      </c>
      <c r="H26">
        <v>78</v>
      </c>
      <c r="I26">
        <v>73</v>
      </c>
      <c r="J26" t="s">
        <v>8</v>
      </c>
      <c r="K26">
        <f>IF(Table1[[#This Row],[Cover]]="Cover",Table1[[#This Row],[Wager]]*(100/110),IF(Table1[[#This Row],[Cover]]="No",-1*Table1[[#This Row],[Wager]],0))</f>
        <v>100</v>
      </c>
      <c r="L26">
        <f>Summary!$B$1</f>
        <v>110</v>
      </c>
      <c r="M26">
        <f>IF(Table1[[#This Row],[Cover]]="Cover",1,IF(Table1[[#This Row],[Cover]]="No",0,0.5))</f>
        <v>1</v>
      </c>
    </row>
    <row r="27" spans="1:13" x14ac:dyDescent="0.25">
      <c r="A27" t="s">
        <v>148</v>
      </c>
      <c r="B27" t="s">
        <v>159</v>
      </c>
      <c r="C27" s="1">
        <v>40188</v>
      </c>
      <c r="D27" t="s">
        <v>21</v>
      </c>
      <c r="E27" t="s">
        <v>138</v>
      </c>
      <c r="F27">
        <v>24</v>
      </c>
      <c r="G27">
        <v>3</v>
      </c>
      <c r="H27">
        <v>87</v>
      </c>
      <c r="I27">
        <v>70</v>
      </c>
      <c r="J27" t="s">
        <v>8</v>
      </c>
      <c r="K27">
        <f>IF(Table1[[#This Row],[Cover]]="Cover",Table1[[#This Row],[Wager]]*(100/110),IF(Table1[[#This Row],[Cover]]="No",-1*Table1[[#This Row],[Wager]],0))</f>
        <v>100</v>
      </c>
      <c r="L27">
        <f>Summary!$B$1</f>
        <v>110</v>
      </c>
      <c r="M27">
        <f>IF(Table1[[#This Row],[Cover]]="Cover",1,IF(Table1[[#This Row],[Cover]]="No",0,0.5))</f>
        <v>1</v>
      </c>
    </row>
    <row r="28" spans="1:13" x14ac:dyDescent="0.25">
      <c r="A28" t="s">
        <v>160</v>
      </c>
      <c r="B28" t="s">
        <v>159</v>
      </c>
      <c r="C28" s="1">
        <v>39834</v>
      </c>
      <c r="D28" t="s">
        <v>21</v>
      </c>
      <c r="E28" t="s">
        <v>20</v>
      </c>
      <c r="F28">
        <v>17</v>
      </c>
      <c r="G28">
        <v>3</v>
      </c>
      <c r="H28">
        <v>47</v>
      </c>
      <c r="I28">
        <v>53</v>
      </c>
      <c r="J28" t="s">
        <v>13</v>
      </c>
      <c r="K28">
        <f>IF(Table1[[#This Row],[Cover]]="Cover",Table1[[#This Row],[Wager]]*(100/110),IF(Table1[[#This Row],[Cover]]="No",-1*Table1[[#This Row],[Wager]],0))</f>
        <v>-110</v>
      </c>
      <c r="L28">
        <f>Summary!$B$1</f>
        <v>110</v>
      </c>
      <c r="M28">
        <f>IF(Table1[[#This Row],[Cover]]="Cover",1,IF(Table1[[#This Row],[Cover]]="No",0,0.5))</f>
        <v>0</v>
      </c>
    </row>
    <row r="29" spans="1:13" x14ac:dyDescent="0.25">
      <c r="A29" t="s">
        <v>158</v>
      </c>
      <c r="B29" t="s">
        <v>159</v>
      </c>
      <c r="C29" s="1">
        <v>39471</v>
      </c>
      <c r="D29" t="s">
        <v>21</v>
      </c>
      <c r="E29" t="s">
        <v>137</v>
      </c>
      <c r="F29">
        <v>6</v>
      </c>
      <c r="G29">
        <v>-2</v>
      </c>
      <c r="H29">
        <v>76</v>
      </c>
      <c r="I29">
        <v>64</v>
      </c>
      <c r="J29" t="s">
        <v>8</v>
      </c>
      <c r="K29">
        <f>IF(Table1[[#This Row],[Cover]]="Cover",Table1[[#This Row],[Wager]]*(100/110),IF(Table1[[#This Row],[Cover]]="No",-1*Table1[[#This Row],[Wager]],0))</f>
        <v>100</v>
      </c>
      <c r="L29">
        <f>Summary!$B$1</f>
        <v>110</v>
      </c>
      <c r="M29">
        <f>IF(Table1[[#This Row],[Cover]]="Cover",1,IF(Table1[[#This Row],[Cover]]="No",0,0.5))</f>
        <v>1</v>
      </c>
    </row>
    <row r="30" spans="1:13" x14ac:dyDescent="0.25">
      <c r="A30" t="s">
        <v>160</v>
      </c>
      <c r="B30" t="s">
        <v>159</v>
      </c>
      <c r="C30" s="1">
        <v>39842</v>
      </c>
      <c r="D30" t="s">
        <v>21</v>
      </c>
      <c r="E30" t="s">
        <v>138</v>
      </c>
      <c r="F30">
        <v>23</v>
      </c>
      <c r="G30">
        <v>1</v>
      </c>
      <c r="H30">
        <v>106</v>
      </c>
      <c r="I30">
        <v>97</v>
      </c>
      <c r="J30" t="s">
        <v>8</v>
      </c>
      <c r="K30">
        <f>IF(Table1[[#This Row],[Cover]]="Cover",Table1[[#This Row],[Wager]]*(100/110),IF(Table1[[#This Row],[Cover]]="No",-1*Table1[[#This Row],[Wager]],0))</f>
        <v>100</v>
      </c>
      <c r="L30">
        <f>Summary!$B$1</f>
        <v>110</v>
      </c>
      <c r="M30">
        <f>IF(Table1[[#This Row],[Cover]]="Cover",1,IF(Table1[[#This Row],[Cover]]="No",0,0.5))</f>
        <v>1</v>
      </c>
    </row>
    <row r="31" spans="1:13" x14ac:dyDescent="0.25">
      <c r="A31" t="s">
        <v>160</v>
      </c>
      <c r="B31" t="s">
        <v>159</v>
      </c>
      <c r="C31" s="1">
        <v>39858</v>
      </c>
      <c r="D31" t="s">
        <v>21</v>
      </c>
      <c r="E31" t="s">
        <v>24</v>
      </c>
      <c r="F31">
        <v>11</v>
      </c>
      <c r="G31">
        <v>5</v>
      </c>
      <c r="H31">
        <v>84</v>
      </c>
      <c r="I31">
        <v>72</v>
      </c>
      <c r="J31" t="s">
        <v>8</v>
      </c>
      <c r="K31">
        <f>IF(Table1[[#This Row],[Cover]]="Cover",Table1[[#This Row],[Wager]]*(100/110),IF(Table1[[#This Row],[Cover]]="No",-1*Table1[[#This Row],[Wager]],0))</f>
        <v>100</v>
      </c>
      <c r="L31">
        <f>Summary!$B$1</f>
        <v>110</v>
      </c>
      <c r="M31">
        <f>IF(Table1[[#This Row],[Cover]]="Cover",1,IF(Table1[[#This Row],[Cover]]="No",0,0.5))</f>
        <v>1</v>
      </c>
    </row>
    <row r="32" spans="1:13" x14ac:dyDescent="0.25">
      <c r="A32" t="s">
        <v>158</v>
      </c>
      <c r="B32" t="s">
        <v>159</v>
      </c>
      <c r="C32" s="1">
        <v>39494</v>
      </c>
      <c r="D32" t="s">
        <v>21</v>
      </c>
      <c r="E32" t="s">
        <v>127</v>
      </c>
      <c r="F32">
        <v>7</v>
      </c>
      <c r="G32">
        <v>-2</v>
      </c>
      <c r="H32">
        <v>66</v>
      </c>
      <c r="I32">
        <v>67</v>
      </c>
      <c r="J32" t="s">
        <v>13</v>
      </c>
      <c r="K32">
        <f>IF(Table1[[#This Row],[Cover]]="Cover",Table1[[#This Row],[Wager]]*(100/110),IF(Table1[[#This Row],[Cover]]="No",-1*Table1[[#This Row],[Wager]],0))</f>
        <v>-110</v>
      </c>
      <c r="L32">
        <f>Summary!$B$1</f>
        <v>110</v>
      </c>
      <c r="M32">
        <f>IF(Table1[[#This Row],[Cover]]="Cover",1,IF(Table1[[#This Row],[Cover]]="No",0,0.5))</f>
        <v>0</v>
      </c>
    </row>
    <row r="33" spans="1:13" x14ac:dyDescent="0.25">
      <c r="A33" t="s">
        <v>158</v>
      </c>
      <c r="B33" t="s">
        <v>159</v>
      </c>
      <c r="C33" s="1">
        <v>39509</v>
      </c>
      <c r="D33" t="s">
        <v>21</v>
      </c>
      <c r="E33" t="s">
        <v>24</v>
      </c>
      <c r="F33">
        <v>4</v>
      </c>
      <c r="G33">
        <v>5</v>
      </c>
      <c r="H33">
        <v>66</v>
      </c>
      <c r="I33">
        <v>68</v>
      </c>
      <c r="J33" t="s">
        <v>8</v>
      </c>
      <c r="K33">
        <f>IF(Table1[[#This Row],[Cover]]="Cover",Table1[[#This Row],[Wager]]*(100/110),IF(Table1[[#This Row],[Cover]]="No",-1*Table1[[#This Row],[Wager]],0))</f>
        <v>100</v>
      </c>
      <c r="L33">
        <f>Summary!$B$1</f>
        <v>110</v>
      </c>
      <c r="M33">
        <f>IF(Table1[[#This Row],[Cover]]="Cover",1,IF(Table1[[#This Row],[Cover]]="No",0,0.5))</f>
        <v>1</v>
      </c>
    </row>
    <row r="34" spans="1:13" x14ac:dyDescent="0.25">
      <c r="A34" t="s">
        <v>156</v>
      </c>
      <c r="B34" t="s">
        <v>19</v>
      </c>
      <c r="C34" s="1">
        <v>42019</v>
      </c>
      <c r="D34" t="s">
        <v>20</v>
      </c>
      <c r="E34" t="s">
        <v>55</v>
      </c>
      <c r="F34">
        <v>8</v>
      </c>
      <c r="G34">
        <v>4.5</v>
      </c>
      <c r="H34">
        <v>59</v>
      </c>
      <c r="I34">
        <v>76</v>
      </c>
      <c r="J34" t="s">
        <v>13</v>
      </c>
      <c r="K34">
        <f>IF(Table1[[#This Row],[Cover]]="Cover",Table1[[#This Row],[Wager]]*(100/110),IF(Table1[[#This Row],[Cover]]="No",-1*Table1[[#This Row],[Wager]],0))</f>
        <v>-110</v>
      </c>
      <c r="L34">
        <f>Summary!$B$1</f>
        <v>110</v>
      </c>
      <c r="M34">
        <f>IF(Table1[[#This Row],[Cover]]="Cover",1,IF(Table1[[#This Row],[Cover]]="No",0,0.5))</f>
        <v>0</v>
      </c>
    </row>
    <row r="35" spans="1:13" x14ac:dyDescent="0.25">
      <c r="A35" t="s">
        <v>150</v>
      </c>
      <c r="B35" t="s">
        <v>19</v>
      </c>
      <c r="C35" s="1">
        <v>41293</v>
      </c>
      <c r="D35" t="s">
        <v>20</v>
      </c>
      <c r="E35" t="s">
        <v>21</v>
      </c>
      <c r="F35">
        <v>7</v>
      </c>
      <c r="G35">
        <v>7</v>
      </c>
      <c r="H35">
        <v>54</v>
      </c>
      <c r="I35">
        <v>71</v>
      </c>
      <c r="J35" t="s">
        <v>13</v>
      </c>
      <c r="K35">
        <f>IF(Table1[[#This Row],[Cover]]="Cover",Table1[[#This Row],[Wager]]*(100/110),IF(Table1[[#This Row],[Cover]]="No",-1*Table1[[#This Row],[Wager]],0))</f>
        <v>-110</v>
      </c>
      <c r="L35">
        <f>Summary!$B$1</f>
        <v>110</v>
      </c>
      <c r="M35">
        <f>IF(Table1[[#This Row],[Cover]]="Cover",1,IF(Table1[[#This Row],[Cover]]="No",0,0.5))</f>
        <v>0</v>
      </c>
    </row>
    <row r="36" spans="1:13" x14ac:dyDescent="0.25">
      <c r="A36" t="s">
        <v>155</v>
      </c>
      <c r="B36" t="s">
        <v>19</v>
      </c>
      <c r="C36" s="1">
        <v>42372</v>
      </c>
      <c r="D36" t="s">
        <v>20</v>
      </c>
      <c r="E36" t="s">
        <v>21</v>
      </c>
      <c r="F36">
        <v>8</v>
      </c>
      <c r="G36">
        <v>3.5</v>
      </c>
      <c r="H36">
        <v>82</v>
      </c>
      <c r="I36">
        <v>94</v>
      </c>
      <c r="J36" t="s">
        <v>13</v>
      </c>
      <c r="K36">
        <f>IF(Table1[[#This Row],[Cover]]="Cover",Table1[[#This Row],[Wager]]*(100/110),IF(Table1[[#This Row],[Cover]]="No",-1*Table1[[#This Row],[Wager]],0))</f>
        <v>-110</v>
      </c>
      <c r="L36">
        <f>Summary!$B$1</f>
        <v>110</v>
      </c>
      <c r="M36">
        <f>IF(Table1[[#This Row],[Cover]]="Cover",1,IF(Table1[[#This Row],[Cover]]="No",0,0.5))</f>
        <v>0</v>
      </c>
    </row>
    <row r="37" spans="1:13" x14ac:dyDescent="0.25">
      <c r="A37" t="s">
        <v>155</v>
      </c>
      <c r="B37" t="s">
        <v>19</v>
      </c>
      <c r="C37" s="1">
        <v>42400</v>
      </c>
      <c r="D37" t="s">
        <v>20</v>
      </c>
      <c r="E37" t="s">
        <v>22</v>
      </c>
      <c r="F37">
        <v>23</v>
      </c>
      <c r="G37">
        <v>3</v>
      </c>
      <c r="H37">
        <v>74</v>
      </c>
      <c r="I37">
        <v>91</v>
      </c>
      <c r="J37" t="s">
        <v>13</v>
      </c>
      <c r="K37">
        <f>IF(Table1[[#This Row],[Cover]]="Cover",Table1[[#This Row],[Wager]]*(100/110),IF(Table1[[#This Row],[Cover]]="No",-1*Table1[[#This Row],[Wager]],0))</f>
        <v>-110</v>
      </c>
      <c r="L37">
        <f>Summary!$B$1</f>
        <v>110</v>
      </c>
      <c r="M37">
        <f>IF(Table1[[#This Row],[Cover]]="Cover",1,IF(Table1[[#This Row],[Cover]]="No",0,0.5))</f>
        <v>0</v>
      </c>
    </row>
    <row r="38" spans="1:13" x14ac:dyDescent="0.25">
      <c r="A38" t="s">
        <v>148</v>
      </c>
      <c r="B38" t="s">
        <v>159</v>
      </c>
      <c r="C38" s="1">
        <v>40186</v>
      </c>
      <c r="D38" t="s">
        <v>20</v>
      </c>
      <c r="E38" t="s">
        <v>138</v>
      </c>
      <c r="F38">
        <v>24</v>
      </c>
      <c r="G38">
        <v>-4</v>
      </c>
      <c r="H38">
        <v>68</v>
      </c>
      <c r="I38">
        <v>51</v>
      </c>
      <c r="J38" t="s">
        <v>8</v>
      </c>
      <c r="K38">
        <f>IF(Table1[[#This Row],[Cover]]="Cover",Table1[[#This Row],[Wager]]*(100/110),IF(Table1[[#This Row],[Cover]]="No",-1*Table1[[#This Row],[Wager]],0))</f>
        <v>100</v>
      </c>
      <c r="L38">
        <f>Summary!$B$1</f>
        <v>110</v>
      </c>
      <c r="M38">
        <f>IF(Table1[[#This Row],[Cover]]="Cover",1,IF(Table1[[#This Row],[Cover]]="No",0,0.5))</f>
        <v>1</v>
      </c>
    </row>
    <row r="39" spans="1:13" x14ac:dyDescent="0.25">
      <c r="A39" t="s">
        <v>155</v>
      </c>
      <c r="B39" t="s">
        <v>19</v>
      </c>
      <c r="C39" s="1">
        <v>42412</v>
      </c>
      <c r="D39" t="s">
        <v>20</v>
      </c>
      <c r="E39" t="s">
        <v>23</v>
      </c>
      <c r="F39">
        <v>23</v>
      </c>
      <c r="G39">
        <v>-1</v>
      </c>
      <c r="H39">
        <v>74</v>
      </c>
      <c r="I39">
        <v>67</v>
      </c>
      <c r="J39" t="s">
        <v>8</v>
      </c>
      <c r="K39">
        <f>IF(Table1[[#This Row],[Cover]]="Cover",Table1[[#This Row],[Wager]]*(100/110),IF(Table1[[#This Row],[Cover]]="No",-1*Table1[[#This Row],[Wager]],0))</f>
        <v>100</v>
      </c>
      <c r="L39">
        <f>Summary!$B$1</f>
        <v>110</v>
      </c>
      <c r="M39">
        <f>IF(Table1[[#This Row],[Cover]]="Cover",1,IF(Table1[[#This Row],[Cover]]="No",0,0.5))</f>
        <v>1</v>
      </c>
    </row>
    <row r="40" spans="1:13" x14ac:dyDescent="0.25">
      <c r="A40" t="s">
        <v>152</v>
      </c>
      <c r="B40" t="s">
        <v>159</v>
      </c>
      <c r="C40" s="1">
        <v>40587</v>
      </c>
      <c r="D40" t="s">
        <v>20</v>
      </c>
      <c r="E40" t="s">
        <v>21</v>
      </c>
      <c r="F40">
        <v>15</v>
      </c>
      <c r="G40">
        <v>4.5</v>
      </c>
      <c r="H40">
        <v>52</v>
      </c>
      <c r="I40">
        <v>67</v>
      </c>
      <c r="J40" t="s">
        <v>13</v>
      </c>
      <c r="K40">
        <f>IF(Table1[[#This Row],[Cover]]="Cover",Table1[[#This Row],[Wager]]*(100/110),IF(Table1[[#This Row],[Cover]]="No",-1*Table1[[#This Row],[Wager]],0))</f>
        <v>-110</v>
      </c>
      <c r="L40">
        <f>Summary!$B$1</f>
        <v>110</v>
      </c>
      <c r="M40">
        <f>IF(Table1[[#This Row],[Cover]]="Cover",1,IF(Table1[[#This Row],[Cover]]="No",0,0.5))</f>
        <v>0</v>
      </c>
    </row>
    <row r="41" spans="1:13" x14ac:dyDescent="0.25">
      <c r="A41" t="s">
        <v>158</v>
      </c>
      <c r="B41" t="s">
        <v>159</v>
      </c>
      <c r="C41" s="1">
        <v>39492</v>
      </c>
      <c r="D41" t="s">
        <v>20</v>
      </c>
      <c r="E41" t="s">
        <v>127</v>
      </c>
      <c r="F41">
        <v>7</v>
      </c>
      <c r="G41">
        <v>3</v>
      </c>
      <c r="H41">
        <v>72</v>
      </c>
      <c r="I41">
        <v>68</v>
      </c>
      <c r="J41" t="s">
        <v>8</v>
      </c>
      <c r="K41">
        <f>IF(Table1[[#This Row],[Cover]]="Cover",Table1[[#This Row],[Wager]]*(100/110),IF(Table1[[#This Row],[Cover]]="No",-1*Table1[[#This Row],[Wager]],0))</f>
        <v>100</v>
      </c>
      <c r="L41">
        <f>Summary!$B$1</f>
        <v>110</v>
      </c>
      <c r="M41">
        <f>IF(Table1[[#This Row],[Cover]]="Cover",1,IF(Table1[[#This Row],[Cover]]="No",0,0.5))</f>
        <v>1</v>
      </c>
    </row>
    <row r="42" spans="1:13" x14ac:dyDescent="0.25">
      <c r="A42" t="s">
        <v>146</v>
      </c>
      <c r="B42" t="s">
        <v>19</v>
      </c>
      <c r="C42" s="1">
        <v>41684</v>
      </c>
      <c r="D42" t="s">
        <v>20</v>
      </c>
      <c r="E42" t="s">
        <v>21</v>
      </c>
      <c r="F42">
        <v>2</v>
      </c>
      <c r="G42">
        <v>5.5</v>
      </c>
      <c r="H42">
        <v>69</v>
      </c>
      <c r="I42">
        <v>66</v>
      </c>
      <c r="J42" t="s">
        <v>8</v>
      </c>
      <c r="K42">
        <f>IF(Table1[[#This Row],[Cover]]="Cover",Table1[[#This Row],[Wager]]*(100/110),IF(Table1[[#This Row],[Cover]]="No",-1*Table1[[#This Row],[Wager]],0))</f>
        <v>100</v>
      </c>
      <c r="L42">
        <f>Summary!$B$1</f>
        <v>110</v>
      </c>
      <c r="M42">
        <f>IF(Table1[[#This Row],[Cover]]="Cover",1,IF(Table1[[#This Row],[Cover]]="No",0,0.5))</f>
        <v>1</v>
      </c>
    </row>
    <row r="43" spans="1:13" x14ac:dyDescent="0.25">
      <c r="A43" t="s">
        <v>154</v>
      </c>
      <c r="B43" t="s">
        <v>19</v>
      </c>
      <c r="C43" s="1">
        <v>42789</v>
      </c>
      <c r="D43" t="s">
        <v>20</v>
      </c>
      <c r="E43" t="s">
        <v>24</v>
      </c>
      <c r="F43">
        <v>5</v>
      </c>
      <c r="G43">
        <v>13</v>
      </c>
      <c r="H43">
        <v>75</v>
      </c>
      <c r="I43">
        <v>87</v>
      </c>
      <c r="J43" t="s">
        <v>8</v>
      </c>
      <c r="K43">
        <f>IF(Table1[[#This Row],[Cover]]="Cover",Table1[[#This Row],[Wager]]*(100/110),IF(Table1[[#This Row],[Cover]]="No",-1*Table1[[#This Row],[Wager]],0))</f>
        <v>100</v>
      </c>
      <c r="L43">
        <f>Summary!$B$1</f>
        <v>110</v>
      </c>
      <c r="M43">
        <f>IF(Table1[[#This Row],[Cover]]="Cover",1,IF(Table1[[#This Row],[Cover]]="No",0,0.5))</f>
        <v>1</v>
      </c>
    </row>
    <row r="44" spans="1:13" x14ac:dyDescent="0.25">
      <c r="A44" t="s">
        <v>158</v>
      </c>
      <c r="B44" t="s">
        <v>159</v>
      </c>
      <c r="C44" s="1">
        <v>39506</v>
      </c>
      <c r="D44" t="s">
        <v>20</v>
      </c>
      <c r="E44" t="s">
        <v>24</v>
      </c>
      <c r="F44">
        <v>4</v>
      </c>
      <c r="G44">
        <v>6.5</v>
      </c>
      <c r="H44">
        <v>49</v>
      </c>
      <c r="I44">
        <v>70</v>
      </c>
      <c r="J44" t="s">
        <v>13</v>
      </c>
      <c r="K44">
        <f>IF(Table1[[#This Row],[Cover]]="Cover",Table1[[#This Row],[Wager]]*(100/110),IF(Table1[[#This Row],[Cover]]="No",-1*Table1[[#This Row],[Wager]],0))</f>
        <v>-110</v>
      </c>
      <c r="L44">
        <f>Summary!$B$1</f>
        <v>110</v>
      </c>
      <c r="M44">
        <f>IF(Table1[[#This Row],[Cover]]="Cover",1,IF(Table1[[#This Row],[Cover]]="No",0,0.5))</f>
        <v>0</v>
      </c>
    </row>
    <row r="45" spans="1:13" x14ac:dyDescent="0.25">
      <c r="A45" t="s">
        <v>156</v>
      </c>
      <c r="B45" t="s">
        <v>19</v>
      </c>
      <c r="C45" s="1">
        <v>42042</v>
      </c>
      <c r="D45" t="s">
        <v>20</v>
      </c>
      <c r="E45" t="s">
        <v>21</v>
      </c>
      <c r="F45">
        <v>6</v>
      </c>
      <c r="G45">
        <v>8</v>
      </c>
      <c r="H45">
        <v>81</v>
      </c>
      <c r="I45">
        <v>78</v>
      </c>
      <c r="J45" t="s">
        <v>8</v>
      </c>
      <c r="K45">
        <f>IF(Table1[[#This Row],[Cover]]="Cover",Table1[[#This Row],[Wager]]*(100/110),IF(Table1[[#This Row],[Cover]]="No",-1*Table1[[#This Row],[Wager]],0))</f>
        <v>100</v>
      </c>
      <c r="L45">
        <f>Summary!$B$1</f>
        <v>110</v>
      </c>
      <c r="M45">
        <f>IF(Table1[[#This Row],[Cover]]="Cover",1,IF(Table1[[#This Row],[Cover]]="No",0,0.5))</f>
        <v>1</v>
      </c>
    </row>
    <row r="46" spans="1:13" x14ac:dyDescent="0.25">
      <c r="A46" t="s">
        <v>154</v>
      </c>
      <c r="B46" t="s">
        <v>19</v>
      </c>
      <c r="C46" s="1">
        <v>42798</v>
      </c>
      <c r="D46" t="s">
        <v>20</v>
      </c>
      <c r="E46" t="s">
        <v>21</v>
      </c>
      <c r="F46">
        <v>7</v>
      </c>
      <c r="G46">
        <v>8.5</v>
      </c>
      <c r="H46">
        <v>60</v>
      </c>
      <c r="I46">
        <v>73</v>
      </c>
      <c r="J46" t="s">
        <v>13</v>
      </c>
      <c r="K46">
        <f>IF(Table1[[#This Row],[Cover]]="Cover",Table1[[#This Row],[Wager]]*(100/110),IF(Table1[[#This Row],[Cover]]="No",-1*Table1[[#This Row],[Wager]],0))</f>
        <v>-110</v>
      </c>
      <c r="L46">
        <f>Summary!$B$1</f>
        <v>110</v>
      </c>
      <c r="M46">
        <f>IF(Table1[[#This Row],[Cover]]="Cover",1,IF(Table1[[#This Row],[Cover]]="No",0,0.5))</f>
        <v>0</v>
      </c>
    </row>
    <row r="47" spans="1:13" x14ac:dyDescent="0.25">
      <c r="A47" t="s">
        <v>155</v>
      </c>
      <c r="B47" t="s">
        <v>19</v>
      </c>
      <c r="C47" s="1">
        <v>42434</v>
      </c>
      <c r="D47" t="s">
        <v>20</v>
      </c>
      <c r="E47" t="s">
        <v>25</v>
      </c>
      <c r="F47">
        <v>25</v>
      </c>
      <c r="G47">
        <v>6</v>
      </c>
      <c r="H47">
        <v>65</v>
      </c>
      <c r="I47">
        <v>68</v>
      </c>
      <c r="J47" t="s">
        <v>8</v>
      </c>
      <c r="K47">
        <f>IF(Table1[[#This Row],[Cover]]="Cover",Table1[[#This Row],[Wager]]*(100/110),IF(Table1[[#This Row],[Cover]]="No",-1*Table1[[#This Row],[Wager]],0))</f>
        <v>100</v>
      </c>
      <c r="L47">
        <f>Summary!$B$1</f>
        <v>110</v>
      </c>
      <c r="M47">
        <f>IF(Table1[[#This Row],[Cover]]="Cover",1,IF(Table1[[#This Row],[Cover]]="No",0,0.5))</f>
        <v>1</v>
      </c>
    </row>
    <row r="48" spans="1:13" x14ac:dyDescent="0.25">
      <c r="A48" t="s">
        <v>146</v>
      </c>
      <c r="B48" t="s">
        <v>10</v>
      </c>
      <c r="C48" s="1">
        <v>41650</v>
      </c>
      <c r="D48" t="s">
        <v>26</v>
      </c>
      <c r="E48" t="s">
        <v>12</v>
      </c>
      <c r="F48">
        <v>10</v>
      </c>
      <c r="G48">
        <v>-3.5</v>
      </c>
      <c r="H48">
        <v>82</v>
      </c>
      <c r="I48">
        <v>84</v>
      </c>
      <c r="J48" t="s">
        <v>13</v>
      </c>
      <c r="K48">
        <f>IF(Table1[[#This Row],[Cover]]="Cover",Table1[[#This Row],[Wager]]*(100/110),IF(Table1[[#This Row],[Cover]]="No",-1*Table1[[#This Row],[Wager]],0))</f>
        <v>-110</v>
      </c>
      <c r="L48">
        <f>Summary!$B$1</f>
        <v>110</v>
      </c>
      <c r="M48">
        <f>IF(Table1[[#This Row],[Cover]]="Cover",1,IF(Table1[[#This Row],[Cover]]="No",0,0.5))</f>
        <v>0</v>
      </c>
    </row>
    <row r="49" spans="1:13" x14ac:dyDescent="0.25">
      <c r="A49" t="s">
        <v>146</v>
      </c>
      <c r="B49" t="s">
        <v>10</v>
      </c>
      <c r="C49" s="1">
        <v>41653</v>
      </c>
      <c r="D49" t="s">
        <v>26</v>
      </c>
      <c r="E49" t="s">
        <v>16</v>
      </c>
      <c r="F49">
        <v>13</v>
      </c>
      <c r="G49">
        <v>-1.5</v>
      </c>
      <c r="H49">
        <v>87</v>
      </c>
      <c r="I49">
        <v>85</v>
      </c>
      <c r="J49" t="s">
        <v>8</v>
      </c>
      <c r="K49">
        <f>IF(Table1[[#This Row],[Cover]]="Cover",Table1[[#This Row],[Wager]]*(100/110),IF(Table1[[#This Row],[Cover]]="No",-1*Table1[[#This Row],[Wager]],0))</f>
        <v>100</v>
      </c>
      <c r="L49">
        <f>Summary!$B$1</f>
        <v>110</v>
      </c>
      <c r="M49">
        <f>IF(Table1[[#This Row],[Cover]]="Cover",1,IF(Table1[[#This Row],[Cover]]="No",0,0.5))</f>
        <v>1</v>
      </c>
    </row>
    <row r="50" spans="1:13" x14ac:dyDescent="0.25">
      <c r="A50" t="s">
        <v>155</v>
      </c>
      <c r="B50" t="s">
        <v>10</v>
      </c>
      <c r="C50" s="1">
        <v>42390</v>
      </c>
      <c r="D50" t="s">
        <v>26</v>
      </c>
      <c r="E50" t="s">
        <v>16</v>
      </c>
      <c r="F50">
        <v>23</v>
      </c>
      <c r="G50">
        <v>2.5</v>
      </c>
      <c r="H50">
        <v>66</v>
      </c>
      <c r="I50">
        <v>80</v>
      </c>
      <c r="J50" t="s">
        <v>13</v>
      </c>
      <c r="K50">
        <f>IF(Table1[[#This Row],[Cover]]="Cover",Table1[[#This Row],[Wager]]*(100/110),IF(Table1[[#This Row],[Cover]]="No",-1*Table1[[#This Row],[Wager]],0))</f>
        <v>-110</v>
      </c>
      <c r="L50">
        <f>Summary!$B$1</f>
        <v>110</v>
      </c>
      <c r="M50">
        <f>IF(Table1[[#This Row],[Cover]]="Cover",1,IF(Table1[[#This Row],[Cover]]="No",0,0.5))</f>
        <v>0</v>
      </c>
    </row>
    <row r="51" spans="1:13" x14ac:dyDescent="0.25">
      <c r="A51" t="s">
        <v>155</v>
      </c>
      <c r="B51" t="s">
        <v>10</v>
      </c>
      <c r="C51" s="1">
        <v>42396</v>
      </c>
      <c r="D51" t="s">
        <v>26</v>
      </c>
      <c r="E51" t="s">
        <v>17</v>
      </c>
      <c r="F51">
        <v>5</v>
      </c>
      <c r="G51">
        <v>3.5</v>
      </c>
      <c r="H51">
        <v>74</v>
      </c>
      <c r="I51">
        <v>71</v>
      </c>
      <c r="J51" t="s">
        <v>8</v>
      </c>
      <c r="K51">
        <f>IF(Table1[[#This Row],[Cover]]="Cover",Table1[[#This Row],[Wager]]*(100/110),IF(Table1[[#This Row],[Cover]]="No",-1*Table1[[#This Row],[Wager]],0))</f>
        <v>100</v>
      </c>
      <c r="L51">
        <f>Summary!$B$1</f>
        <v>110</v>
      </c>
      <c r="M51">
        <f>IF(Table1[[#This Row],[Cover]]="Cover",1,IF(Table1[[#This Row],[Cover]]="No",0,0.5))</f>
        <v>1</v>
      </c>
    </row>
    <row r="52" spans="1:13" x14ac:dyDescent="0.25">
      <c r="A52" t="s">
        <v>149</v>
      </c>
      <c r="B52" t="s">
        <v>10</v>
      </c>
      <c r="C52" s="1">
        <v>40939</v>
      </c>
      <c r="D52" t="s">
        <v>26</v>
      </c>
      <c r="E52" t="s">
        <v>135</v>
      </c>
      <c r="F52">
        <v>25</v>
      </c>
      <c r="G52">
        <v>3</v>
      </c>
      <c r="H52">
        <v>82</v>
      </c>
      <c r="I52">
        <v>74</v>
      </c>
      <c r="J52" t="s">
        <v>8</v>
      </c>
      <c r="K52">
        <f>IF(Table1[[#This Row],[Cover]]="Cover",Table1[[#This Row],[Wager]]*(100/110),IF(Table1[[#This Row],[Cover]]="No",-1*Table1[[#This Row],[Wager]],0))</f>
        <v>100</v>
      </c>
      <c r="L52">
        <f>Summary!$B$1</f>
        <v>110</v>
      </c>
      <c r="M52">
        <f>IF(Table1[[#This Row],[Cover]]="Cover",1,IF(Table1[[#This Row],[Cover]]="No",0,0.5))</f>
        <v>1</v>
      </c>
    </row>
    <row r="53" spans="1:13" x14ac:dyDescent="0.25">
      <c r="A53" t="s">
        <v>149</v>
      </c>
      <c r="B53" t="s">
        <v>10</v>
      </c>
      <c r="C53" s="1">
        <v>40915</v>
      </c>
      <c r="D53" t="s">
        <v>26</v>
      </c>
      <c r="E53" t="s">
        <v>104</v>
      </c>
      <c r="F53">
        <v>15</v>
      </c>
      <c r="G53">
        <v>1</v>
      </c>
      <c r="H53">
        <v>98</v>
      </c>
      <c r="I53">
        <v>88</v>
      </c>
      <c r="J53" t="s">
        <v>8</v>
      </c>
      <c r="K53">
        <f>IF(Table1[[#This Row],[Cover]]="Cover",Table1[[#This Row],[Wager]]*(100/110),IF(Table1[[#This Row],[Cover]]="No",-1*Table1[[#This Row],[Wager]],0))</f>
        <v>100</v>
      </c>
      <c r="L53">
        <f>Summary!$B$1</f>
        <v>110</v>
      </c>
      <c r="M53">
        <f>IF(Table1[[#This Row],[Cover]]="Cover",1,IF(Table1[[#This Row],[Cover]]="No",0,0.5))</f>
        <v>1</v>
      </c>
    </row>
    <row r="54" spans="1:13" x14ac:dyDescent="0.25">
      <c r="A54" t="s">
        <v>154</v>
      </c>
      <c r="B54" t="s">
        <v>10</v>
      </c>
      <c r="C54" s="1">
        <v>42733</v>
      </c>
      <c r="D54" t="s">
        <v>26</v>
      </c>
      <c r="E54" t="s">
        <v>12</v>
      </c>
      <c r="F54">
        <v>25</v>
      </c>
      <c r="G54">
        <v>1.5</v>
      </c>
      <c r="H54">
        <v>72</v>
      </c>
      <c r="I54">
        <v>81</v>
      </c>
      <c r="J54" t="s">
        <v>13</v>
      </c>
      <c r="K54">
        <f>IF(Table1[[#This Row],[Cover]]="Cover",Table1[[#This Row],[Wager]]*(100/110),IF(Table1[[#This Row],[Cover]]="No",-1*Table1[[#This Row],[Wager]],0))</f>
        <v>-110</v>
      </c>
      <c r="L54">
        <f>Summary!$B$1</f>
        <v>110</v>
      </c>
      <c r="M54">
        <f>IF(Table1[[#This Row],[Cover]]="Cover",1,IF(Table1[[#This Row],[Cover]]="No",0,0.5))</f>
        <v>0</v>
      </c>
    </row>
    <row r="55" spans="1:13" x14ac:dyDescent="0.25">
      <c r="A55" t="s">
        <v>157</v>
      </c>
      <c r="B55" t="s">
        <v>10</v>
      </c>
      <c r="C55" s="1">
        <v>43099</v>
      </c>
      <c r="D55" t="s">
        <v>26</v>
      </c>
      <c r="E55" t="s">
        <v>18</v>
      </c>
      <c r="F55">
        <v>19</v>
      </c>
      <c r="G55">
        <v>-5</v>
      </c>
      <c r="H55">
        <v>95</v>
      </c>
      <c r="I55">
        <v>93</v>
      </c>
      <c r="J55" t="s">
        <v>13</v>
      </c>
      <c r="K55">
        <f>IF(Table1[[#This Row],[Cover]]="Cover",Table1[[#This Row],[Wager]]*(100/110),IF(Table1[[#This Row],[Cover]]="No",-1*Table1[[#This Row],[Wager]],0))</f>
        <v>-110</v>
      </c>
      <c r="L55">
        <f>Summary!$B$1</f>
        <v>110</v>
      </c>
      <c r="M55">
        <f>IF(Table1[[#This Row],[Cover]]="Cover",1,IF(Table1[[#This Row],[Cover]]="No",0,0.5))</f>
        <v>0</v>
      </c>
    </row>
    <row r="56" spans="1:13" x14ac:dyDescent="0.25">
      <c r="A56" t="s">
        <v>157</v>
      </c>
      <c r="B56" t="s">
        <v>10</v>
      </c>
      <c r="C56" s="1">
        <v>43148</v>
      </c>
      <c r="D56" t="s">
        <v>26</v>
      </c>
      <c r="E56" t="s">
        <v>17</v>
      </c>
      <c r="F56">
        <v>21</v>
      </c>
      <c r="G56">
        <v>-3</v>
      </c>
      <c r="H56">
        <v>94</v>
      </c>
      <c r="I56">
        <v>75</v>
      </c>
      <c r="J56" t="s">
        <v>8</v>
      </c>
      <c r="K56">
        <f>IF(Table1[[#This Row],[Cover]]="Cover",Table1[[#This Row],[Wager]]*(100/110),IF(Table1[[#This Row],[Cover]]="No",-1*Table1[[#This Row],[Wager]],0))</f>
        <v>100</v>
      </c>
      <c r="L56">
        <f>Summary!$B$1</f>
        <v>110</v>
      </c>
      <c r="M56">
        <f>IF(Table1[[#This Row],[Cover]]="Cover",1,IF(Table1[[#This Row],[Cover]]="No",0,0.5))</f>
        <v>1</v>
      </c>
    </row>
    <row r="57" spans="1:13" x14ac:dyDescent="0.25">
      <c r="A57" t="s">
        <v>160</v>
      </c>
      <c r="B57" t="s">
        <v>10</v>
      </c>
      <c r="C57" s="1">
        <v>39862</v>
      </c>
      <c r="D57" t="s">
        <v>26</v>
      </c>
      <c r="E57" t="s">
        <v>97</v>
      </c>
      <c r="F57">
        <v>23</v>
      </c>
      <c r="G57">
        <v>4</v>
      </c>
      <c r="H57">
        <v>69</v>
      </c>
      <c r="I57">
        <v>72</v>
      </c>
      <c r="J57" t="s">
        <v>8</v>
      </c>
      <c r="K57">
        <f>IF(Table1[[#This Row],[Cover]]="Cover",Table1[[#This Row],[Wager]]*(100/110),IF(Table1[[#This Row],[Cover]]="No",-1*Table1[[#This Row],[Wager]],0))</f>
        <v>100</v>
      </c>
      <c r="L57">
        <f>Summary!$B$1</f>
        <v>110</v>
      </c>
      <c r="M57">
        <f>IF(Table1[[#This Row],[Cover]]="Cover",1,IF(Table1[[#This Row],[Cover]]="No",0,0.5))</f>
        <v>1</v>
      </c>
    </row>
    <row r="58" spans="1:13" x14ac:dyDescent="0.25">
      <c r="A58" t="s">
        <v>149</v>
      </c>
      <c r="B58" t="s">
        <v>10</v>
      </c>
      <c r="C58" s="1">
        <v>40957</v>
      </c>
      <c r="D58" t="s">
        <v>26</v>
      </c>
      <c r="E58" t="s">
        <v>12</v>
      </c>
      <c r="F58">
        <v>14</v>
      </c>
      <c r="G58">
        <v>5.5</v>
      </c>
      <c r="H58">
        <v>68</v>
      </c>
      <c r="I58">
        <v>98</v>
      </c>
      <c r="J58" t="s">
        <v>13</v>
      </c>
      <c r="K58">
        <f>IF(Table1[[#This Row],[Cover]]="Cover",Table1[[#This Row],[Wager]]*(100/110),IF(Table1[[#This Row],[Cover]]="No",-1*Table1[[#This Row],[Wager]],0))</f>
        <v>-110</v>
      </c>
      <c r="L58">
        <f>Summary!$B$1</f>
        <v>110</v>
      </c>
      <c r="M58">
        <f>IF(Table1[[#This Row],[Cover]]="Cover",1,IF(Table1[[#This Row],[Cover]]="No",0,0.5))</f>
        <v>0</v>
      </c>
    </row>
    <row r="59" spans="1:13" x14ac:dyDescent="0.25">
      <c r="A59" t="s">
        <v>158</v>
      </c>
      <c r="B59" t="s">
        <v>10</v>
      </c>
      <c r="C59" s="1">
        <v>39480</v>
      </c>
      <c r="D59" t="s">
        <v>26</v>
      </c>
      <c r="E59" t="s">
        <v>12</v>
      </c>
      <c r="F59">
        <v>20</v>
      </c>
      <c r="G59">
        <v>-4</v>
      </c>
      <c r="H59">
        <v>80</v>
      </c>
      <c r="I59">
        <v>61</v>
      </c>
      <c r="J59" t="s">
        <v>8</v>
      </c>
      <c r="K59">
        <f>IF(Table1[[#This Row],[Cover]]="Cover",Table1[[#This Row],[Wager]]*(100/110),IF(Table1[[#This Row],[Cover]]="No",-1*Table1[[#This Row],[Wager]],0))</f>
        <v>100</v>
      </c>
      <c r="L59">
        <f>Summary!$B$1</f>
        <v>110</v>
      </c>
      <c r="M59">
        <f>IF(Table1[[#This Row],[Cover]]="Cover",1,IF(Table1[[#This Row],[Cover]]="No",0,0.5))</f>
        <v>1</v>
      </c>
    </row>
    <row r="60" spans="1:13" x14ac:dyDescent="0.25">
      <c r="A60" t="s">
        <v>152</v>
      </c>
      <c r="B60" t="s">
        <v>10</v>
      </c>
      <c r="C60" s="1">
        <v>40597</v>
      </c>
      <c r="D60" t="s">
        <v>26</v>
      </c>
      <c r="E60" t="s">
        <v>16</v>
      </c>
      <c r="F60">
        <v>22</v>
      </c>
      <c r="G60">
        <v>7</v>
      </c>
      <c r="H60">
        <v>77</v>
      </c>
      <c r="I60">
        <v>76</v>
      </c>
      <c r="J60" t="s">
        <v>8</v>
      </c>
      <c r="K60">
        <f>IF(Table1[[#This Row],[Cover]]="Cover",Table1[[#This Row],[Wager]]*(100/110),IF(Table1[[#This Row],[Cover]]="No",-1*Table1[[#This Row],[Wager]],0))</f>
        <v>100</v>
      </c>
      <c r="L60">
        <f>Summary!$B$1</f>
        <v>110</v>
      </c>
      <c r="M60">
        <f>IF(Table1[[#This Row],[Cover]]="Cover",1,IF(Table1[[#This Row],[Cover]]="No",0,0.5))</f>
        <v>1</v>
      </c>
    </row>
    <row r="61" spans="1:13" x14ac:dyDescent="0.25">
      <c r="A61" t="s">
        <v>148</v>
      </c>
      <c r="B61" t="s">
        <v>10</v>
      </c>
      <c r="C61" s="1">
        <v>40236</v>
      </c>
      <c r="D61" t="s">
        <v>26</v>
      </c>
      <c r="E61" t="s">
        <v>135</v>
      </c>
      <c r="F61">
        <v>16</v>
      </c>
      <c r="G61">
        <v>2</v>
      </c>
      <c r="H61">
        <v>72</v>
      </c>
      <c r="I61">
        <v>89</v>
      </c>
      <c r="J61" t="s">
        <v>13</v>
      </c>
      <c r="K61">
        <f>IF(Table1[[#This Row],[Cover]]="Cover",Table1[[#This Row],[Wager]]*(100/110),IF(Table1[[#This Row],[Cover]]="No",-1*Table1[[#This Row],[Wager]],0))</f>
        <v>-110</v>
      </c>
      <c r="L61">
        <f>Summary!$B$1</f>
        <v>110</v>
      </c>
      <c r="M61">
        <f>IF(Table1[[#This Row],[Cover]]="Cover",1,IF(Table1[[#This Row],[Cover]]="No",0,0.5))</f>
        <v>0</v>
      </c>
    </row>
    <row r="62" spans="1:13" x14ac:dyDescent="0.25">
      <c r="A62" t="s">
        <v>157</v>
      </c>
      <c r="B62" t="s">
        <v>10</v>
      </c>
      <c r="C62" s="1">
        <v>43158</v>
      </c>
      <c r="D62" t="s">
        <v>26</v>
      </c>
      <c r="E62" t="s">
        <v>15</v>
      </c>
      <c r="F62">
        <v>14</v>
      </c>
      <c r="G62">
        <v>1</v>
      </c>
      <c r="H62">
        <v>91</v>
      </c>
      <c r="I62">
        <v>82</v>
      </c>
      <c r="J62" t="s">
        <v>8</v>
      </c>
      <c r="K62">
        <f>IF(Table1[[#This Row],[Cover]]="Cover",Table1[[#This Row],[Wager]]*(100/110),IF(Table1[[#This Row],[Cover]]="No",-1*Table1[[#This Row],[Wager]],0))</f>
        <v>100</v>
      </c>
      <c r="L62">
        <f>Summary!$B$1</f>
        <v>110</v>
      </c>
      <c r="M62">
        <f>IF(Table1[[#This Row],[Cover]]="Cover",1,IF(Table1[[#This Row],[Cover]]="No",0,0.5))</f>
        <v>1</v>
      </c>
    </row>
    <row r="63" spans="1:13" x14ac:dyDescent="0.25">
      <c r="A63" t="s">
        <v>150</v>
      </c>
      <c r="B63" t="s">
        <v>10</v>
      </c>
      <c r="C63" s="1">
        <v>41310</v>
      </c>
      <c r="D63" t="s">
        <v>26</v>
      </c>
      <c r="E63" t="s">
        <v>12</v>
      </c>
      <c r="F63">
        <v>2</v>
      </c>
      <c r="G63">
        <v>11</v>
      </c>
      <c r="H63">
        <v>80</v>
      </c>
      <c r="I63">
        <v>69</v>
      </c>
      <c r="J63" t="s">
        <v>8</v>
      </c>
      <c r="K63">
        <f>IF(Table1[[#This Row],[Cover]]="Cover",Table1[[#This Row],[Wager]]*(100/110),IF(Table1[[#This Row],[Cover]]="No",-1*Table1[[#This Row],[Wager]],0))</f>
        <v>100</v>
      </c>
      <c r="L63">
        <f>Summary!$B$1</f>
        <v>110</v>
      </c>
      <c r="M63">
        <f>IF(Table1[[#This Row],[Cover]]="Cover",1,IF(Table1[[#This Row],[Cover]]="No",0,0.5))</f>
        <v>1</v>
      </c>
    </row>
    <row r="64" spans="1:13" x14ac:dyDescent="0.25">
      <c r="A64" t="s">
        <v>158</v>
      </c>
      <c r="B64" t="s">
        <v>10</v>
      </c>
      <c r="C64" s="1">
        <v>39508</v>
      </c>
      <c r="D64" t="s">
        <v>26</v>
      </c>
      <c r="E64" t="s">
        <v>135</v>
      </c>
      <c r="F64">
        <v>18</v>
      </c>
      <c r="G64">
        <v>-6.5</v>
      </c>
      <c r="H64">
        <v>78</v>
      </c>
      <c r="I64">
        <v>73</v>
      </c>
      <c r="J64" t="s">
        <v>13</v>
      </c>
      <c r="K64">
        <f>IF(Table1[[#This Row],[Cover]]="Cover",Table1[[#This Row],[Wager]]*(100/110),IF(Table1[[#This Row],[Cover]]="No",-1*Table1[[#This Row],[Wager]],0))</f>
        <v>-110</v>
      </c>
      <c r="L64">
        <f>Summary!$B$1</f>
        <v>110</v>
      </c>
      <c r="M64">
        <f>IF(Table1[[#This Row],[Cover]]="Cover",1,IF(Table1[[#This Row],[Cover]]="No",0,0.5))</f>
        <v>0</v>
      </c>
    </row>
    <row r="65" spans="1:13" x14ac:dyDescent="0.25">
      <c r="A65" t="s">
        <v>149</v>
      </c>
      <c r="B65" t="s">
        <v>10</v>
      </c>
      <c r="C65" s="1">
        <v>40919</v>
      </c>
      <c r="D65" t="s">
        <v>15</v>
      </c>
      <c r="E65" t="s">
        <v>16</v>
      </c>
      <c r="F65">
        <v>2</v>
      </c>
      <c r="G65">
        <v>17</v>
      </c>
      <c r="H65">
        <v>53</v>
      </c>
      <c r="I65">
        <v>68</v>
      </c>
      <c r="J65" t="s">
        <v>8</v>
      </c>
      <c r="K65">
        <f>IF(Table1[[#This Row],[Cover]]="Cover",Table1[[#This Row],[Wager]]*(100/110),IF(Table1[[#This Row],[Cover]]="No",-1*Table1[[#This Row],[Wager]],0))</f>
        <v>100</v>
      </c>
      <c r="L65">
        <f>Summary!$B$1</f>
        <v>110</v>
      </c>
      <c r="M65">
        <f>IF(Table1[[#This Row],[Cover]]="Cover",1,IF(Table1[[#This Row],[Cover]]="No",0,0.5))</f>
        <v>1</v>
      </c>
    </row>
    <row r="66" spans="1:13" x14ac:dyDescent="0.25">
      <c r="A66" t="s">
        <v>146</v>
      </c>
      <c r="B66" t="s">
        <v>10</v>
      </c>
      <c r="C66" s="1">
        <v>41650</v>
      </c>
      <c r="D66" t="s">
        <v>15</v>
      </c>
      <c r="E66" t="s">
        <v>105</v>
      </c>
      <c r="F66">
        <v>21</v>
      </c>
      <c r="G66">
        <v>1.5</v>
      </c>
      <c r="H66">
        <v>68</v>
      </c>
      <c r="I66">
        <v>70</v>
      </c>
      <c r="J66" t="s">
        <v>13</v>
      </c>
      <c r="K66">
        <f>IF(Table1[[#This Row],[Cover]]="Cover",Table1[[#This Row],[Wager]]*(100/110),IF(Table1[[#This Row],[Cover]]="No",-1*Table1[[#This Row],[Wager]],0))</f>
        <v>-110</v>
      </c>
      <c r="L66">
        <f>Summary!$B$1</f>
        <v>110</v>
      </c>
      <c r="M66">
        <f>IF(Table1[[#This Row],[Cover]]="Cover",1,IF(Table1[[#This Row],[Cover]]="No",0,0.5))</f>
        <v>0</v>
      </c>
    </row>
    <row r="67" spans="1:13" x14ac:dyDescent="0.25">
      <c r="A67" t="s">
        <v>148</v>
      </c>
      <c r="B67" t="s">
        <v>10</v>
      </c>
      <c r="C67" s="1">
        <v>40194</v>
      </c>
      <c r="D67" t="s">
        <v>15</v>
      </c>
      <c r="E67" t="s">
        <v>16</v>
      </c>
      <c r="F67">
        <v>2</v>
      </c>
      <c r="G67">
        <v>10.5</v>
      </c>
      <c r="H67">
        <v>67</v>
      </c>
      <c r="I67">
        <v>72</v>
      </c>
      <c r="J67" t="s">
        <v>8</v>
      </c>
      <c r="K67">
        <f>IF(Table1[[#This Row],[Cover]]="Cover",Table1[[#This Row],[Wager]]*(100/110),IF(Table1[[#This Row],[Cover]]="No",-1*Table1[[#This Row],[Wager]],0))</f>
        <v>100</v>
      </c>
      <c r="L67">
        <f>Summary!$B$1</f>
        <v>110</v>
      </c>
      <c r="M67">
        <f>IF(Table1[[#This Row],[Cover]]="Cover",1,IF(Table1[[#This Row],[Cover]]="No",0,0.5))</f>
        <v>1</v>
      </c>
    </row>
    <row r="68" spans="1:13" x14ac:dyDescent="0.25">
      <c r="A68" t="s">
        <v>155</v>
      </c>
      <c r="B68" t="s">
        <v>10</v>
      </c>
      <c r="C68" s="1">
        <v>42385</v>
      </c>
      <c r="D68" t="s">
        <v>15</v>
      </c>
      <c r="E68" t="s">
        <v>16</v>
      </c>
      <c r="F68">
        <v>14</v>
      </c>
      <c r="G68">
        <v>12</v>
      </c>
      <c r="H68">
        <v>75</v>
      </c>
      <c r="I68">
        <v>70</v>
      </c>
      <c r="J68" t="s">
        <v>8</v>
      </c>
      <c r="K68">
        <f>IF(Table1[[#This Row],[Cover]]="Cover",Table1[[#This Row],[Wager]]*(100/110),IF(Table1[[#This Row],[Cover]]="No",-1*Table1[[#This Row],[Wager]],0))</f>
        <v>100</v>
      </c>
      <c r="L68">
        <f>Summary!$B$1</f>
        <v>110</v>
      </c>
      <c r="M68">
        <f>IF(Table1[[#This Row],[Cover]]="Cover",1,IF(Table1[[#This Row],[Cover]]="No",0,0.5))</f>
        <v>1</v>
      </c>
    </row>
    <row r="69" spans="1:13" x14ac:dyDescent="0.25">
      <c r="A69" t="s">
        <v>146</v>
      </c>
      <c r="B69" t="s">
        <v>10</v>
      </c>
      <c r="C69" s="1">
        <v>41657</v>
      </c>
      <c r="D69" t="s">
        <v>15</v>
      </c>
      <c r="E69" t="s">
        <v>12</v>
      </c>
      <c r="F69">
        <v>7</v>
      </c>
      <c r="G69">
        <v>8</v>
      </c>
      <c r="H69">
        <v>61</v>
      </c>
      <c r="I69">
        <v>68</v>
      </c>
      <c r="J69" t="s">
        <v>8</v>
      </c>
      <c r="K69">
        <f>IF(Table1[[#This Row],[Cover]]="Cover",Table1[[#This Row],[Wager]]*(100/110),IF(Table1[[#This Row],[Cover]]="No",-1*Table1[[#This Row],[Wager]],0))</f>
        <v>100</v>
      </c>
      <c r="L69">
        <f>Summary!$B$1</f>
        <v>110</v>
      </c>
      <c r="M69">
        <f>IF(Table1[[#This Row],[Cover]]="Cover",1,IF(Table1[[#This Row],[Cover]]="No",0,0.5))</f>
        <v>1</v>
      </c>
    </row>
    <row r="70" spans="1:13" x14ac:dyDescent="0.25">
      <c r="A70" t="s">
        <v>158</v>
      </c>
      <c r="B70" t="s">
        <v>10</v>
      </c>
      <c r="C70" s="1">
        <v>39466</v>
      </c>
      <c r="D70" t="s">
        <v>15</v>
      </c>
      <c r="E70" t="s">
        <v>103</v>
      </c>
      <c r="F70">
        <v>18</v>
      </c>
      <c r="G70">
        <v>6</v>
      </c>
      <c r="H70">
        <v>80</v>
      </c>
      <c r="I70">
        <v>77</v>
      </c>
      <c r="J70" t="s">
        <v>8</v>
      </c>
      <c r="K70">
        <f>IF(Table1[[#This Row],[Cover]]="Cover",Table1[[#This Row],[Wager]]*(100/110),IF(Table1[[#This Row],[Cover]]="No",-1*Table1[[#This Row],[Wager]],0))</f>
        <v>100</v>
      </c>
      <c r="L70">
        <f>Summary!$B$1</f>
        <v>110</v>
      </c>
      <c r="M70">
        <f>IF(Table1[[#This Row],[Cover]]="Cover",1,IF(Table1[[#This Row],[Cover]]="No",0,0.5))</f>
        <v>1</v>
      </c>
    </row>
    <row r="71" spans="1:13" x14ac:dyDescent="0.25">
      <c r="A71" t="s">
        <v>150</v>
      </c>
      <c r="B71" t="s">
        <v>10</v>
      </c>
      <c r="C71" s="1">
        <v>41300</v>
      </c>
      <c r="D71" t="s">
        <v>15</v>
      </c>
      <c r="E71" t="s">
        <v>103</v>
      </c>
      <c r="F71">
        <v>23</v>
      </c>
      <c r="G71">
        <v>7</v>
      </c>
      <c r="H71">
        <v>61</v>
      </c>
      <c r="I71">
        <v>63</v>
      </c>
      <c r="J71" t="s">
        <v>8</v>
      </c>
      <c r="K71">
        <f>IF(Table1[[#This Row],[Cover]]="Cover",Table1[[#This Row],[Wager]]*(100/110),IF(Table1[[#This Row],[Cover]]="No",-1*Table1[[#This Row],[Wager]],0))</f>
        <v>100</v>
      </c>
      <c r="L71">
        <f>Summary!$B$1</f>
        <v>110</v>
      </c>
      <c r="M71">
        <f>IF(Table1[[#This Row],[Cover]]="Cover",1,IF(Table1[[#This Row],[Cover]]="No",0,0.5))</f>
        <v>1</v>
      </c>
    </row>
    <row r="72" spans="1:13" x14ac:dyDescent="0.25">
      <c r="A72" t="s">
        <v>148</v>
      </c>
      <c r="B72" t="s">
        <v>10</v>
      </c>
      <c r="C72" s="1">
        <v>40206</v>
      </c>
      <c r="D72" t="s">
        <v>15</v>
      </c>
      <c r="E72" t="s">
        <v>103</v>
      </c>
      <c r="F72">
        <v>18</v>
      </c>
      <c r="G72">
        <v>4.5</v>
      </c>
      <c r="H72">
        <v>74</v>
      </c>
      <c r="I72">
        <v>84</v>
      </c>
      <c r="J72" t="s">
        <v>13</v>
      </c>
      <c r="K72">
        <f>IF(Table1[[#This Row],[Cover]]="Cover",Table1[[#This Row],[Wager]]*(100/110),IF(Table1[[#This Row],[Cover]]="No",-1*Table1[[#This Row],[Wager]],0))</f>
        <v>-110</v>
      </c>
      <c r="L72">
        <f>Summary!$B$1</f>
        <v>110</v>
      </c>
      <c r="M72">
        <f>IF(Table1[[#This Row],[Cover]]="Cover",1,IF(Table1[[#This Row],[Cover]]="No",0,0.5))</f>
        <v>0</v>
      </c>
    </row>
    <row r="73" spans="1:13" x14ac:dyDescent="0.25">
      <c r="A73" t="s">
        <v>155</v>
      </c>
      <c r="B73" t="s">
        <v>10</v>
      </c>
      <c r="C73" s="1">
        <v>42374</v>
      </c>
      <c r="D73" t="s">
        <v>15</v>
      </c>
      <c r="E73" t="s">
        <v>14</v>
      </c>
      <c r="F73">
        <v>22</v>
      </c>
      <c r="G73">
        <v>7</v>
      </c>
      <c r="H73">
        <v>69</v>
      </c>
      <c r="I73">
        <v>81</v>
      </c>
      <c r="J73" t="s">
        <v>13</v>
      </c>
      <c r="K73">
        <f>IF(Table1[[#This Row],[Cover]]="Cover",Table1[[#This Row],[Wager]]*(100/110),IF(Table1[[#This Row],[Cover]]="No",-1*Table1[[#This Row],[Wager]],0))</f>
        <v>-110</v>
      </c>
      <c r="L73">
        <f>Summary!$B$1</f>
        <v>110</v>
      </c>
      <c r="M73">
        <f>IF(Table1[[#This Row],[Cover]]="Cover",1,IF(Table1[[#This Row],[Cover]]="No",0,0.5))</f>
        <v>0</v>
      </c>
    </row>
    <row r="74" spans="1:13" x14ac:dyDescent="0.25">
      <c r="A74" t="s">
        <v>157</v>
      </c>
      <c r="B74" t="s">
        <v>10</v>
      </c>
      <c r="C74" s="1">
        <v>43106</v>
      </c>
      <c r="D74" t="s">
        <v>15</v>
      </c>
      <c r="E74" t="s">
        <v>26</v>
      </c>
      <c r="F74">
        <v>22</v>
      </c>
      <c r="G74">
        <v>-4</v>
      </c>
      <c r="H74">
        <v>88</v>
      </c>
      <c r="I74">
        <v>77</v>
      </c>
      <c r="J74" t="s">
        <v>8</v>
      </c>
      <c r="K74">
        <f>IF(Table1[[#This Row],[Cover]]="Cover",Table1[[#This Row],[Wager]]*(100/110),IF(Table1[[#This Row],[Cover]]="No",-1*Table1[[#This Row],[Wager]],0))</f>
        <v>100</v>
      </c>
      <c r="L74">
        <f>Summary!$B$1</f>
        <v>110</v>
      </c>
      <c r="M74">
        <f>IF(Table1[[#This Row],[Cover]]="Cover",1,IF(Table1[[#This Row],[Cover]]="No",0,0.5))</f>
        <v>1</v>
      </c>
    </row>
    <row r="75" spans="1:13" x14ac:dyDescent="0.25">
      <c r="A75" t="s">
        <v>156</v>
      </c>
      <c r="B75" t="s">
        <v>10</v>
      </c>
      <c r="C75" s="1">
        <v>42045</v>
      </c>
      <c r="D75" t="s">
        <v>15</v>
      </c>
      <c r="E75" t="s">
        <v>26</v>
      </c>
      <c r="F75">
        <v>24</v>
      </c>
      <c r="G75">
        <v>5</v>
      </c>
      <c r="H75">
        <v>87</v>
      </c>
      <c r="I75">
        <v>101</v>
      </c>
      <c r="J75" t="s">
        <v>13</v>
      </c>
      <c r="K75">
        <f>IF(Table1[[#This Row],[Cover]]="Cover",Table1[[#This Row],[Wager]]*(100/110),IF(Table1[[#This Row],[Cover]]="No",-1*Table1[[#This Row],[Wager]],0))</f>
        <v>-110</v>
      </c>
      <c r="L75">
        <f>Summary!$B$1</f>
        <v>110</v>
      </c>
      <c r="M75">
        <f>IF(Table1[[#This Row],[Cover]]="Cover",1,IF(Table1[[#This Row],[Cover]]="No",0,0.5))</f>
        <v>0</v>
      </c>
    </row>
    <row r="76" spans="1:13" x14ac:dyDescent="0.25">
      <c r="A76" t="s">
        <v>146</v>
      </c>
      <c r="B76" t="s">
        <v>10</v>
      </c>
      <c r="C76" s="1">
        <v>41682</v>
      </c>
      <c r="D76" t="s">
        <v>15</v>
      </c>
      <c r="E76" t="s">
        <v>16</v>
      </c>
      <c r="F76">
        <v>14</v>
      </c>
      <c r="G76">
        <v>7</v>
      </c>
      <c r="H76">
        <v>56</v>
      </c>
      <c r="I76">
        <v>64</v>
      </c>
      <c r="J76" t="s">
        <v>13</v>
      </c>
      <c r="K76">
        <f>IF(Table1[[#This Row],[Cover]]="Cover",Table1[[#This Row],[Wager]]*(100/110),IF(Table1[[#This Row],[Cover]]="No",-1*Table1[[#This Row],[Wager]],0))</f>
        <v>-110</v>
      </c>
      <c r="L76">
        <f>Summary!$B$1</f>
        <v>110</v>
      </c>
      <c r="M76">
        <f>IF(Table1[[#This Row],[Cover]]="Cover",1,IF(Table1[[#This Row],[Cover]]="No",0,0.5))</f>
        <v>0</v>
      </c>
    </row>
    <row r="77" spans="1:13" x14ac:dyDescent="0.25">
      <c r="A77" t="s">
        <v>154</v>
      </c>
      <c r="B77" t="s">
        <v>10</v>
      </c>
      <c r="C77" s="1">
        <v>42780</v>
      </c>
      <c r="D77" t="s">
        <v>15</v>
      </c>
      <c r="E77" t="s">
        <v>12</v>
      </c>
      <c r="F77">
        <v>15</v>
      </c>
      <c r="G77">
        <v>10</v>
      </c>
      <c r="H77">
        <v>95</v>
      </c>
      <c r="I77">
        <v>114</v>
      </c>
      <c r="J77" t="s">
        <v>13</v>
      </c>
      <c r="K77">
        <f>IF(Table1[[#This Row],[Cover]]="Cover",Table1[[#This Row],[Wager]]*(100/110),IF(Table1[[#This Row],[Cover]]="No",-1*Table1[[#This Row],[Wager]],0))</f>
        <v>-110</v>
      </c>
      <c r="L77">
        <f>Summary!$B$1</f>
        <v>110</v>
      </c>
      <c r="M77">
        <f>IF(Table1[[#This Row],[Cover]]="Cover",1,IF(Table1[[#This Row],[Cover]]="No",0,0.5))</f>
        <v>0</v>
      </c>
    </row>
    <row r="78" spans="1:13" x14ac:dyDescent="0.25">
      <c r="A78" t="s">
        <v>150</v>
      </c>
      <c r="B78" t="s">
        <v>10</v>
      </c>
      <c r="C78" s="1">
        <v>41321</v>
      </c>
      <c r="D78" t="s">
        <v>15</v>
      </c>
      <c r="E78" t="s">
        <v>12</v>
      </c>
      <c r="F78">
        <v>7</v>
      </c>
      <c r="G78">
        <v>17</v>
      </c>
      <c r="H78">
        <v>52</v>
      </c>
      <c r="I78">
        <v>83</v>
      </c>
      <c r="J78" t="s">
        <v>13</v>
      </c>
      <c r="K78">
        <f>IF(Table1[[#This Row],[Cover]]="Cover",Table1[[#This Row],[Wager]]*(100/110),IF(Table1[[#This Row],[Cover]]="No",-1*Table1[[#This Row],[Wager]],0))</f>
        <v>-110</v>
      </c>
      <c r="L78">
        <f>Summary!$B$1</f>
        <v>110</v>
      </c>
      <c r="M78">
        <f>IF(Table1[[#This Row],[Cover]]="Cover",1,IF(Table1[[#This Row],[Cover]]="No",0,0.5))</f>
        <v>0</v>
      </c>
    </row>
    <row r="79" spans="1:13" x14ac:dyDescent="0.25">
      <c r="A79" t="s">
        <v>152</v>
      </c>
      <c r="B79" t="s">
        <v>10</v>
      </c>
      <c r="C79" s="1">
        <v>40593</v>
      </c>
      <c r="D79" t="s">
        <v>15</v>
      </c>
      <c r="E79" t="s">
        <v>135</v>
      </c>
      <c r="F79">
        <v>18</v>
      </c>
      <c r="G79">
        <v>11</v>
      </c>
      <c r="H79">
        <v>60</v>
      </c>
      <c r="I79">
        <v>77</v>
      </c>
      <c r="J79" t="s">
        <v>13</v>
      </c>
      <c r="K79">
        <f>IF(Table1[[#This Row],[Cover]]="Cover",Table1[[#This Row],[Wager]]*(100/110),IF(Table1[[#This Row],[Cover]]="No",-1*Table1[[#This Row],[Wager]],0))</f>
        <v>-110</v>
      </c>
      <c r="L79">
        <f>Summary!$B$1</f>
        <v>110</v>
      </c>
      <c r="M79">
        <f>IF(Table1[[#This Row],[Cover]]="Cover",1,IF(Table1[[#This Row],[Cover]]="No",0,0.5))</f>
        <v>0</v>
      </c>
    </row>
    <row r="80" spans="1:13" x14ac:dyDescent="0.25">
      <c r="A80" t="s">
        <v>155</v>
      </c>
      <c r="B80" t="s">
        <v>10</v>
      </c>
      <c r="C80" s="1">
        <v>42430</v>
      </c>
      <c r="D80" t="s">
        <v>15</v>
      </c>
      <c r="E80" t="s">
        <v>17</v>
      </c>
      <c r="F80">
        <v>20</v>
      </c>
      <c r="G80">
        <v>11.5</v>
      </c>
      <c r="H80">
        <v>63</v>
      </c>
      <c r="I80">
        <v>81</v>
      </c>
      <c r="J80" t="s">
        <v>13</v>
      </c>
      <c r="K80">
        <f>IF(Table1[[#This Row],[Cover]]="Cover",Table1[[#This Row],[Wager]]*(100/110),IF(Table1[[#This Row],[Cover]]="No",-1*Table1[[#This Row],[Wager]],0))</f>
        <v>-110</v>
      </c>
      <c r="L80">
        <f>Summary!$B$1</f>
        <v>110</v>
      </c>
      <c r="M80">
        <f>IF(Table1[[#This Row],[Cover]]="Cover",1,IF(Table1[[#This Row],[Cover]]="No",0,0.5))</f>
        <v>0</v>
      </c>
    </row>
    <row r="81" spans="1:13" x14ac:dyDescent="0.25">
      <c r="A81" t="s">
        <v>160</v>
      </c>
      <c r="B81" t="s">
        <v>10</v>
      </c>
      <c r="C81" s="1">
        <v>39879</v>
      </c>
      <c r="D81" t="s">
        <v>15</v>
      </c>
      <c r="E81" t="s">
        <v>97</v>
      </c>
      <c r="F81">
        <v>12</v>
      </c>
      <c r="G81">
        <v>-2</v>
      </c>
      <c r="H81">
        <v>69</v>
      </c>
      <c r="I81">
        <v>53</v>
      </c>
      <c r="J81" t="s">
        <v>8</v>
      </c>
      <c r="K81">
        <f>IF(Table1[[#This Row],[Cover]]="Cover",Table1[[#This Row],[Wager]]*(100/110),IF(Table1[[#This Row],[Cover]]="No",-1*Table1[[#This Row],[Wager]],0))</f>
        <v>100</v>
      </c>
      <c r="L81">
        <f>Summary!$B$1</f>
        <v>110</v>
      </c>
      <c r="M81">
        <f>IF(Table1[[#This Row],[Cover]]="Cover",1,IF(Table1[[#This Row],[Cover]]="No",0,0.5))</f>
        <v>1</v>
      </c>
    </row>
    <row r="82" spans="1:13" x14ac:dyDescent="0.25">
      <c r="A82" t="s">
        <v>149</v>
      </c>
      <c r="B82" t="s">
        <v>161</v>
      </c>
      <c r="C82" s="1">
        <v>40915</v>
      </c>
      <c r="D82" t="s">
        <v>162</v>
      </c>
      <c r="E82" t="s">
        <v>163</v>
      </c>
      <c r="F82">
        <v>19</v>
      </c>
      <c r="G82">
        <v>4.5</v>
      </c>
      <c r="H82">
        <v>75</v>
      </c>
      <c r="I82">
        <v>87</v>
      </c>
      <c r="J82" t="s">
        <v>13</v>
      </c>
      <c r="K82">
        <f>IF(Table1[[#This Row],[Cover]]="Cover",Table1[[#This Row],[Wager]]*(100/110),IF(Table1[[#This Row],[Cover]]="No",-1*Table1[[#This Row],[Wager]],0))</f>
        <v>-110</v>
      </c>
      <c r="L82">
        <f>Summary!$B$1</f>
        <v>110</v>
      </c>
      <c r="M82">
        <f>IF(Table1[[#This Row],[Cover]]="Cover",1,IF(Table1[[#This Row],[Cover]]="No",0,0.5))</f>
        <v>0</v>
      </c>
    </row>
    <row r="83" spans="1:13" x14ac:dyDescent="0.25">
      <c r="A83" t="s">
        <v>152</v>
      </c>
      <c r="B83" t="s">
        <v>27</v>
      </c>
      <c r="C83" s="1">
        <v>40560</v>
      </c>
      <c r="D83" t="s">
        <v>28</v>
      </c>
      <c r="E83" t="s">
        <v>30</v>
      </c>
      <c r="F83">
        <v>2</v>
      </c>
      <c r="G83">
        <v>4</v>
      </c>
      <c r="H83">
        <v>65</v>
      </c>
      <c r="I83">
        <v>85</v>
      </c>
      <c r="J83" t="s">
        <v>13</v>
      </c>
      <c r="K83">
        <f>IF(Table1[[#This Row],[Cover]]="Cover",Table1[[#This Row],[Wager]]*(100/110),IF(Table1[[#This Row],[Cover]]="No",-1*Table1[[#This Row],[Wager]],0))</f>
        <v>-110</v>
      </c>
      <c r="L83">
        <f>Summary!$B$1</f>
        <v>110</v>
      </c>
      <c r="M83">
        <f>IF(Table1[[#This Row],[Cover]]="Cover",1,IF(Table1[[#This Row],[Cover]]="No",0,0.5))</f>
        <v>0</v>
      </c>
    </row>
    <row r="84" spans="1:13" x14ac:dyDescent="0.25">
      <c r="A84" t="s">
        <v>157</v>
      </c>
      <c r="B84" t="s">
        <v>27</v>
      </c>
      <c r="C84" s="1">
        <v>43102</v>
      </c>
      <c r="D84" t="s">
        <v>28</v>
      </c>
      <c r="E84" t="s">
        <v>29</v>
      </c>
      <c r="F84">
        <v>16</v>
      </c>
      <c r="G84">
        <v>2</v>
      </c>
      <c r="H84">
        <v>78</v>
      </c>
      <c r="I84">
        <v>81</v>
      </c>
      <c r="J84" t="s">
        <v>13</v>
      </c>
      <c r="K84">
        <f>IF(Table1[[#This Row],[Cover]]="Cover",Table1[[#This Row],[Wager]]*(100/110),IF(Table1[[#This Row],[Cover]]="No",-1*Table1[[#This Row],[Wager]],0))</f>
        <v>-110</v>
      </c>
      <c r="L84">
        <f>Summary!$B$1</f>
        <v>110</v>
      </c>
      <c r="M84">
        <f>IF(Table1[[#This Row],[Cover]]="Cover",1,IF(Table1[[#This Row],[Cover]]="No",0,0.5))</f>
        <v>0</v>
      </c>
    </row>
    <row r="85" spans="1:13" x14ac:dyDescent="0.25">
      <c r="A85" t="s">
        <v>160</v>
      </c>
      <c r="B85" t="s">
        <v>27</v>
      </c>
      <c r="C85" s="1">
        <v>39840</v>
      </c>
      <c r="D85" t="s">
        <v>28</v>
      </c>
      <c r="E85" t="s">
        <v>94</v>
      </c>
      <c r="F85">
        <v>11</v>
      </c>
      <c r="G85">
        <v>-1.5</v>
      </c>
      <c r="H85">
        <v>72</v>
      </c>
      <c r="I85">
        <v>78</v>
      </c>
      <c r="J85" t="s">
        <v>13</v>
      </c>
      <c r="K85">
        <f>IF(Table1[[#This Row],[Cover]]="Cover",Table1[[#This Row],[Wager]]*(100/110),IF(Table1[[#This Row],[Cover]]="No",-1*Table1[[#This Row],[Wager]],0))</f>
        <v>-110</v>
      </c>
      <c r="L85">
        <f>Summary!$B$1</f>
        <v>110</v>
      </c>
      <c r="M85">
        <f>IF(Table1[[#This Row],[Cover]]="Cover",1,IF(Table1[[#This Row],[Cover]]="No",0,0.5))</f>
        <v>0</v>
      </c>
    </row>
    <row r="86" spans="1:13" x14ac:dyDescent="0.25">
      <c r="A86" t="s">
        <v>157</v>
      </c>
      <c r="B86" t="s">
        <v>27</v>
      </c>
      <c r="C86" s="1">
        <v>43141</v>
      </c>
      <c r="D86" t="s">
        <v>28</v>
      </c>
      <c r="E86" t="s">
        <v>30</v>
      </c>
      <c r="F86">
        <v>10</v>
      </c>
      <c r="G86">
        <v>2.5</v>
      </c>
      <c r="H86">
        <v>80</v>
      </c>
      <c r="I86">
        <v>64</v>
      </c>
      <c r="J86" t="s">
        <v>8</v>
      </c>
      <c r="K86">
        <f>IF(Table1[[#This Row],[Cover]]="Cover",Table1[[#This Row],[Wager]]*(100/110),IF(Table1[[#This Row],[Cover]]="No",-1*Table1[[#This Row],[Wager]],0))</f>
        <v>100</v>
      </c>
      <c r="L86">
        <f>Summary!$B$1</f>
        <v>110</v>
      </c>
      <c r="M86">
        <f>IF(Table1[[#This Row],[Cover]]="Cover",1,IF(Table1[[#This Row],[Cover]]="No",0,0.5))</f>
        <v>1</v>
      </c>
    </row>
    <row r="87" spans="1:13" x14ac:dyDescent="0.25">
      <c r="A87" t="s">
        <v>160</v>
      </c>
      <c r="B87" t="s">
        <v>27</v>
      </c>
      <c r="C87" s="1">
        <v>39855</v>
      </c>
      <c r="D87" t="s">
        <v>28</v>
      </c>
      <c r="E87" t="s">
        <v>92</v>
      </c>
      <c r="F87">
        <v>2</v>
      </c>
      <c r="G87">
        <v>3.5</v>
      </c>
      <c r="H87">
        <v>63</v>
      </c>
      <c r="I87">
        <v>78</v>
      </c>
      <c r="J87" t="s">
        <v>13</v>
      </c>
      <c r="K87">
        <f>IF(Table1[[#This Row],[Cover]]="Cover",Table1[[#This Row],[Wager]]*(100/110),IF(Table1[[#This Row],[Cover]]="No",-1*Table1[[#This Row],[Wager]],0))</f>
        <v>-110</v>
      </c>
      <c r="L87">
        <f>Summary!$B$1</f>
        <v>110</v>
      </c>
      <c r="M87">
        <f>IF(Table1[[#This Row],[Cover]]="Cover",1,IF(Table1[[#This Row],[Cover]]="No",0,0.5))</f>
        <v>0</v>
      </c>
    </row>
    <row r="88" spans="1:13" x14ac:dyDescent="0.25">
      <c r="A88" t="s">
        <v>158</v>
      </c>
      <c r="B88" t="s">
        <v>27</v>
      </c>
      <c r="C88" s="1">
        <v>39494</v>
      </c>
      <c r="D88" t="s">
        <v>28</v>
      </c>
      <c r="E88" t="s">
        <v>94</v>
      </c>
      <c r="F88">
        <v>11</v>
      </c>
      <c r="G88">
        <v>-1.5</v>
      </c>
      <c r="H88">
        <v>77</v>
      </c>
      <c r="I88">
        <v>82</v>
      </c>
      <c r="J88" t="s">
        <v>13</v>
      </c>
      <c r="K88">
        <f>IF(Table1[[#This Row],[Cover]]="Cover",Table1[[#This Row],[Wager]]*(100/110),IF(Table1[[#This Row],[Cover]]="No",-1*Table1[[#This Row],[Wager]],0))</f>
        <v>-110</v>
      </c>
      <c r="L88">
        <f>Summary!$B$1</f>
        <v>110</v>
      </c>
      <c r="M88">
        <f>IF(Table1[[#This Row],[Cover]]="Cover",1,IF(Table1[[#This Row],[Cover]]="No",0,0.5))</f>
        <v>0</v>
      </c>
    </row>
    <row r="89" spans="1:13" x14ac:dyDescent="0.25">
      <c r="A89" t="s">
        <v>157</v>
      </c>
      <c r="B89" t="s">
        <v>27</v>
      </c>
      <c r="C89" s="1">
        <v>43148</v>
      </c>
      <c r="D89" t="s">
        <v>28</v>
      </c>
      <c r="E89" t="s">
        <v>31</v>
      </c>
      <c r="F89">
        <v>7</v>
      </c>
      <c r="G89">
        <v>1</v>
      </c>
      <c r="H89">
        <v>59</v>
      </c>
      <c r="I89">
        <v>57</v>
      </c>
      <c r="J89" t="s">
        <v>8</v>
      </c>
      <c r="K89">
        <f>IF(Table1[[#This Row],[Cover]]="Cover",Table1[[#This Row],[Wager]]*(100/110),IF(Table1[[#This Row],[Cover]]="No",-1*Table1[[#This Row],[Wager]],0))</f>
        <v>100</v>
      </c>
      <c r="L89">
        <f>Summary!$B$1</f>
        <v>110</v>
      </c>
      <c r="M89">
        <f>IF(Table1[[#This Row],[Cover]]="Cover",1,IF(Table1[[#This Row],[Cover]]="No",0,0.5))</f>
        <v>1</v>
      </c>
    </row>
    <row r="90" spans="1:13" x14ac:dyDescent="0.25">
      <c r="A90" t="s">
        <v>160</v>
      </c>
      <c r="B90" t="s">
        <v>27</v>
      </c>
      <c r="C90" s="1">
        <v>39846</v>
      </c>
      <c r="D90" t="s">
        <v>28</v>
      </c>
      <c r="E90" t="s">
        <v>30</v>
      </c>
      <c r="F90">
        <v>21</v>
      </c>
      <c r="G90">
        <v>-1.5</v>
      </c>
      <c r="H90">
        <v>65</v>
      </c>
      <c r="I90">
        <v>75</v>
      </c>
      <c r="J90" t="s">
        <v>13</v>
      </c>
      <c r="K90">
        <f>IF(Table1[[#This Row],[Cover]]="Cover",Table1[[#This Row],[Wager]]*(100/110),IF(Table1[[#This Row],[Cover]]="No",-1*Table1[[#This Row],[Wager]],0))</f>
        <v>-110</v>
      </c>
      <c r="L90">
        <f>Summary!$B$1</f>
        <v>110</v>
      </c>
      <c r="M90">
        <f>IF(Table1[[#This Row],[Cover]]="Cover",1,IF(Table1[[#This Row],[Cover]]="No",0,0.5))</f>
        <v>0</v>
      </c>
    </row>
    <row r="91" spans="1:13" x14ac:dyDescent="0.25">
      <c r="A91" t="s">
        <v>157</v>
      </c>
      <c r="B91" t="s">
        <v>27</v>
      </c>
      <c r="C91" s="1">
        <v>43151</v>
      </c>
      <c r="D91" t="s">
        <v>28</v>
      </c>
      <c r="E91" t="s">
        <v>32</v>
      </c>
      <c r="F91">
        <v>21</v>
      </c>
      <c r="G91">
        <v>0</v>
      </c>
      <c r="H91">
        <v>60</v>
      </c>
      <c r="I91">
        <v>71</v>
      </c>
      <c r="J91" t="s">
        <v>13</v>
      </c>
      <c r="K91">
        <f>IF(Table1[[#This Row],[Cover]]="Cover",Table1[[#This Row],[Wager]]*(100/110),IF(Table1[[#This Row],[Cover]]="No",-1*Table1[[#This Row],[Wager]],0))</f>
        <v>-110</v>
      </c>
      <c r="L91">
        <f>Summary!$B$1</f>
        <v>110</v>
      </c>
      <c r="M91">
        <f>IF(Table1[[#This Row],[Cover]]="Cover",1,IF(Table1[[#This Row],[Cover]]="No",0,0.5))</f>
        <v>0</v>
      </c>
    </row>
    <row r="92" spans="1:13" x14ac:dyDescent="0.25">
      <c r="A92" t="s">
        <v>158</v>
      </c>
      <c r="B92" t="s">
        <v>27</v>
      </c>
      <c r="C92" s="1">
        <v>39501</v>
      </c>
      <c r="D92" t="s">
        <v>28</v>
      </c>
      <c r="E92" t="s">
        <v>93</v>
      </c>
      <c r="F92">
        <v>24</v>
      </c>
      <c r="G92">
        <v>1</v>
      </c>
      <c r="H92">
        <v>92</v>
      </c>
      <c r="I92">
        <v>86</v>
      </c>
      <c r="J92" t="s">
        <v>8</v>
      </c>
      <c r="K92">
        <f>IF(Table1[[#This Row],[Cover]]="Cover",Table1[[#This Row],[Wager]]*(100/110),IF(Table1[[#This Row],[Cover]]="No",-1*Table1[[#This Row],[Wager]],0))</f>
        <v>100</v>
      </c>
      <c r="L92">
        <f>Summary!$B$1</f>
        <v>110</v>
      </c>
      <c r="M92">
        <f>IF(Table1[[#This Row],[Cover]]="Cover",1,IF(Table1[[#This Row],[Cover]]="No",0,0.5))</f>
        <v>1</v>
      </c>
    </row>
    <row r="93" spans="1:13" x14ac:dyDescent="0.25">
      <c r="A93" t="s">
        <v>152</v>
      </c>
      <c r="B93" t="s">
        <v>27</v>
      </c>
      <c r="C93" s="1">
        <v>40600</v>
      </c>
      <c r="D93" t="s">
        <v>28</v>
      </c>
      <c r="E93" t="s">
        <v>17</v>
      </c>
      <c r="F93">
        <v>21</v>
      </c>
      <c r="G93">
        <v>-3</v>
      </c>
      <c r="H93">
        <v>58</v>
      </c>
      <c r="I93">
        <v>51</v>
      </c>
      <c r="J93" t="s">
        <v>8</v>
      </c>
      <c r="K93">
        <f>IF(Table1[[#This Row],[Cover]]="Cover",Table1[[#This Row],[Wager]]*(100/110),IF(Table1[[#This Row],[Cover]]="No",-1*Table1[[#This Row],[Wager]],0))</f>
        <v>100</v>
      </c>
      <c r="L93">
        <f>Summary!$B$1</f>
        <v>110</v>
      </c>
      <c r="M93">
        <f>IF(Table1[[#This Row],[Cover]]="Cover",1,IF(Table1[[#This Row],[Cover]]="No",0,0.5))</f>
        <v>1</v>
      </c>
    </row>
    <row r="94" spans="1:13" x14ac:dyDescent="0.25">
      <c r="A94" t="s">
        <v>146</v>
      </c>
      <c r="B94" t="s">
        <v>27</v>
      </c>
      <c r="C94" s="1">
        <v>41674</v>
      </c>
      <c r="D94" t="s">
        <v>28</v>
      </c>
      <c r="E94" t="s">
        <v>30</v>
      </c>
      <c r="F94">
        <v>8</v>
      </c>
      <c r="G94">
        <v>4.5</v>
      </c>
      <c r="H94">
        <v>52</v>
      </c>
      <c r="I94">
        <v>69</v>
      </c>
      <c r="J94" t="s">
        <v>13</v>
      </c>
      <c r="K94">
        <f>IF(Table1[[#This Row],[Cover]]="Cover",Table1[[#This Row],[Wager]]*(100/110),IF(Table1[[#This Row],[Cover]]="No",-1*Table1[[#This Row],[Wager]],0))</f>
        <v>-110</v>
      </c>
      <c r="L94">
        <f>Summary!$B$1</f>
        <v>110</v>
      </c>
      <c r="M94">
        <f>IF(Table1[[#This Row],[Cover]]="Cover",1,IF(Table1[[#This Row],[Cover]]="No",0,0.5))</f>
        <v>0</v>
      </c>
    </row>
    <row r="95" spans="1:13" x14ac:dyDescent="0.25">
      <c r="A95" t="s">
        <v>150</v>
      </c>
      <c r="B95" t="s">
        <v>27</v>
      </c>
      <c r="C95" s="1">
        <v>41335</v>
      </c>
      <c r="D95" t="s">
        <v>28</v>
      </c>
      <c r="E95" t="s">
        <v>93</v>
      </c>
      <c r="F95">
        <v>13</v>
      </c>
      <c r="G95">
        <v>-2.5</v>
      </c>
      <c r="H95">
        <v>61</v>
      </c>
      <c r="I95">
        <v>64</v>
      </c>
      <c r="J95" t="s">
        <v>13</v>
      </c>
      <c r="K95">
        <f>IF(Table1[[#This Row],[Cover]]="Cover",Table1[[#This Row],[Wager]]*(100/110),IF(Table1[[#This Row],[Cover]]="No",-1*Table1[[#This Row],[Wager]],0))</f>
        <v>-110</v>
      </c>
      <c r="L95">
        <f>Summary!$B$1</f>
        <v>110</v>
      </c>
      <c r="M95">
        <f>IF(Table1[[#This Row],[Cover]]="Cover",1,IF(Table1[[#This Row],[Cover]]="No",0,0.5))</f>
        <v>0</v>
      </c>
    </row>
    <row r="96" spans="1:13" x14ac:dyDescent="0.25">
      <c r="A96" t="s">
        <v>146</v>
      </c>
      <c r="B96" t="s">
        <v>27</v>
      </c>
      <c r="C96" s="1">
        <v>41702</v>
      </c>
      <c r="D96" t="s">
        <v>28</v>
      </c>
      <c r="E96" t="s">
        <v>91</v>
      </c>
      <c r="F96">
        <v>16</v>
      </c>
      <c r="G96">
        <v>-3</v>
      </c>
      <c r="H96">
        <v>74</v>
      </c>
      <c r="I96">
        <v>61</v>
      </c>
      <c r="J96" t="s">
        <v>8</v>
      </c>
      <c r="K96">
        <f>IF(Table1[[#This Row],[Cover]]="Cover",Table1[[#This Row],[Wager]]*(100/110),IF(Table1[[#This Row],[Cover]]="No",-1*Table1[[#This Row],[Wager]],0))</f>
        <v>100</v>
      </c>
      <c r="L96">
        <f>Summary!$B$1</f>
        <v>110</v>
      </c>
      <c r="M96">
        <f>IF(Table1[[#This Row],[Cover]]="Cover",1,IF(Table1[[#This Row],[Cover]]="No",0,0.5))</f>
        <v>1</v>
      </c>
    </row>
    <row r="97" spans="1:13" x14ac:dyDescent="0.25">
      <c r="A97" t="s">
        <v>152</v>
      </c>
      <c r="B97" t="s">
        <v>27</v>
      </c>
      <c r="C97" s="1">
        <v>40607</v>
      </c>
      <c r="D97" t="s">
        <v>28</v>
      </c>
      <c r="E97" t="s">
        <v>94</v>
      </c>
      <c r="F97">
        <v>7</v>
      </c>
      <c r="G97">
        <v>3.5</v>
      </c>
      <c r="H97">
        <v>54</v>
      </c>
      <c r="I97">
        <v>60</v>
      </c>
      <c r="J97" t="s">
        <v>13</v>
      </c>
      <c r="K97">
        <f>IF(Table1[[#This Row],[Cover]]="Cover",Table1[[#This Row],[Wager]]*(100/110),IF(Table1[[#This Row],[Cover]]="No",-1*Table1[[#This Row],[Wager]],0))</f>
        <v>-110</v>
      </c>
      <c r="L97">
        <f>Summary!$B$1</f>
        <v>110</v>
      </c>
      <c r="M97">
        <f>IF(Table1[[#This Row],[Cover]]="Cover",1,IF(Table1[[#This Row],[Cover]]="No",0,0.5))</f>
        <v>0</v>
      </c>
    </row>
    <row r="98" spans="1:13" x14ac:dyDescent="0.25">
      <c r="A98" t="s">
        <v>150</v>
      </c>
      <c r="B98" t="s">
        <v>27</v>
      </c>
      <c r="C98" s="1">
        <v>41342</v>
      </c>
      <c r="D98" t="s">
        <v>28</v>
      </c>
      <c r="E98" t="s">
        <v>30</v>
      </c>
      <c r="F98">
        <v>4</v>
      </c>
      <c r="G98">
        <v>4.5</v>
      </c>
      <c r="H98">
        <v>81</v>
      </c>
      <c r="I98">
        <v>58</v>
      </c>
      <c r="J98" t="s">
        <v>8</v>
      </c>
      <c r="K98">
        <f>IF(Table1[[#This Row],[Cover]]="Cover",Table1[[#This Row],[Wager]]*(100/110),IF(Table1[[#This Row],[Cover]]="No",-1*Table1[[#This Row],[Wager]],0))</f>
        <v>100</v>
      </c>
      <c r="L98">
        <f>Summary!$B$1</f>
        <v>110</v>
      </c>
      <c r="M98">
        <f>IF(Table1[[#This Row],[Cover]]="Cover",1,IF(Table1[[#This Row],[Cover]]="No",0,0.5))</f>
        <v>1</v>
      </c>
    </row>
    <row r="99" spans="1:13" x14ac:dyDescent="0.25">
      <c r="A99" t="s">
        <v>150</v>
      </c>
      <c r="B99" t="s">
        <v>33</v>
      </c>
      <c r="C99" s="1">
        <v>41290</v>
      </c>
      <c r="D99" t="s">
        <v>34</v>
      </c>
      <c r="E99" t="s">
        <v>153</v>
      </c>
      <c r="F99">
        <v>19</v>
      </c>
      <c r="G99">
        <v>-1.5</v>
      </c>
      <c r="H99">
        <v>74</v>
      </c>
      <c r="I99">
        <v>79</v>
      </c>
      <c r="J99" t="s">
        <v>13</v>
      </c>
      <c r="K99">
        <f>IF(Table1[[#This Row],[Cover]]="Cover",Table1[[#This Row],[Wager]]*(100/110),IF(Table1[[#This Row],[Cover]]="No",-1*Table1[[#This Row],[Wager]],0))</f>
        <v>-110</v>
      </c>
      <c r="L99">
        <f>Summary!$B$1</f>
        <v>110</v>
      </c>
      <c r="M99">
        <f>IF(Table1[[#This Row],[Cover]]="Cover",1,IF(Table1[[#This Row],[Cover]]="No",0,0.5))</f>
        <v>0</v>
      </c>
    </row>
    <row r="100" spans="1:13" x14ac:dyDescent="0.25">
      <c r="A100" t="s">
        <v>149</v>
      </c>
      <c r="B100" t="s">
        <v>33</v>
      </c>
      <c r="C100" s="1">
        <v>40933</v>
      </c>
      <c r="D100" t="s">
        <v>34</v>
      </c>
      <c r="E100" t="s">
        <v>132</v>
      </c>
      <c r="F100">
        <v>12</v>
      </c>
      <c r="G100">
        <v>9.5</v>
      </c>
      <c r="H100">
        <v>72</v>
      </c>
      <c r="I100">
        <v>77</v>
      </c>
      <c r="J100" t="s">
        <v>8</v>
      </c>
      <c r="K100">
        <f>IF(Table1[[#This Row],[Cover]]="Cover",Table1[[#This Row],[Wager]]*(100/110),IF(Table1[[#This Row],[Cover]]="No",-1*Table1[[#This Row],[Wager]],0))</f>
        <v>100</v>
      </c>
      <c r="L100">
        <f>Summary!$B$1</f>
        <v>110</v>
      </c>
      <c r="M100">
        <f>IF(Table1[[#This Row],[Cover]]="Cover",1,IF(Table1[[#This Row],[Cover]]="No",0,0.5))</f>
        <v>1</v>
      </c>
    </row>
    <row r="101" spans="1:13" x14ac:dyDescent="0.25">
      <c r="A101" t="s">
        <v>160</v>
      </c>
      <c r="B101" t="s">
        <v>164</v>
      </c>
      <c r="C101" s="1">
        <v>39858</v>
      </c>
      <c r="D101" t="s">
        <v>34</v>
      </c>
      <c r="E101" t="s">
        <v>133</v>
      </c>
      <c r="F101">
        <v>21</v>
      </c>
      <c r="G101">
        <v>4.5</v>
      </c>
      <c r="H101">
        <v>66</v>
      </c>
      <c r="I101">
        <v>56</v>
      </c>
      <c r="J101" t="s">
        <v>8</v>
      </c>
      <c r="K101">
        <f>IF(Table1[[#This Row],[Cover]]="Cover",Table1[[#This Row],[Wager]]*(100/110),IF(Table1[[#This Row],[Cover]]="No",-1*Table1[[#This Row],[Wager]],0))</f>
        <v>100</v>
      </c>
      <c r="L101">
        <f>Summary!$B$1</f>
        <v>110</v>
      </c>
      <c r="M101">
        <f>IF(Table1[[#This Row],[Cover]]="Cover",1,IF(Table1[[#This Row],[Cover]]="No",0,0.5))</f>
        <v>1</v>
      </c>
    </row>
    <row r="102" spans="1:13" x14ac:dyDescent="0.25">
      <c r="A102" t="s">
        <v>157</v>
      </c>
      <c r="B102" t="s">
        <v>33</v>
      </c>
      <c r="C102" s="1">
        <v>43145</v>
      </c>
      <c r="D102" t="s">
        <v>34</v>
      </c>
      <c r="E102" t="s">
        <v>35</v>
      </c>
      <c r="F102">
        <v>24</v>
      </c>
      <c r="G102">
        <v>-3</v>
      </c>
      <c r="H102">
        <v>72</v>
      </c>
      <c r="I102">
        <v>77</v>
      </c>
      <c r="J102" t="s">
        <v>13</v>
      </c>
      <c r="K102">
        <f>IF(Table1[[#This Row],[Cover]]="Cover",Table1[[#This Row],[Wager]]*(100/110),IF(Table1[[#This Row],[Cover]]="No",-1*Table1[[#This Row],[Wager]],0))</f>
        <v>-110</v>
      </c>
      <c r="L102">
        <f>Summary!$B$1</f>
        <v>110</v>
      </c>
      <c r="M102">
        <f>IF(Table1[[#This Row],[Cover]]="Cover",1,IF(Table1[[#This Row],[Cover]]="No",0,0.5))</f>
        <v>0</v>
      </c>
    </row>
    <row r="103" spans="1:13" x14ac:dyDescent="0.25">
      <c r="A103" t="s">
        <v>149</v>
      </c>
      <c r="B103" t="s">
        <v>33</v>
      </c>
      <c r="C103" s="1">
        <v>40968</v>
      </c>
      <c r="D103" t="s">
        <v>34</v>
      </c>
      <c r="E103" t="s">
        <v>120</v>
      </c>
      <c r="F103">
        <v>21</v>
      </c>
      <c r="G103">
        <v>2</v>
      </c>
      <c r="H103">
        <v>53</v>
      </c>
      <c r="I103">
        <v>66</v>
      </c>
      <c r="J103" t="s">
        <v>13</v>
      </c>
      <c r="K103">
        <f>IF(Table1[[#This Row],[Cover]]="Cover",Table1[[#This Row],[Wager]]*(100/110),IF(Table1[[#This Row],[Cover]]="No",-1*Table1[[#This Row],[Wager]],0))</f>
        <v>-110</v>
      </c>
      <c r="L103">
        <f>Summary!$B$1</f>
        <v>110</v>
      </c>
      <c r="M103">
        <f>IF(Table1[[#This Row],[Cover]]="Cover",1,IF(Table1[[#This Row],[Cover]]="No",0,0.5))</f>
        <v>0</v>
      </c>
    </row>
    <row r="104" spans="1:13" x14ac:dyDescent="0.25">
      <c r="A104" t="s">
        <v>146</v>
      </c>
      <c r="B104" t="s">
        <v>33</v>
      </c>
      <c r="C104" s="1">
        <v>41675</v>
      </c>
      <c r="D104" t="s">
        <v>34</v>
      </c>
      <c r="E104" t="s">
        <v>120</v>
      </c>
      <c r="F104">
        <v>5</v>
      </c>
      <c r="G104">
        <v>-3</v>
      </c>
      <c r="H104">
        <v>65</v>
      </c>
      <c r="I104">
        <v>67</v>
      </c>
      <c r="J104" t="s">
        <v>13</v>
      </c>
      <c r="K104">
        <f>IF(Table1[[#This Row],[Cover]]="Cover",Table1[[#This Row],[Wager]]*(100/110),IF(Table1[[#This Row],[Cover]]="No",-1*Table1[[#This Row],[Wager]],0))</f>
        <v>-110</v>
      </c>
      <c r="L104">
        <f>Summary!$B$1</f>
        <v>110</v>
      </c>
      <c r="M104">
        <f>IF(Table1[[#This Row],[Cover]]="Cover",1,IF(Table1[[#This Row],[Cover]]="No",0,0.5))</f>
        <v>0</v>
      </c>
    </row>
    <row r="105" spans="1:13" x14ac:dyDescent="0.25">
      <c r="A105" t="s">
        <v>146</v>
      </c>
      <c r="B105" t="s">
        <v>36</v>
      </c>
      <c r="C105" s="1">
        <v>41652</v>
      </c>
      <c r="D105" t="s">
        <v>37</v>
      </c>
      <c r="E105" t="s">
        <v>128</v>
      </c>
      <c r="F105">
        <v>2</v>
      </c>
      <c r="G105">
        <v>8.5</v>
      </c>
      <c r="H105">
        <v>59</v>
      </c>
      <c r="I105">
        <v>69</v>
      </c>
      <c r="J105" t="s">
        <v>13</v>
      </c>
      <c r="K105">
        <f>IF(Table1[[#This Row],[Cover]]="Cover",Table1[[#This Row],[Wager]]*(100/110),IF(Table1[[#This Row],[Cover]]="No",-1*Table1[[#This Row],[Wager]],0))</f>
        <v>-110</v>
      </c>
      <c r="L105">
        <f>Summary!$B$1</f>
        <v>110</v>
      </c>
      <c r="M105">
        <f>IF(Table1[[#This Row],[Cover]]="Cover",1,IF(Table1[[#This Row],[Cover]]="No",0,0.5))</f>
        <v>0</v>
      </c>
    </row>
    <row r="106" spans="1:13" x14ac:dyDescent="0.25">
      <c r="A106" t="s">
        <v>160</v>
      </c>
      <c r="B106" t="s">
        <v>36</v>
      </c>
      <c r="C106" s="1">
        <v>39827</v>
      </c>
      <c r="D106" t="s">
        <v>37</v>
      </c>
      <c r="E106" t="s">
        <v>136</v>
      </c>
      <c r="F106">
        <v>2</v>
      </c>
      <c r="G106">
        <v>3</v>
      </c>
      <c r="H106">
        <v>63</v>
      </c>
      <c r="I106">
        <v>83</v>
      </c>
      <c r="J106" t="s">
        <v>13</v>
      </c>
      <c r="K106">
        <f>IF(Table1[[#This Row],[Cover]]="Cover",Table1[[#This Row],[Wager]]*(100/110),IF(Table1[[#This Row],[Cover]]="No",-1*Table1[[#This Row],[Wager]],0))</f>
        <v>-110</v>
      </c>
      <c r="L106">
        <f>Summary!$B$1</f>
        <v>110</v>
      </c>
      <c r="M106">
        <f>IF(Table1[[#This Row],[Cover]]="Cover",1,IF(Table1[[#This Row],[Cover]]="No",0,0.5))</f>
        <v>0</v>
      </c>
    </row>
    <row r="107" spans="1:13" x14ac:dyDescent="0.25">
      <c r="A107" t="s">
        <v>158</v>
      </c>
      <c r="B107" t="s">
        <v>36</v>
      </c>
      <c r="C107" s="1">
        <v>39462</v>
      </c>
      <c r="D107" t="s">
        <v>37</v>
      </c>
      <c r="E107" t="s">
        <v>40</v>
      </c>
      <c r="F107">
        <v>21</v>
      </c>
      <c r="G107">
        <v>-1.5</v>
      </c>
      <c r="H107">
        <v>76</v>
      </c>
      <c r="I107">
        <v>66</v>
      </c>
      <c r="J107" t="s">
        <v>8</v>
      </c>
      <c r="K107">
        <f>IF(Table1[[#This Row],[Cover]]="Cover",Table1[[#This Row],[Wager]]*(100/110),IF(Table1[[#This Row],[Cover]]="No",-1*Table1[[#This Row],[Wager]],0))</f>
        <v>100</v>
      </c>
      <c r="L107">
        <f>Summary!$B$1</f>
        <v>110</v>
      </c>
      <c r="M107">
        <f>IF(Table1[[#This Row],[Cover]]="Cover",1,IF(Table1[[#This Row],[Cover]]="No",0,0.5))</f>
        <v>1</v>
      </c>
    </row>
    <row r="108" spans="1:13" x14ac:dyDescent="0.25">
      <c r="A108" t="s">
        <v>156</v>
      </c>
      <c r="B108" t="s">
        <v>36</v>
      </c>
      <c r="C108" s="1">
        <v>42021</v>
      </c>
      <c r="D108" t="s">
        <v>37</v>
      </c>
      <c r="E108" t="s">
        <v>38</v>
      </c>
      <c r="F108">
        <v>2</v>
      </c>
      <c r="G108">
        <v>12.5</v>
      </c>
      <c r="H108">
        <v>51</v>
      </c>
      <c r="I108">
        <v>66</v>
      </c>
      <c r="J108" t="s">
        <v>13</v>
      </c>
      <c r="K108">
        <f>IF(Table1[[#This Row],[Cover]]="Cover",Table1[[#This Row],[Wager]]*(100/110),IF(Table1[[#This Row],[Cover]]="No",-1*Table1[[#This Row],[Wager]],0))</f>
        <v>-110</v>
      </c>
      <c r="L108">
        <f>Summary!$B$1</f>
        <v>110</v>
      </c>
      <c r="M108">
        <f>IF(Table1[[#This Row],[Cover]]="Cover",1,IF(Table1[[#This Row],[Cover]]="No",0,0.5))</f>
        <v>0</v>
      </c>
    </row>
    <row r="109" spans="1:13" x14ac:dyDescent="0.25">
      <c r="A109" t="s">
        <v>154</v>
      </c>
      <c r="B109" t="s">
        <v>36</v>
      </c>
      <c r="C109" s="1">
        <v>42753</v>
      </c>
      <c r="D109" t="s">
        <v>37</v>
      </c>
      <c r="E109" t="s">
        <v>38</v>
      </c>
      <c r="F109">
        <v>16</v>
      </c>
      <c r="G109">
        <v>14.5</v>
      </c>
      <c r="H109">
        <v>54</v>
      </c>
      <c r="I109">
        <v>71</v>
      </c>
      <c r="J109" t="s">
        <v>13</v>
      </c>
      <c r="K109">
        <f>IF(Table1[[#This Row],[Cover]]="Cover",Table1[[#This Row],[Wager]]*(100/110),IF(Table1[[#This Row],[Cover]]="No",-1*Table1[[#This Row],[Wager]],0))</f>
        <v>-110</v>
      </c>
      <c r="L109">
        <f>Summary!$B$1</f>
        <v>110</v>
      </c>
      <c r="M109">
        <f>IF(Table1[[#This Row],[Cover]]="Cover",1,IF(Table1[[#This Row],[Cover]]="No",0,0.5))</f>
        <v>0</v>
      </c>
    </row>
    <row r="110" spans="1:13" x14ac:dyDescent="0.25">
      <c r="A110" t="s">
        <v>155</v>
      </c>
      <c r="B110" t="s">
        <v>36</v>
      </c>
      <c r="C110" s="1">
        <v>42371</v>
      </c>
      <c r="D110" t="s">
        <v>37</v>
      </c>
      <c r="E110" t="s">
        <v>39</v>
      </c>
      <c r="F110">
        <v>15</v>
      </c>
      <c r="G110">
        <v>14.5</v>
      </c>
      <c r="H110">
        <v>64</v>
      </c>
      <c r="I110">
        <v>81</v>
      </c>
      <c r="J110" t="s">
        <v>13</v>
      </c>
      <c r="K110">
        <f>IF(Table1[[#This Row],[Cover]]="Cover",Table1[[#This Row],[Wager]]*(100/110),IF(Table1[[#This Row],[Cover]]="No",-1*Table1[[#This Row],[Wager]],0))</f>
        <v>-110</v>
      </c>
      <c r="L110">
        <f>Summary!$B$1</f>
        <v>110</v>
      </c>
      <c r="M110">
        <f>IF(Table1[[#This Row],[Cover]]="Cover",1,IF(Table1[[#This Row],[Cover]]="No",0,0.5))</f>
        <v>0</v>
      </c>
    </row>
    <row r="111" spans="1:13" x14ac:dyDescent="0.25">
      <c r="A111" t="s">
        <v>155</v>
      </c>
      <c r="B111" t="s">
        <v>36</v>
      </c>
      <c r="C111" s="1">
        <v>42389</v>
      </c>
      <c r="D111" t="s">
        <v>37</v>
      </c>
      <c r="E111" t="s">
        <v>40</v>
      </c>
      <c r="F111">
        <v>15</v>
      </c>
      <c r="G111">
        <v>15</v>
      </c>
      <c r="H111">
        <v>53</v>
      </c>
      <c r="I111">
        <v>67</v>
      </c>
      <c r="J111" t="s">
        <v>8</v>
      </c>
      <c r="K111">
        <f>IF(Table1[[#This Row],[Cover]]="Cover",Table1[[#This Row],[Wager]]*(100/110),IF(Table1[[#This Row],[Cover]]="No",-1*Table1[[#This Row],[Wager]],0))</f>
        <v>100</v>
      </c>
      <c r="L111">
        <f>Summary!$B$1</f>
        <v>110</v>
      </c>
      <c r="M111">
        <f>IF(Table1[[#This Row],[Cover]]="Cover",1,IF(Table1[[#This Row],[Cover]]="No",0,0.5))</f>
        <v>1</v>
      </c>
    </row>
    <row r="112" spans="1:13" x14ac:dyDescent="0.25">
      <c r="A112" t="s">
        <v>154</v>
      </c>
      <c r="B112" t="s">
        <v>36</v>
      </c>
      <c r="C112" s="1">
        <v>42756</v>
      </c>
      <c r="D112" t="s">
        <v>37</v>
      </c>
      <c r="E112" t="s">
        <v>41</v>
      </c>
      <c r="F112">
        <v>9</v>
      </c>
      <c r="G112">
        <v>18.5</v>
      </c>
      <c r="H112">
        <v>82</v>
      </c>
      <c r="I112">
        <v>90</v>
      </c>
      <c r="J112" t="s">
        <v>8</v>
      </c>
      <c r="K112">
        <f>IF(Table1[[#This Row],[Cover]]="Cover",Table1[[#This Row],[Wager]]*(100/110),IF(Table1[[#This Row],[Cover]]="No",-1*Table1[[#This Row],[Wager]],0))</f>
        <v>100</v>
      </c>
      <c r="L112">
        <f>Summary!$B$1</f>
        <v>110</v>
      </c>
      <c r="M112">
        <f>IF(Table1[[#This Row],[Cover]]="Cover",1,IF(Table1[[#This Row],[Cover]]="No",0,0.5))</f>
        <v>1</v>
      </c>
    </row>
    <row r="113" spans="1:13" x14ac:dyDescent="0.25">
      <c r="A113" t="s">
        <v>156</v>
      </c>
      <c r="B113" t="s">
        <v>36</v>
      </c>
      <c r="C113" s="1">
        <v>42032</v>
      </c>
      <c r="D113" t="s">
        <v>37</v>
      </c>
      <c r="E113" t="s">
        <v>44</v>
      </c>
      <c r="F113">
        <v>10</v>
      </c>
      <c r="G113">
        <v>10</v>
      </c>
      <c r="H113">
        <v>72</v>
      </c>
      <c r="I113">
        <v>81</v>
      </c>
      <c r="J113" t="s">
        <v>8</v>
      </c>
      <c r="K113">
        <f>IF(Table1[[#This Row],[Cover]]="Cover",Table1[[#This Row],[Wager]]*(100/110),IF(Table1[[#This Row],[Cover]]="No",-1*Table1[[#This Row],[Wager]],0))</f>
        <v>100</v>
      </c>
      <c r="L113">
        <f>Summary!$B$1</f>
        <v>110</v>
      </c>
      <c r="M113">
        <f>IF(Table1[[#This Row],[Cover]]="Cover",1,IF(Table1[[#This Row],[Cover]]="No",0,0.5))</f>
        <v>1</v>
      </c>
    </row>
    <row r="114" spans="1:13" x14ac:dyDescent="0.25">
      <c r="A114" t="s">
        <v>157</v>
      </c>
      <c r="B114" t="s">
        <v>36</v>
      </c>
      <c r="C114" s="1">
        <v>43103</v>
      </c>
      <c r="D114" t="s">
        <v>37</v>
      </c>
      <c r="E114" t="s">
        <v>42</v>
      </c>
      <c r="F114">
        <v>25</v>
      </c>
      <c r="G114">
        <v>5.5</v>
      </c>
      <c r="H114">
        <v>70</v>
      </c>
      <c r="I114">
        <v>74</v>
      </c>
      <c r="J114" t="s">
        <v>8</v>
      </c>
      <c r="K114">
        <f>IF(Table1[[#This Row],[Cover]]="Cover",Table1[[#This Row],[Wager]]*(100/110),IF(Table1[[#This Row],[Cover]]="No",-1*Table1[[#This Row],[Wager]],0))</f>
        <v>100</v>
      </c>
      <c r="L114">
        <f>Summary!$B$1</f>
        <v>110</v>
      </c>
      <c r="M114">
        <f>IF(Table1[[#This Row],[Cover]]="Cover",1,IF(Table1[[#This Row],[Cover]]="No",0,0.5))</f>
        <v>1</v>
      </c>
    </row>
    <row r="115" spans="1:13" x14ac:dyDescent="0.25">
      <c r="A115" t="s">
        <v>150</v>
      </c>
      <c r="B115" t="s">
        <v>36</v>
      </c>
      <c r="C115" s="1">
        <v>41279</v>
      </c>
      <c r="D115" t="s">
        <v>37</v>
      </c>
      <c r="E115" t="s">
        <v>107</v>
      </c>
      <c r="F115">
        <v>23</v>
      </c>
      <c r="G115">
        <v>7.5</v>
      </c>
      <c r="H115">
        <v>73</v>
      </c>
      <c r="I115">
        <v>78</v>
      </c>
      <c r="J115" t="s">
        <v>8</v>
      </c>
      <c r="K115">
        <f>IF(Table1[[#This Row],[Cover]]="Cover",Table1[[#This Row],[Wager]]*(100/110),IF(Table1[[#This Row],[Cover]]="No",-1*Table1[[#This Row],[Wager]],0))</f>
        <v>100</v>
      </c>
      <c r="L115">
        <f>Summary!$B$1</f>
        <v>110</v>
      </c>
      <c r="M115">
        <f>IF(Table1[[#This Row],[Cover]]="Cover",1,IF(Table1[[#This Row],[Cover]]="No",0,0.5))</f>
        <v>1</v>
      </c>
    </row>
    <row r="116" spans="1:13" x14ac:dyDescent="0.25">
      <c r="A116" t="s">
        <v>157</v>
      </c>
      <c r="B116" t="s">
        <v>36</v>
      </c>
      <c r="C116" s="1">
        <v>43078</v>
      </c>
      <c r="D116" t="s">
        <v>37</v>
      </c>
      <c r="E116" t="s">
        <v>39</v>
      </c>
      <c r="F116">
        <v>1</v>
      </c>
      <c r="G116">
        <v>15</v>
      </c>
      <c r="H116">
        <v>89</v>
      </c>
      <c r="I116">
        <v>84</v>
      </c>
      <c r="J116" t="s">
        <v>8</v>
      </c>
      <c r="K116">
        <f>IF(Table1[[#This Row],[Cover]]="Cover",Table1[[#This Row],[Wager]]*(100/110),IF(Table1[[#This Row],[Cover]]="No",-1*Table1[[#This Row],[Wager]],0))</f>
        <v>100</v>
      </c>
      <c r="L116">
        <f>Summary!$B$1</f>
        <v>110</v>
      </c>
      <c r="M116">
        <f>IF(Table1[[#This Row],[Cover]]="Cover",1,IF(Table1[[#This Row],[Cover]]="No",0,0.5))</f>
        <v>1</v>
      </c>
    </row>
    <row r="117" spans="1:13" x14ac:dyDescent="0.25">
      <c r="A117" t="s">
        <v>152</v>
      </c>
      <c r="B117" t="s">
        <v>36</v>
      </c>
      <c r="C117" s="1">
        <v>40575</v>
      </c>
      <c r="D117" t="s">
        <v>37</v>
      </c>
      <c r="E117" t="s">
        <v>41</v>
      </c>
      <c r="F117">
        <v>23</v>
      </c>
      <c r="G117">
        <v>2.5</v>
      </c>
      <c r="H117">
        <v>74</v>
      </c>
      <c r="I117">
        <v>106</v>
      </c>
      <c r="J117" t="s">
        <v>13</v>
      </c>
      <c r="K117">
        <f>IF(Table1[[#This Row],[Cover]]="Cover",Table1[[#This Row],[Wager]]*(100/110),IF(Table1[[#This Row],[Cover]]="No",-1*Table1[[#This Row],[Wager]],0))</f>
        <v>-110</v>
      </c>
      <c r="L117">
        <f>Summary!$B$1</f>
        <v>110</v>
      </c>
      <c r="M117">
        <f>IF(Table1[[#This Row],[Cover]]="Cover",1,IF(Table1[[#This Row],[Cover]]="No",0,0.5))</f>
        <v>0</v>
      </c>
    </row>
    <row r="118" spans="1:13" x14ac:dyDescent="0.25">
      <c r="A118" t="s">
        <v>160</v>
      </c>
      <c r="B118" t="s">
        <v>36</v>
      </c>
      <c r="C118" s="1">
        <v>39854</v>
      </c>
      <c r="D118" t="s">
        <v>37</v>
      </c>
      <c r="E118" t="s">
        <v>42</v>
      </c>
      <c r="F118">
        <v>12</v>
      </c>
      <c r="G118">
        <v>3.5</v>
      </c>
      <c r="H118">
        <v>77</v>
      </c>
      <c r="I118">
        <v>87</v>
      </c>
      <c r="J118" t="s">
        <v>13</v>
      </c>
      <c r="K118">
        <f>IF(Table1[[#This Row],[Cover]]="Cover",Table1[[#This Row],[Wager]]*(100/110),IF(Table1[[#This Row],[Cover]]="No",-1*Table1[[#This Row],[Wager]],0))</f>
        <v>-110</v>
      </c>
      <c r="L118">
        <f>Summary!$B$1</f>
        <v>110</v>
      </c>
      <c r="M118">
        <f>IF(Table1[[#This Row],[Cover]]="Cover",1,IF(Table1[[#This Row],[Cover]]="No",0,0.5))</f>
        <v>0</v>
      </c>
    </row>
    <row r="119" spans="1:13" x14ac:dyDescent="0.25">
      <c r="A119" t="s">
        <v>150</v>
      </c>
      <c r="B119" t="s">
        <v>36</v>
      </c>
      <c r="C119" s="1">
        <v>41315</v>
      </c>
      <c r="D119" t="s">
        <v>37</v>
      </c>
      <c r="E119" t="s">
        <v>39</v>
      </c>
      <c r="F119">
        <v>4</v>
      </c>
      <c r="G119">
        <v>11</v>
      </c>
      <c r="H119">
        <v>61</v>
      </c>
      <c r="I119">
        <v>62</v>
      </c>
      <c r="J119" t="s">
        <v>8</v>
      </c>
      <c r="K119">
        <f>IF(Table1[[#This Row],[Cover]]="Cover",Table1[[#This Row],[Wager]]*(100/110),IF(Table1[[#This Row],[Cover]]="No",-1*Table1[[#This Row],[Wager]],0))</f>
        <v>100</v>
      </c>
      <c r="L119">
        <f>Summary!$B$1</f>
        <v>110</v>
      </c>
      <c r="M119">
        <f>IF(Table1[[#This Row],[Cover]]="Cover",1,IF(Table1[[#This Row],[Cover]]="No",0,0.5))</f>
        <v>1</v>
      </c>
    </row>
    <row r="120" spans="1:13" x14ac:dyDescent="0.25">
      <c r="A120" t="s">
        <v>157</v>
      </c>
      <c r="B120" t="s">
        <v>36</v>
      </c>
      <c r="C120" s="1">
        <v>43141</v>
      </c>
      <c r="D120" t="s">
        <v>37</v>
      </c>
      <c r="E120" t="s">
        <v>40</v>
      </c>
      <c r="F120">
        <v>25</v>
      </c>
      <c r="G120">
        <v>1.5</v>
      </c>
      <c r="H120">
        <v>72</v>
      </c>
      <c r="I120">
        <v>70</v>
      </c>
      <c r="J120" t="s">
        <v>8</v>
      </c>
      <c r="K120">
        <f>IF(Table1[[#This Row],[Cover]]="Cover",Table1[[#This Row],[Wager]]*(100/110),IF(Table1[[#This Row],[Cover]]="No",-1*Table1[[#This Row],[Wager]],0))</f>
        <v>100</v>
      </c>
      <c r="L120">
        <f>Summary!$B$1</f>
        <v>110</v>
      </c>
      <c r="M120">
        <f>IF(Table1[[#This Row],[Cover]]="Cover",1,IF(Table1[[#This Row],[Cover]]="No",0,0.5))</f>
        <v>1</v>
      </c>
    </row>
    <row r="121" spans="1:13" x14ac:dyDescent="0.25">
      <c r="A121" t="s">
        <v>154</v>
      </c>
      <c r="B121" t="s">
        <v>36</v>
      </c>
      <c r="C121" s="1">
        <v>42780</v>
      </c>
      <c r="D121" t="s">
        <v>37</v>
      </c>
      <c r="E121" t="s">
        <v>43</v>
      </c>
      <c r="F121">
        <v>25</v>
      </c>
      <c r="G121">
        <v>9.5</v>
      </c>
      <c r="H121">
        <v>76</v>
      </c>
      <c r="I121">
        <v>84</v>
      </c>
      <c r="J121" t="s">
        <v>8</v>
      </c>
      <c r="K121">
        <f>IF(Table1[[#This Row],[Cover]]="Cover",Table1[[#This Row],[Wager]]*(100/110),IF(Table1[[#This Row],[Cover]]="No",-1*Table1[[#This Row],[Wager]],0))</f>
        <v>100</v>
      </c>
      <c r="L121">
        <f>Summary!$B$1</f>
        <v>110</v>
      </c>
      <c r="M121">
        <f>IF(Table1[[#This Row],[Cover]]="Cover",1,IF(Table1[[#This Row],[Cover]]="No",0,0.5))</f>
        <v>1</v>
      </c>
    </row>
    <row r="122" spans="1:13" x14ac:dyDescent="0.25">
      <c r="A122" t="s">
        <v>160</v>
      </c>
      <c r="B122" t="s">
        <v>36</v>
      </c>
      <c r="C122" s="1">
        <v>39859</v>
      </c>
      <c r="D122" t="s">
        <v>37</v>
      </c>
      <c r="E122" t="s">
        <v>39</v>
      </c>
      <c r="F122">
        <v>6</v>
      </c>
      <c r="G122">
        <v>7.5</v>
      </c>
      <c r="H122">
        <v>80</v>
      </c>
      <c r="I122">
        <v>74</v>
      </c>
      <c r="J122" t="s">
        <v>8</v>
      </c>
      <c r="K122">
        <f>IF(Table1[[#This Row],[Cover]]="Cover",Table1[[#This Row],[Wager]]*(100/110),IF(Table1[[#This Row],[Cover]]="No",-1*Table1[[#This Row],[Wager]],0))</f>
        <v>100</v>
      </c>
      <c r="L122">
        <f>Summary!$B$1</f>
        <v>110</v>
      </c>
      <c r="M122">
        <f>IF(Table1[[#This Row],[Cover]]="Cover",1,IF(Table1[[#This Row],[Cover]]="No",0,0.5))</f>
        <v>1</v>
      </c>
    </row>
    <row r="123" spans="1:13" x14ac:dyDescent="0.25">
      <c r="A123" t="s">
        <v>149</v>
      </c>
      <c r="B123" t="s">
        <v>36</v>
      </c>
      <c r="C123" s="1">
        <v>40958</v>
      </c>
      <c r="D123" t="s">
        <v>37</v>
      </c>
      <c r="E123" t="s">
        <v>39</v>
      </c>
      <c r="F123">
        <v>5</v>
      </c>
      <c r="G123">
        <v>15</v>
      </c>
      <c r="H123">
        <v>50</v>
      </c>
      <c r="I123">
        <v>75</v>
      </c>
      <c r="J123" t="s">
        <v>13</v>
      </c>
      <c r="K123">
        <f>IF(Table1[[#This Row],[Cover]]="Cover",Table1[[#This Row],[Wager]]*(100/110),IF(Table1[[#This Row],[Cover]]="No",-1*Table1[[#This Row],[Wager]],0))</f>
        <v>-110</v>
      </c>
      <c r="L123">
        <f>Summary!$B$1</f>
        <v>110</v>
      </c>
      <c r="M123">
        <f>IF(Table1[[#This Row],[Cover]]="Cover",1,IF(Table1[[#This Row],[Cover]]="No",0,0.5))</f>
        <v>0</v>
      </c>
    </row>
    <row r="124" spans="1:13" x14ac:dyDescent="0.25">
      <c r="A124" t="s">
        <v>156</v>
      </c>
      <c r="B124" t="s">
        <v>36</v>
      </c>
      <c r="C124" s="1">
        <v>42056</v>
      </c>
      <c r="D124" t="s">
        <v>37</v>
      </c>
      <c r="E124" t="s">
        <v>43</v>
      </c>
      <c r="F124">
        <v>10</v>
      </c>
      <c r="G124">
        <v>6.5</v>
      </c>
      <c r="H124">
        <v>70</v>
      </c>
      <c r="I124">
        <v>87</v>
      </c>
      <c r="J124" t="s">
        <v>13</v>
      </c>
      <c r="K124">
        <f>IF(Table1[[#This Row],[Cover]]="Cover",Table1[[#This Row],[Wager]]*(100/110),IF(Table1[[#This Row],[Cover]]="No",-1*Table1[[#This Row],[Wager]],0))</f>
        <v>-110</v>
      </c>
      <c r="L124">
        <f>Summary!$B$1</f>
        <v>110</v>
      </c>
      <c r="M124">
        <f>IF(Table1[[#This Row],[Cover]]="Cover",1,IF(Table1[[#This Row],[Cover]]="No",0,0.5))</f>
        <v>0</v>
      </c>
    </row>
    <row r="125" spans="1:13" x14ac:dyDescent="0.25">
      <c r="A125" t="s">
        <v>160</v>
      </c>
      <c r="B125" t="s">
        <v>36</v>
      </c>
      <c r="C125" s="1">
        <v>39868</v>
      </c>
      <c r="D125" t="s">
        <v>37</v>
      </c>
      <c r="E125" t="s">
        <v>60</v>
      </c>
      <c r="F125">
        <v>23</v>
      </c>
      <c r="G125">
        <v>-2</v>
      </c>
      <c r="H125">
        <v>72</v>
      </c>
      <c r="I125">
        <v>67</v>
      </c>
      <c r="J125" t="s">
        <v>8</v>
      </c>
      <c r="K125">
        <f>IF(Table1[[#This Row],[Cover]]="Cover",Table1[[#This Row],[Wager]]*(100/110),IF(Table1[[#This Row],[Cover]]="No",-1*Table1[[#This Row],[Wager]],0))</f>
        <v>100</v>
      </c>
      <c r="L125">
        <f>Summary!$B$1</f>
        <v>110</v>
      </c>
      <c r="M125">
        <f>IF(Table1[[#This Row],[Cover]]="Cover",1,IF(Table1[[#This Row],[Cover]]="No",0,0.5))</f>
        <v>1</v>
      </c>
    </row>
    <row r="126" spans="1:13" x14ac:dyDescent="0.25">
      <c r="A126" t="s">
        <v>154</v>
      </c>
      <c r="B126" t="s">
        <v>36</v>
      </c>
      <c r="C126" s="1">
        <v>42770</v>
      </c>
      <c r="D126" t="s">
        <v>37</v>
      </c>
      <c r="E126" t="s">
        <v>44</v>
      </c>
      <c r="F126">
        <v>6</v>
      </c>
      <c r="G126">
        <v>13.5</v>
      </c>
      <c r="H126">
        <v>67</v>
      </c>
      <c r="I126">
        <v>90</v>
      </c>
      <c r="J126" t="s">
        <v>13</v>
      </c>
      <c r="K126">
        <f>IF(Table1[[#This Row],[Cover]]="Cover",Table1[[#This Row],[Wager]]*(100/110),IF(Table1[[#This Row],[Cover]]="No",-1*Table1[[#This Row],[Wager]],0))</f>
        <v>-110</v>
      </c>
      <c r="L126">
        <f>Summary!$B$1</f>
        <v>110</v>
      </c>
      <c r="M126">
        <f>IF(Table1[[#This Row],[Cover]]="Cover",1,IF(Table1[[#This Row],[Cover]]="No",0,0.5))</f>
        <v>0</v>
      </c>
    </row>
    <row r="127" spans="1:13" x14ac:dyDescent="0.25">
      <c r="A127" t="s">
        <v>148</v>
      </c>
      <c r="B127" t="s">
        <v>36</v>
      </c>
      <c r="C127" s="1">
        <v>40215</v>
      </c>
      <c r="D127" t="s">
        <v>37</v>
      </c>
      <c r="E127" t="s">
        <v>39</v>
      </c>
      <c r="F127">
        <v>11</v>
      </c>
      <c r="G127">
        <v>7.5</v>
      </c>
      <c r="H127">
        <v>63</v>
      </c>
      <c r="I127">
        <v>66</v>
      </c>
      <c r="J127" t="s">
        <v>8</v>
      </c>
      <c r="K127">
        <f>IF(Table1[[#This Row],[Cover]]="Cover",Table1[[#This Row],[Wager]]*(100/110),IF(Table1[[#This Row],[Cover]]="No",-1*Table1[[#This Row],[Wager]],0))</f>
        <v>100</v>
      </c>
      <c r="L127">
        <f>Summary!$B$1</f>
        <v>110</v>
      </c>
      <c r="M127">
        <f>IF(Table1[[#This Row],[Cover]]="Cover",1,IF(Table1[[#This Row],[Cover]]="No",0,0.5))</f>
        <v>1</v>
      </c>
    </row>
    <row r="128" spans="1:13" x14ac:dyDescent="0.25">
      <c r="A128" t="s">
        <v>156</v>
      </c>
      <c r="B128" t="s">
        <v>36</v>
      </c>
      <c r="C128" s="1">
        <v>42042</v>
      </c>
      <c r="D128" t="s">
        <v>37</v>
      </c>
      <c r="E128" t="s">
        <v>41</v>
      </c>
      <c r="F128">
        <v>12</v>
      </c>
      <c r="G128">
        <v>9.5</v>
      </c>
      <c r="H128">
        <v>68</v>
      </c>
      <c r="I128">
        <v>79</v>
      </c>
      <c r="J128" t="s">
        <v>13</v>
      </c>
      <c r="K128">
        <f>IF(Table1[[#This Row],[Cover]]="Cover",Table1[[#This Row],[Wager]]*(100/110),IF(Table1[[#This Row],[Cover]]="No",-1*Table1[[#This Row],[Wager]],0))</f>
        <v>-110</v>
      </c>
      <c r="L128">
        <f>Summary!$B$1</f>
        <v>110</v>
      </c>
      <c r="M128">
        <f>IF(Table1[[#This Row],[Cover]]="Cover",1,IF(Table1[[#This Row],[Cover]]="No",0,0.5))</f>
        <v>0</v>
      </c>
    </row>
    <row r="129" spans="1:13" x14ac:dyDescent="0.25">
      <c r="A129" t="s">
        <v>149</v>
      </c>
      <c r="B129" t="s">
        <v>36</v>
      </c>
      <c r="C129" s="1">
        <v>40947</v>
      </c>
      <c r="D129" t="s">
        <v>37</v>
      </c>
      <c r="E129" t="s">
        <v>60</v>
      </c>
      <c r="F129">
        <v>15</v>
      </c>
      <c r="G129">
        <v>12.5</v>
      </c>
      <c r="H129">
        <v>64</v>
      </c>
      <c r="I129">
        <v>60</v>
      </c>
      <c r="J129" t="s">
        <v>8</v>
      </c>
      <c r="K129">
        <f>IF(Table1[[#This Row],[Cover]]="Cover",Table1[[#This Row],[Wager]]*(100/110),IF(Table1[[#This Row],[Cover]]="No",-1*Table1[[#This Row],[Wager]],0))</f>
        <v>100</v>
      </c>
      <c r="L129">
        <f>Summary!$B$1</f>
        <v>110</v>
      </c>
      <c r="M129">
        <f>IF(Table1[[#This Row],[Cover]]="Cover",1,IF(Table1[[#This Row],[Cover]]="No",0,0.5))</f>
        <v>1</v>
      </c>
    </row>
    <row r="130" spans="1:13" x14ac:dyDescent="0.25">
      <c r="A130" t="s">
        <v>146</v>
      </c>
      <c r="B130" t="s">
        <v>36</v>
      </c>
      <c r="C130" s="1">
        <v>41678</v>
      </c>
      <c r="D130" t="s">
        <v>37</v>
      </c>
      <c r="E130" t="s">
        <v>39</v>
      </c>
      <c r="F130">
        <v>11</v>
      </c>
      <c r="G130">
        <v>10</v>
      </c>
      <c r="H130">
        <v>68</v>
      </c>
      <c r="I130">
        <v>89</v>
      </c>
      <c r="J130" t="s">
        <v>13</v>
      </c>
      <c r="K130">
        <f>IF(Table1[[#This Row],[Cover]]="Cover",Table1[[#This Row],[Wager]]*(100/110),IF(Table1[[#This Row],[Cover]]="No",-1*Table1[[#This Row],[Wager]],0))</f>
        <v>-110</v>
      </c>
      <c r="L130">
        <f>Summary!$B$1</f>
        <v>110</v>
      </c>
      <c r="M130">
        <f>IF(Table1[[#This Row],[Cover]]="Cover",1,IF(Table1[[#This Row],[Cover]]="No",0,0.5))</f>
        <v>0</v>
      </c>
    </row>
    <row r="131" spans="1:13" x14ac:dyDescent="0.25">
      <c r="A131" t="s">
        <v>155</v>
      </c>
      <c r="B131" t="s">
        <v>36</v>
      </c>
      <c r="C131" s="1">
        <v>42409</v>
      </c>
      <c r="D131" t="s">
        <v>37</v>
      </c>
      <c r="E131" t="s">
        <v>41</v>
      </c>
      <c r="F131">
        <v>9</v>
      </c>
      <c r="G131">
        <v>20.5</v>
      </c>
      <c r="H131">
        <v>65</v>
      </c>
      <c r="I131">
        <v>68</v>
      </c>
      <c r="J131" t="s">
        <v>8</v>
      </c>
      <c r="K131">
        <f>IF(Table1[[#This Row],[Cover]]="Cover",Table1[[#This Row],[Wager]]*(100/110),IF(Table1[[#This Row],[Cover]]="No",-1*Table1[[#This Row],[Wager]],0))</f>
        <v>100</v>
      </c>
      <c r="L131">
        <f>Summary!$B$1</f>
        <v>110</v>
      </c>
      <c r="M131">
        <f>IF(Table1[[#This Row],[Cover]]="Cover",1,IF(Table1[[#This Row],[Cover]]="No",0,0.5))</f>
        <v>1</v>
      </c>
    </row>
    <row r="132" spans="1:13" x14ac:dyDescent="0.25">
      <c r="A132" t="s">
        <v>158</v>
      </c>
      <c r="B132" t="s">
        <v>36</v>
      </c>
      <c r="C132" s="1">
        <v>39508</v>
      </c>
      <c r="D132" t="s">
        <v>37</v>
      </c>
      <c r="E132" t="s">
        <v>41</v>
      </c>
      <c r="F132">
        <v>3</v>
      </c>
      <c r="G132">
        <v>10.5</v>
      </c>
      <c r="H132">
        <v>80</v>
      </c>
      <c r="I132">
        <v>90</v>
      </c>
      <c r="J132" t="s">
        <v>8</v>
      </c>
      <c r="K132">
        <f>IF(Table1[[#This Row],[Cover]]="Cover",Table1[[#This Row],[Wager]]*(100/110),IF(Table1[[#This Row],[Cover]]="No",-1*Table1[[#This Row],[Wager]],0))</f>
        <v>100</v>
      </c>
      <c r="L132">
        <f>Summary!$B$1</f>
        <v>110</v>
      </c>
      <c r="M132">
        <f>IF(Table1[[#This Row],[Cover]]="Cover",1,IF(Table1[[#This Row],[Cover]]="No",0,0.5))</f>
        <v>1</v>
      </c>
    </row>
    <row r="133" spans="1:13" x14ac:dyDescent="0.25">
      <c r="A133" t="s">
        <v>158</v>
      </c>
      <c r="B133" t="s">
        <v>165</v>
      </c>
      <c r="C133" s="1">
        <v>39508</v>
      </c>
      <c r="D133" t="s">
        <v>166</v>
      </c>
      <c r="E133" t="s">
        <v>167</v>
      </c>
      <c r="F133">
        <v>23</v>
      </c>
      <c r="G133">
        <v>7</v>
      </c>
      <c r="H133">
        <v>89</v>
      </c>
      <c r="I133">
        <v>83</v>
      </c>
      <c r="J133" t="s">
        <v>8</v>
      </c>
      <c r="K133">
        <f>IF(Table1[[#This Row],[Cover]]="Cover",Table1[[#This Row],[Wager]]*(100/110),IF(Table1[[#This Row],[Cover]]="No",-1*Table1[[#This Row],[Wager]],0))</f>
        <v>100</v>
      </c>
      <c r="L133">
        <f>Summary!$B$1</f>
        <v>110</v>
      </c>
      <c r="M133">
        <f>IF(Table1[[#This Row],[Cover]]="Cover",1,IF(Table1[[#This Row],[Cover]]="No",0,0.5))</f>
        <v>1</v>
      </c>
    </row>
    <row r="134" spans="1:13" x14ac:dyDescent="0.25">
      <c r="A134" t="s">
        <v>156</v>
      </c>
      <c r="B134" t="s">
        <v>69</v>
      </c>
      <c r="C134" s="1">
        <v>42017</v>
      </c>
      <c r="D134" t="s">
        <v>168</v>
      </c>
      <c r="E134" t="s">
        <v>169</v>
      </c>
      <c r="F134">
        <v>23</v>
      </c>
      <c r="G134">
        <v>8.5</v>
      </c>
      <c r="H134">
        <v>52</v>
      </c>
      <c r="I134">
        <v>63</v>
      </c>
      <c r="J134" t="s">
        <v>13</v>
      </c>
      <c r="K134">
        <f>IF(Table1[[#This Row],[Cover]]="Cover",Table1[[#This Row],[Wager]]*(100/110),IF(Table1[[#This Row],[Cover]]="No",-1*Table1[[#This Row],[Wager]],0))</f>
        <v>-110</v>
      </c>
      <c r="L134">
        <f>Summary!$B$1</f>
        <v>110</v>
      </c>
      <c r="M134">
        <f>IF(Table1[[#This Row],[Cover]]="Cover",1,IF(Table1[[#This Row],[Cover]]="No",0,0.5))</f>
        <v>0</v>
      </c>
    </row>
    <row r="135" spans="1:13" x14ac:dyDescent="0.25">
      <c r="A135" t="s">
        <v>148</v>
      </c>
      <c r="B135" t="s">
        <v>69</v>
      </c>
      <c r="C135" s="1">
        <v>40222</v>
      </c>
      <c r="D135" t="s">
        <v>168</v>
      </c>
      <c r="E135" t="s">
        <v>169</v>
      </c>
      <c r="F135">
        <v>19</v>
      </c>
      <c r="G135">
        <v>6</v>
      </c>
      <c r="H135">
        <v>68</v>
      </c>
      <c r="I135">
        <v>59</v>
      </c>
      <c r="J135" t="s">
        <v>8</v>
      </c>
      <c r="K135">
        <f>IF(Table1[[#This Row],[Cover]]="Cover",Table1[[#This Row],[Wager]]*(100/110),IF(Table1[[#This Row],[Cover]]="No",-1*Table1[[#This Row],[Wager]],0))</f>
        <v>100</v>
      </c>
      <c r="L135">
        <f>Summary!$B$1</f>
        <v>110</v>
      </c>
      <c r="M135">
        <f>IF(Table1[[#This Row],[Cover]]="Cover",1,IF(Table1[[#This Row],[Cover]]="No",0,0.5))</f>
        <v>1</v>
      </c>
    </row>
    <row r="136" spans="1:13" x14ac:dyDescent="0.25">
      <c r="A136" t="s">
        <v>146</v>
      </c>
      <c r="B136" t="s">
        <v>69</v>
      </c>
      <c r="C136" s="1">
        <v>41695</v>
      </c>
      <c r="D136" t="s">
        <v>168</v>
      </c>
      <c r="E136" t="s">
        <v>71</v>
      </c>
      <c r="F136">
        <v>2</v>
      </c>
      <c r="G136">
        <v>12</v>
      </c>
      <c r="H136">
        <v>49</v>
      </c>
      <c r="I136">
        <v>69</v>
      </c>
      <c r="J136" t="s">
        <v>13</v>
      </c>
      <c r="K136">
        <f>IF(Table1[[#This Row],[Cover]]="Cover",Table1[[#This Row],[Wager]]*(100/110),IF(Table1[[#This Row],[Cover]]="No",-1*Table1[[#This Row],[Wager]],0))</f>
        <v>-110</v>
      </c>
      <c r="L136">
        <f>Summary!$B$1</f>
        <v>110</v>
      </c>
      <c r="M136">
        <f>IF(Table1[[#This Row],[Cover]]="Cover",1,IF(Table1[[#This Row],[Cover]]="No",0,0.5))</f>
        <v>0</v>
      </c>
    </row>
    <row r="137" spans="1:13" x14ac:dyDescent="0.25">
      <c r="A137" t="s">
        <v>156</v>
      </c>
      <c r="B137" t="s">
        <v>69</v>
      </c>
      <c r="C137" s="1">
        <v>42039</v>
      </c>
      <c r="D137" t="s">
        <v>168</v>
      </c>
      <c r="E137" t="s">
        <v>71</v>
      </c>
      <c r="F137">
        <v>16</v>
      </c>
      <c r="G137">
        <v>16</v>
      </c>
      <c r="H137">
        <v>59</v>
      </c>
      <c r="I137">
        <v>62</v>
      </c>
      <c r="J137" t="s">
        <v>8</v>
      </c>
      <c r="K137">
        <f>IF(Table1[[#This Row],[Cover]]="Cover",Table1[[#This Row],[Wager]]*(100/110),IF(Table1[[#This Row],[Cover]]="No",-1*Table1[[#This Row],[Wager]],0))</f>
        <v>100</v>
      </c>
      <c r="L137">
        <f>Summary!$B$1</f>
        <v>110</v>
      </c>
      <c r="M137">
        <f>IF(Table1[[#This Row],[Cover]]="Cover",1,IF(Table1[[#This Row],[Cover]]="No",0,0.5))</f>
        <v>1</v>
      </c>
    </row>
    <row r="138" spans="1:13" x14ac:dyDescent="0.25">
      <c r="A138" t="s">
        <v>156</v>
      </c>
      <c r="B138" t="s">
        <v>45</v>
      </c>
      <c r="C138" s="1">
        <v>42029</v>
      </c>
      <c r="D138" t="s">
        <v>46</v>
      </c>
      <c r="E138" t="s">
        <v>47</v>
      </c>
      <c r="F138">
        <v>24</v>
      </c>
      <c r="G138">
        <v>-7.5</v>
      </c>
      <c r="H138">
        <v>77</v>
      </c>
      <c r="I138">
        <v>57</v>
      </c>
      <c r="J138" t="s">
        <v>8</v>
      </c>
      <c r="K138">
        <f>IF(Table1[[#This Row],[Cover]]="Cover",Table1[[#This Row],[Wager]]*(100/110),IF(Table1[[#This Row],[Cover]]="No",-1*Table1[[#This Row],[Wager]],0))</f>
        <v>100</v>
      </c>
      <c r="L138">
        <f>Summary!$B$1</f>
        <v>110</v>
      </c>
      <c r="M138">
        <f>IF(Table1[[#This Row],[Cover]]="Cover",1,IF(Table1[[#This Row],[Cover]]="No",0,0.5))</f>
        <v>1</v>
      </c>
    </row>
    <row r="139" spans="1:13" x14ac:dyDescent="0.25">
      <c r="A139" t="s">
        <v>157</v>
      </c>
      <c r="B139" t="s">
        <v>45</v>
      </c>
      <c r="C139" s="1">
        <v>43106</v>
      </c>
      <c r="D139" t="s">
        <v>46</v>
      </c>
      <c r="E139" t="s">
        <v>47</v>
      </c>
      <c r="F139">
        <v>21</v>
      </c>
      <c r="G139">
        <v>-2.5</v>
      </c>
      <c r="H139">
        <v>87</v>
      </c>
      <c r="I139">
        <v>90</v>
      </c>
      <c r="J139" t="s">
        <v>13</v>
      </c>
      <c r="K139">
        <f>IF(Table1[[#This Row],[Cover]]="Cover",Table1[[#This Row],[Wager]]*(100/110),IF(Table1[[#This Row],[Cover]]="No",-1*Table1[[#This Row],[Wager]],0))</f>
        <v>-110</v>
      </c>
      <c r="L139">
        <f>Summary!$B$1</f>
        <v>110</v>
      </c>
      <c r="M139">
        <f>IF(Table1[[#This Row],[Cover]]="Cover",1,IF(Table1[[#This Row],[Cover]]="No",0,0.5))</f>
        <v>0</v>
      </c>
    </row>
    <row r="140" spans="1:13" x14ac:dyDescent="0.25">
      <c r="A140" t="s">
        <v>157</v>
      </c>
      <c r="B140" t="s">
        <v>45</v>
      </c>
      <c r="C140" s="1">
        <v>43099</v>
      </c>
      <c r="D140" t="s">
        <v>46</v>
      </c>
      <c r="E140" t="s">
        <v>48</v>
      </c>
      <c r="F140">
        <v>1</v>
      </c>
      <c r="G140">
        <v>6</v>
      </c>
      <c r="H140">
        <v>101</v>
      </c>
      <c r="I140">
        <v>93</v>
      </c>
      <c r="J140" t="s">
        <v>8</v>
      </c>
      <c r="K140">
        <f>IF(Table1[[#This Row],[Cover]]="Cover",Table1[[#This Row],[Wager]]*(100/110),IF(Table1[[#This Row],[Cover]]="No",-1*Table1[[#This Row],[Wager]],0))</f>
        <v>100</v>
      </c>
      <c r="L140">
        <f>Summary!$B$1</f>
        <v>110</v>
      </c>
      <c r="M140">
        <f>IF(Table1[[#This Row],[Cover]]="Cover",1,IF(Table1[[#This Row],[Cover]]="No",0,0.5))</f>
        <v>1</v>
      </c>
    </row>
    <row r="141" spans="1:13" x14ac:dyDescent="0.25">
      <c r="A141" t="s">
        <v>146</v>
      </c>
      <c r="B141" t="s">
        <v>45</v>
      </c>
      <c r="C141" s="1">
        <v>41639</v>
      </c>
      <c r="D141" t="s">
        <v>46</v>
      </c>
      <c r="E141" t="s">
        <v>48</v>
      </c>
      <c r="F141">
        <v>11</v>
      </c>
      <c r="G141">
        <v>4</v>
      </c>
      <c r="H141">
        <v>73</v>
      </c>
      <c r="I141">
        <v>76</v>
      </c>
      <c r="J141" t="s">
        <v>8</v>
      </c>
      <c r="K141">
        <f>IF(Table1[[#This Row],[Cover]]="Cover",Table1[[#This Row],[Wager]]*(100/110),IF(Table1[[#This Row],[Cover]]="No",-1*Table1[[#This Row],[Wager]],0))</f>
        <v>100</v>
      </c>
      <c r="L141">
        <f>Summary!$B$1</f>
        <v>110</v>
      </c>
      <c r="M141">
        <f>IF(Table1[[#This Row],[Cover]]="Cover",1,IF(Table1[[#This Row],[Cover]]="No",0,0.5))</f>
        <v>1</v>
      </c>
    </row>
    <row r="142" spans="1:13" x14ac:dyDescent="0.25">
      <c r="A142" t="s">
        <v>146</v>
      </c>
      <c r="B142" t="s">
        <v>45</v>
      </c>
      <c r="C142" s="1">
        <v>41683</v>
      </c>
      <c r="D142" t="s">
        <v>46</v>
      </c>
      <c r="E142" t="s">
        <v>63</v>
      </c>
      <c r="F142">
        <v>18</v>
      </c>
      <c r="G142">
        <v>8</v>
      </c>
      <c r="H142">
        <v>63</v>
      </c>
      <c r="I142">
        <v>68</v>
      </c>
      <c r="J142" t="s">
        <v>8</v>
      </c>
      <c r="K142">
        <f>IF(Table1[[#This Row],[Cover]]="Cover",Table1[[#This Row],[Wager]]*(100/110),IF(Table1[[#This Row],[Cover]]="No",-1*Table1[[#This Row],[Wager]],0))</f>
        <v>100</v>
      </c>
      <c r="L142">
        <f>Summary!$B$1</f>
        <v>110</v>
      </c>
      <c r="M142">
        <f>IF(Table1[[#This Row],[Cover]]="Cover",1,IF(Table1[[#This Row],[Cover]]="No",0,0.5))</f>
        <v>1</v>
      </c>
    </row>
    <row r="143" spans="1:13" x14ac:dyDescent="0.25">
      <c r="A143" t="s">
        <v>155</v>
      </c>
      <c r="B143" t="s">
        <v>45</v>
      </c>
      <c r="C143" s="1">
        <v>42413</v>
      </c>
      <c r="D143" t="s">
        <v>46</v>
      </c>
      <c r="E143" t="s">
        <v>49</v>
      </c>
      <c r="F143">
        <v>5</v>
      </c>
      <c r="G143">
        <v>-3</v>
      </c>
      <c r="H143">
        <v>57</v>
      </c>
      <c r="I143">
        <v>74</v>
      </c>
      <c r="J143" t="s">
        <v>13</v>
      </c>
      <c r="K143">
        <f>IF(Table1[[#This Row],[Cover]]="Cover",Table1[[#This Row],[Wager]]*(100/110),IF(Table1[[#This Row],[Cover]]="No",-1*Table1[[#This Row],[Wager]],0))</f>
        <v>-110</v>
      </c>
      <c r="L143">
        <f>Summary!$B$1</f>
        <v>110</v>
      </c>
      <c r="M143">
        <f>IF(Table1[[#This Row],[Cover]]="Cover",1,IF(Table1[[#This Row],[Cover]]="No",0,0.5))</f>
        <v>0</v>
      </c>
    </row>
    <row r="144" spans="1:13" x14ac:dyDescent="0.25">
      <c r="A144" t="s">
        <v>157</v>
      </c>
      <c r="B144" t="s">
        <v>45</v>
      </c>
      <c r="C144" s="1">
        <v>43137</v>
      </c>
      <c r="D144" t="s">
        <v>46</v>
      </c>
      <c r="E144" t="s">
        <v>49</v>
      </c>
      <c r="F144">
        <v>5</v>
      </c>
      <c r="G144">
        <v>-5</v>
      </c>
      <c r="H144">
        <v>93</v>
      </c>
      <c r="I144">
        <v>98</v>
      </c>
      <c r="J144" t="s">
        <v>13</v>
      </c>
      <c r="K144">
        <f>IF(Table1[[#This Row],[Cover]]="Cover",Table1[[#This Row],[Wager]]*(100/110),IF(Table1[[#This Row],[Cover]]="No",-1*Table1[[#This Row],[Wager]],0))</f>
        <v>-110</v>
      </c>
      <c r="L144">
        <f>Summary!$B$1</f>
        <v>110</v>
      </c>
      <c r="M144">
        <f>IF(Table1[[#This Row],[Cover]]="Cover",1,IF(Table1[[#This Row],[Cover]]="No",0,0.5))</f>
        <v>0</v>
      </c>
    </row>
    <row r="145" spans="1:13" x14ac:dyDescent="0.25">
      <c r="A145" t="s">
        <v>149</v>
      </c>
      <c r="B145" t="s">
        <v>50</v>
      </c>
      <c r="C145" s="1">
        <v>40936</v>
      </c>
      <c r="D145" t="s">
        <v>51</v>
      </c>
      <c r="E145" t="s">
        <v>52</v>
      </c>
      <c r="F145">
        <v>21</v>
      </c>
      <c r="G145">
        <v>-3</v>
      </c>
      <c r="H145">
        <v>66</v>
      </c>
      <c r="I145">
        <v>80</v>
      </c>
      <c r="J145" t="s">
        <v>13</v>
      </c>
      <c r="K145">
        <f>IF(Table1[[#This Row],[Cover]]="Cover",Table1[[#This Row],[Wager]]*(100/110),IF(Table1[[#This Row],[Cover]]="No",-1*Table1[[#This Row],[Wager]],0))</f>
        <v>-110</v>
      </c>
      <c r="L145">
        <f>Summary!$B$1</f>
        <v>110</v>
      </c>
      <c r="M145">
        <f>IF(Table1[[#This Row],[Cover]]="Cover",1,IF(Table1[[#This Row],[Cover]]="No",0,0.5))</f>
        <v>0</v>
      </c>
    </row>
    <row r="146" spans="1:13" x14ac:dyDescent="0.25">
      <c r="A146" t="s">
        <v>156</v>
      </c>
      <c r="B146" t="s">
        <v>50</v>
      </c>
      <c r="C146" s="1">
        <v>42000</v>
      </c>
      <c r="D146" t="s">
        <v>51</v>
      </c>
      <c r="E146" t="s">
        <v>53</v>
      </c>
      <c r="F146">
        <v>8</v>
      </c>
      <c r="G146">
        <v>5</v>
      </c>
      <c r="H146">
        <v>80</v>
      </c>
      <c r="I146">
        <v>87</v>
      </c>
      <c r="J146" t="s">
        <v>13</v>
      </c>
      <c r="K146">
        <f>IF(Table1[[#This Row],[Cover]]="Cover",Table1[[#This Row],[Wager]]*(100/110),IF(Table1[[#This Row],[Cover]]="No",-1*Table1[[#This Row],[Wager]],0))</f>
        <v>-110</v>
      </c>
      <c r="L146">
        <f>Summary!$B$1</f>
        <v>110</v>
      </c>
      <c r="M146">
        <f>IF(Table1[[#This Row],[Cover]]="Cover",1,IF(Table1[[#This Row],[Cover]]="No",0,0.5))</f>
        <v>0</v>
      </c>
    </row>
    <row r="147" spans="1:13" x14ac:dyDescent="0.25">
      <c r="A147" t="s">
        <v>154</v>
      </c>
      <c r="B147" t="s">
        <v>50</v>
      </c>
      <c r="C147" s="1">
        <v>42784</v>
      </c>
      <c r="D147" t="s">
        <v>51</v>
      </c>
      <c r="E147" t="s">
        <v>52</v>
      </c>
      <c r="F147">
        <v>22</v>
      </c>
      <c r="G147">
        <v>4.5</v>
      </c>
      <c r="H147">
        <v>57</v>
      </c>
      <c r="I147">
        <v>70</v>
      </c>
      <c r="J147" t="s">
        <v>13</v>
      </c>
      <c r="K147">
        <f>IF(Table1[[#This Row],[Cover]]="Cover",Table1[[#This Row],[Wager]]*(100/110),IF(Table1[[#This Row],[Cover]]="No",-1*Table1[[#This Row],[Wager]],0))</f>
        <v>-110</v>
      </c>
      <c r="L147">
        <f>Summary!$B$1</f>
        <v>110</v>
      </c>
      <c r="M147">
        <f>IF(Table1[[#This Row],[Cover]]="Cover",1,IF(Table1[[#This Row],[Cover]]="No",0,0.5))</f>
        <v>0</v>
      </c>
    </row>
    <row r="148" spans="1:13" x14ac:dyDescent="0.25">
      <c r="A148" t="s">
        <v>149</v>
      </c>
      <c r="B148" t="s">
        <v>50</v>
      </c>
      <c r="C148" s="1">
        <v>40941</v>
      </c>
      <c r="D148" t="s">
        <v>51</v>
      </c>
      <c r="E148" t="s">
        <v>53</v>
      </c>
      <c r="F148">
        <v>24</v>
      </c>
      <c r="G148">
        <v>-3.5</v>
      </c>
      <c r="H148">
        <v>83</v>
      </c>
      <c r="I148">
        <v>73</v>
      </c>
      <c r="J148" t="s">
        <v>8</v>
      </c>
      <c r="K148">
        <f>IF(Table1[[#This Row],[Cover]]="Cover",Table1[[#This Row],[Wager]]*(100/110),IF(Table1[[#This Row],[Cover]]="No",-1*Table1[[#This Row],[Wager]],0))</f>
        <v>100</v>
      </c>
      <c r="L148">
        <f>Summary!$B$1</f>
        <v>110</v>
      </c>
      <c r="M148">
        <f>IF(Table1[[#This Row],[Cover]]="Cover",1,IF(Table1[[#This Row],[Cover]]="No",0,0.5))</f>
        <v>1</v>
      </c>
    </row>
    <row r="149" spans="1:13" x14ac:dyDescent="0.25">
      <c r="A149" t="s">
        <v>154</v>
      </c>
      <c r="B149" t="s">
        <v>50</v>
      </c>
      <c r="C149" s="1">
        <v>42768</v>
      </c>
      <c r="D149" t="s">
        <v>51</v>
      </c>
      <c r="E149" t="s">
        <v>53</v>
      </c>
      <c r="F149">
        <v>1</v>
      </c>
      <c r="G149">
        <v>10</v>
      </c>
      <c r="H149">
        <v>75</v>
      </c>
      <c r="I149">
        <v>85</v>
      </c>
      <c r="J149" t="s">
        <v>54</v>
      </c>
      <c r="K149">
        <f>IF(Table1[[#This Row],[Cover]]="Cover",Table1[[#This Row],[Wager]]*(100/110),IF(Table1[[#This Row],[Cover]]="No",-1*Table1[[#This Row],[Wager]],0))</f>
        <v>0</v>
      </c>
      <c r="L149">
        <f>Summary!$B$1</f>
        <v>110</v>
      </c>
      <c r="M149">
        <f>IF(Table1[[#This Row],[Cover]]="Cover",1,IF(Table1[[#This Row],[Cover]]="No",0,0.5))</f>
        <v>0.5</v>
      </c>
    </row>
    <row r="150" spans="1:13" x14ac:dyDescent="0.25">
      <c r="A150" t="s">
        <v>146</v>
      </c>
      <c r="B150" t="s">
        <v>50</v>
      </c>
      <c r="C150" s="1">
        <v>41690</v>
      </c>
      <c r="D150" t="s">
        <v>51</v>
      </c>
      <c r="E150" t="s">
        <v>53</v>
      </c>
      <c r="F150">
        <v>25</v>
      </c>
      <c r="G150">
        <v>-3</v>
      </c>
      <c r="H150">
        <v>73</v>
      </c>
      <c r="I150">
        <v>65</v>
      </c>
      <c r="J150" t="s">
        <v>8</v>
      </c>
      <c r="K150">
        <f>IF(Table1[[#This Row],[Cover]]="Cover",Table1[[#This Row],[Wager]]*(100/110),IF(Table1[[#This Row],[Cover]]="No",-1*Table1[[#This Row],[Wager]],0))</f>
        <v>100</v>
      </c>
      <c r="L150">
        <f>Summary!$B$1</f>
        <v>110</v>
      </c>
      <c r="M150">
        <f>IF(Table1[[#This Row],[Cover]]="Cover",1,IF(Table1[[#This Row],[Cover]]="No",0,0.5))</f>
        <v>1</v>
      </c>
    </row>
    <row r="151" spans="1:13" x14ac:dyDescent="0.25">
      <c r="A151" t="s">
        <v>157</v>
      </c>
      <c r="B151" t="s">
        <v>50</v>
      </c>
      <c r="C151" s="1">
        <v>43155</v>
      </c>
      <c r="D151" t="s">
        <v>51</v>
      </c>
      <c r="E151" t="s">
        <v>53</v>
      </c>
      <c r="F151">
        <v>6</v>
      </c>
      <c r="G151">
        <v>6</v>
      </c>
      <c r="H151">
        <v>65</v>
      </c>
      <c r="I151">
        <v>79</v>
      </c>
      <c r="J151" t="s">
        <v>13</v>
      </c>
      <c r="K151">
        <f>IF(Table1[[#This Row],[Cover]]="Cover",Table1[[#This Row],[Wager]]*(100/110),IF(Table1[[#This Row],[Cover]]="No",-1*Table1[[#This Row],[Wager]],0))</f>
        <v>-110</v>
      </c>
      <c r="L151">
        <f>Summary!$B$1</f>
        <v>110</v>
      </c>
      <c r="M151">
        <f>IF(Table1[[#This Row],[Cover]]="Cover",1,IF(Table1[[#This Row],[Cover]]="No",0,0.5))</f>
        <v>0</v>
      </c>
    </row>
    <row r="152" spans="1:13" x14ac:dyDescent="0.25">
      <c r="A152" t="s">
        <v>150</v>
      </c>
      <c r="B152" t="s">
        <v>50</v>
      </c>
      <c r="C152" s="1">
        <v>41333</v>
      </c>
      <c r="D152" t="s">
        <v>51</v>
      </c>
      <c r="E152" t="s">
        <v>53</v>
      </c>
      <c r="F152">
        <v>2</v>
      </c>
      <c r="G152">
        <v>5</v>
      </c>
      <c r="H152">
        <v>65</v>
      </c>
      <c r="I152">
        <v>70</v>
      </c>
      <c r="J152" t="s">
        <v>54</v>
      </c>
      <c r="K152">
        <f>IF(Table1[[#This Row],[Cover]]="Cover",Table1[[#This Row],[Wager]]*(100/110),IF(Table1[[#This Row],[Cover]]="No",-1*Table1[[#This Row],[Wager]],0))</f>
        <v>0</v>
      </c>
      <c r="L152">
        <f>Summary!$B$1</f>
        <v>110</v>
      </c>
      <c r="M152">
        <f>IF(Table1[[#This Row],[Cover]]="Cover",1,IF(Table1[[#This Row],[Cover]]="No",0,0.5))</f>
        <v>0.5</v>
      </c>
    </row>
    <row r="153" spans="1:13" x14ac:dyDescent="0.25">
      <c r="A153" t="s">
        <v>152</v>
      </c>
      <c r="B153" t="s">
        <v>159</v>
      </c>
      <c r="C153" s="1">
        <v>40559</v>
      </c>
      <c r="D153" t="s">
        <v>25</v>
      </c>
      <c r="E153" t="s">
        <v>138</v>
      </c>
      <c r="F153">
        <v>17</v>
      </c>
      <c r="G153">
        <v>6</v>
      </c>
      <c r="H153">
        <v>71</v>
      </c>
      <c r="I153">
        <v>92</v>
      </c>
      <c r="J153" t="s">
        <v>13</v>
      </c>
      <c r="K153">
        <f>IF(Table1[[#This Row],[Cover]]="Cover",Table1[[#This Row],[Wager]]*(100/110),IF(Table1[[#This Row],[Cover]]="No",-1*Table1[[#This Row],[Wager]],0))</f>
        <v>-110</v>
      </c>
      <c r="L153">
        <f>Summary!$B$1</f>
        <v>110</v>
      </c>
      <c r="M153">
        <f>IF(Table1[[#This Row],[Cover]]="Cover",1,IF(Table1[[#This Row],[Cover]]="No",0,0.5))</f>
        <v>0</v>
      </c>
    </row>
    <row r="154" spans="1:13" x14ac:dyDescent="0.25">
      <c r="A154" t="s">
        <v>158</v>
      </c>
      <c r="B154" t="s">
        <v>159</v>
      </c>
      <c r="C154" s="1">
        <v>39464</v>
      </c>
      <c r="D154" t="s">
        <v>25</v>
      </c>
      <c r="E154" t="s">
        <v>20</v>
      </c>
      <c r="F154">
        <v>22</v>
      </c>
      <c r="G154">
        <v>-6</v>
      </c>
      <c r="H154">
        <v>90</v>
      </c>
      <c r="I154">
        <v>99</v>
      </c>
      <c r="J154" t="s">
        <v>13</v>
      </c>
      <c r="K154">
        <f>IF(Table1[[#This Row],[Cover]]="Cover",Table1[[#This Row],[Wager]]*(100/110),IF(Table1[[#This Row],[Cover]]="No",-1*Table1[[#This Row],[Wager]],0))</f>
        <v>-110</v>
      </c>
      <c r="L154">
        <f>Summary!$B$1</f>
        <v>110</v>
      </c>
      <c r="M154">
        <f>IF(Table1[[#This Row],[Cover]]="Cover",1,IF(Table1[[#This Row],[Cover]]="No",0,0.5))</f>
        <v>0</v>
      </c>
    </row>
    <row r="155" spans="1:13" x14ac:dyDescent="0.25">
      <c r="A155" t="s">
        <v>157</v>
      </c>
      <c r="B155" t="s">
        <v>19</v>
      </c>
      <c r="C155" s="1">
        <v>43117</v>
      </c>
      <c r="D155" t="s">
        <v>25</v>
      </c>
      <c r="E155" t="s">
        <v>21</v>
      </c>
      <c r="F155">
        <v>14</v>
      </c>
      <c r="G155">
        <v>12.5</v>
      </c>
      <c r="H155">
        <v>58</v>
      </c>
      <c r="I155">
        <v>79</v>
      </c>
      <c r="J155" t="s">
        <v>13</v>
      </c>
      <c r="K155">
        <f>IF(Table1[[#This Row],[Cover]]="Cover",Table1[[#This Row],[Wager]]*(100/110),IF(Table1[[#This Row],[Cover]]="No",-1*Table1[[#This Row],[Wager]],0))</f>
        <v>-110</v>
      </c>
      <c r="L155">
        <f>Summary!$B$1</f>
        <v>110</v>
      </c>
      <c r="M155">
        <f>IF(Table1[[#This Row],[Cover]]="Cover",1,IF(Table1[[#This Row],[Cover]]="No",0,0.5))</f>
        <v>0</v>
      </c>
    </row>
    <row r="156" spans="1:13" x14ac:dyDescent="0.25">
      <c r="A156" t="s">
        <v>156</v>
      </c>
      <c r="B156" t="s">
        <v>19</v>
      </c>
      <c r="C156" s="1">
        <v>42006</v>
      </c>
      <c r="D156" t="s">
        <v>25</v>
      </c>
      <c r="E156" t="s">
        <v>138</v>
      </c>
      <c r="F156">
        <v>21</v>
      </c>
      <c r="G156">
        <v>1</v>
      </c>
      <c r="H156">
        <v>81</v>
      </c>
      <c r="I156">
        <v>75</v>
      </c>
      <c r="J156" t="s">
        <v>8</v>
      </c>
      <c r="K156">
        <f>IF(Table1[[#This Row],[Cover]]="Cover",Table1[[#This Row],[Wager]]*(100/110),IF(Table1[[#This Row],[Cover]]="No",-1*Table1[[#This Row],[Wager]],0))</f>
        <v>100</v>
      </c>
      <c r="L156">
        <f>Summary!$B$1</f>
        <v>110</v>
      </c>
      <c r="M156">
        <f>IF(Table1[[#This Row],[Cover]]="Cover",1,IF(Table1[[#This Row],[Cover]]="No",0,0.5))</f>
        <v>1</v>
      </c>
    </row>
    <row r="157" spans="1:13" x14ac:dyDescent="0.25">
      <c r="A157" t="s">
        <v>157</v>
      </c>
      <c r="B157" t="s">
        <v>19</v>
      </c>
      <c r="C157" s="1">
        <v>43120</v>
      </c>
      <c r="D157" t="s">
        <v>25</v>
      </c>
      <c r="E157" t="s">
        <v>20</v>
      </c>
      <c r="F157">
        <v>16</v>
      </c>
      <c r="G157">
        <v>10.5</v>
      </c>
      <c r="H157">
        <v>73</v>
      </c>
      <c r="I157">
        <v>81</v>
      </c>
      <c r="J157" t="s">
        <v>8</v>
      </c>
      <c r="K157">
        <f>IF(Table1[[#This Row],[Cover]]="Cover",Table1[[#This Row],[Wager]]*(100/110),IF(Table1[[#This Row],[Cover]]="No",-1*Table1[[#This Row],[Wager]],0))</f>
        <v>100</v>
      </c>
      <c r="L157">
        <f>Summary!$B$1</f>
        <v>110</v>
      </c>
      <c r="M157">
        <f>IF(Table1[[#This Row],[Cover]]="Cover",1,IF(Table1[[#This Row],[Cover]]="No",0,0.5))</f>
        <v>1</v>
      </c>
    </row>
    <row r="158" spans="1:13" x14ac:dyDescent="0.25">
      <c r="A158" t="s">
        <v>155</v>
      </c>
      <c r="B158" t="s">
        <v>19</v>
      </c>
      <c r="C158" s="1">
        <v>42392</v>
      </c>
      <c r="D158" t="s">
        <v>25</v>
      </c>
      <c r="E158" t="s">
        <v>21</v>
      </c>
      <c r="F158">
        <v>12</v>
      </c>
      <c r="G158">
        <v>2.5</v>
      </c>
      <c r="H158">
        <v>74</v>
      </c>
      <c r="I158">
        <v>73</v>
      </c>
      <c r="J158" t="s">
        <v>8</v>
      </c>
      <c r="K158">
        <f>IF(Table1[[#This Row],[Cover]]="Cover",Table1[[#This Row],[Wager]]*(100/110),IF(Table1[[#This Row],[Cover]]="No",-1*Table1[[#This Row],[Wager]],0))</f>
        <v>100</v>
      </c>
      <c r="L158">
        <f>Summary!$B$1</f>
        <v>110</v>
      </c>
      <c r="M158">
        <f>IF(Table1[[#This Row],[Cover]]="Cover",1,IF(Table1[[#This Row],[Cover]]="No",0,0.5))</f>
        <v>1</v>
      </c>
    </row>
    <row r="159" spans="1:13" x14ac:dyDescent="0.25">
      <c r="A159" t="s">
        <v>156</v>
      </c>
      <c r="B159" t="s">
        <v>19</v>
      </c>
      <c r="C159" s="1">
        <v>42028</v>
      </c>
      <c r="D159" t="s">
        <v>25</v>
      </c>
      <c r="E159" t="s">
        <v>21</v>
      </c>
      <c r="F159">
        <v>7</v>
      </c>
      <c r="G159">
        <v>12</v>
      </c>
      <c r="H159">
        <v>50</v>
      </c>
      <c r="I159">
        <v>73</v>
      </c>
      <c r="J159" t="s">
        <v>13</v>
      </c>
      <c r="K159">
        <f>IF(Table1[[#This Row],[Cover]]="Cover",Table1[[#This Row],[Wager]]*(100/110),IF(Table1[[#This Row],[Cover]]="No",-1*Table1[[#This Row],[Wager]],0))</f>
        <v>-110</v>
      </c>
      <c r="L159">
        <f>Summary!$B$1</f>
        <v>110</v>
      </c>
      <c r="M159">
        <f>IF(Table1[[#This Row],[Cover]]="Cover",1,IF(Table1[[#This Row],[Cover]]="No",0,0.5))</f>
        <v>0</v>
      </c>
    </row>
    <row r="160" spans="1:13" x14ac:dyDescent="0.25">
      <c r="A160" t="s">
        <v>158</v>
      </c>
      <c r="B160" t="s">
        <v>159</v>
      </c>
      <c r="C160" s="1">
        <v>39473</v>
      </c>
      <c r="D160" t="s">
        <v>25</v>
      </c>
      <c r="E160" t="s">
        <v>127</v>
      </c>
      <c r="F160">
        <v>20</v>
      </c>
      <c r="G160">
        <v>2</v>
      </c>
      <c r="H160">
        <v>77</v>
      </c>
      <c r="I160">
        <v>82</v>
      </c>
      <c r="J160" t="s">
        <v>13</v>
      </c>
      <c r="K160">
        <f>IF(Table1[[#This Row],[Cover]]="Cover",Table1[[#This Row],[Wager]]*(100/110),IF(Table1[[#This Row],[Cover]]="No",-1*Table1[[#This Row],[Wager]],0))</f>
        <v>-110</v>
      </c>
      <c r="L160">
        <f>Summary!$B$1</f>
        <v>110</v>
      </c>
      <c r="M160">
        <f>IF(Table1[[#This Row],[Cover]]="Cover",1,IF(Table1[[#This Row],[Cover]]="No",0,0.5))</f>
        <v>0</v>
      </c>
    </row>
    <row r="161" spans="1:13" x14ac:dyDescent="0.25">
      <c r="A161" t="s">
        <v>158</v>
      </c>
      <c r="B161" t="s">
        <v>159</v>
      </c>
      <c r="C161" s="1">
        <v>39450</v>
      </c>
      <c r="D161" t="s">
        <v>25</v>
      </c>
      <c r="E161" t="s">
        <v>23</v>
      </c>
      <c r="F161">
        <v>22</v>
      </c>
      <c r="G161">
        <v>-3</v>
      </c>
      <c r="H161">
        <v>92</v>
      </c>
      <c r="I161">
        <v>82</v>
      </c>
      <c r="J161" t="s">
        <v>8</v>
      </c>
      <c r="K161">
        <f>IF(Table1[[#This Row],[Cover]]="Cover",Table1[[#This Row],[Wager]]*(100/110),IF(Table1[[#This Row],[Cover]]="No",-1*Table1[[#This Row],[Wager]],0))</f>
        <v>100</v>
      </c>
      <c r="L161">
        <f>Summary!$B$1</f>
        <v>110</v>
      </c>
      <c r="M161">
        <f>IF(Table1[[#This Row],[Cover]]="Cover",1,IF(Table1[[#This Row],[Cover]]="No",0,0.5))</f>
        <v>1</v>
      </c>
    </row>
    <row r="162" spans="1:13" x14ac:dyDescent="0.25">
      <c r="A162" t="s">
        <v>155</v>
      </c>
      <c r="B162" t="s">
        <v>19</v>
      </c>
      <c r="C162" s="1">
        <v>42372</v>
      </c>
      <c r="D162" t="s">
        <v>25</v>
      </c>
      <c r="E162" t="s">
        <v>55</v>
      </c>
      <c r="F162">
        <v>21</v>
      </c>
      <c r="G162">
        <v>-3</v>
      </c>
      <c r="H162">
        <v>71</v>
      </c>
      <c r="I162">
        <v>58</v>
      </c>
      <c r="J162" t="s">
        <v>8</v>
      </c>
      <c r="K162">
        <f>IF(Table1[[#This Row],[Cover]]="Cover",Table1[[#This Row],[Wager]]*(100/110),IF(Table1[[#This Row],[Cover]]="No",-1*Table1[[#This Row],[Wager]],0))</f>
        <v>100</v>
      </c>
      <c r="L162">
        <f>Summary!$B$1</f>
        <v>110</v>
      </c>
      <c r="M162">
        <f>IF(Table1[[#This Row],[Cover]]="Cover",1,IF(Table1[[#This Row],[Cover]]="No",0,0.5))</f>
        <v>1</v>
      </c>
    </row>
    <row r="163" spans="1:13" x14ac:dyDescent="0.25">
      <c r="A163" t="s">
        <v>160</v>
      </c>
      <c r="B163" t="s">
        <v>159</v>
      </c>
      <c r="C163" s="1">
        <v>39817</v>
      </c>
      <c r="D163" t="s">
        <v>25</v>
      </c>
      <c r="E163" t="s">
        <v>20</v>
      </c>
      <c r="F163">
        <v>17</v>
      </c>
      <c r="G163">
        <v>1.5</v>
      </c>
      <c r="H163">
        <v>81</v>
      </c>
      <c r="I163">
        <v>71</v>
      </c>
      <c r="J163" t="s">
        <v>8</v>
      </c>
      <c r="K163">
        <f>IF(Table1[[#This Row],[Cover]]="Cover",Table1[[#This Row],[Wager]]*(100/110),IF(Table1[[#This Row],[Cover]]="No",-1*Table1[[#This Row],[Wager]],0))</f>
        <v>100</v>
      </c>
      <c r="L163">
        <f>Summary!$B$1</f>
        <v>110</v>
      </c>
      <c r="M163">
        <f>IF(Table1[[#This Row],[Cover]]="Cover",1,IF(Table1[[#This Row],[Cover]]="No",0,0.5))</f>
        <v>1</v>
      </c>
    </row>
    <row r="164" spans="1:13" x14ac:dyDescent="0.25">
      <c r="A164" t="s">
        <v>158</v>
      </c>
      <c r="B164" t="s">
        <v>159</v>
      </c>
      <c r="C164" s="1">
        <v>39452</v>
      </c>
      <c r="D164" t="s">
        <v>25</v>
      </c>
      <c r="E164" t="s">
        <v>24</v>
      </c>
      <c r="F164">
        <v>5</v>
      </c>
      <c r="G164">
        <v>4</v>
      </c>
      <c r="H164">
        <v>58</v>
      </c>
      <c r="I164">
        <v>70</v>
      </c>
      <c r="J164" t="s">
        <v>13</v>
      </c>
      <c r="K164">
        <f>IF(Table1[[#This Row],[Cover]]="Cover",Table1[[#This Row],[Wager]]*(100/110),IF(Table1[[#This Row],[Cover]]="No",-1*Table1[[#This Row],[Wager]],0))</f>
        <v>-110</v>
      </c>
      <c r="L164">
        <f>Summary!$B$1</f>
        <v>110</v>
      </c>
      <c r="M164">
        <f>IF(Table1[[#This Row],[Cover]]="Cover",1,IF(Table1[[#This Row],[Cover]]="No",0,0.5))</f>
        <v>0</v>
      </c>
    </row>
    <row r="165" spans="1:13" x14ac:dyDescent="0.25">
      <c r="A165" t="s">
        <v>154</v>
      </c>
      <c r="B165" t="s">
        <v>19</v>
      </c>
      <c r="C165" s="1">
        <v>42734</v>
      </c>
      <c r="D165" t="s">
        <v>25</v>
      </c>
      <c r="E165" t="s">
        <v>21</v>
      </c>
      <c r="F165">
        <v>18</v>
      </c>
      <c r="G165">
        <v>-2</v>
      </c>
      <c r="H165">
        <v>62</v>
      </c>
      <c r="I165">
        <v>67</v>
      </c>
      <c r="J165" t="s">
        <v>13</v>
      </c>
      <c r="K165">
        <f>IF(Table1[[#This Row],[Cover]]="Cover",Table1[[#This Row],[Wager]]*(100/110),IF(Table1[[#This Row],[Cover]]="No",-1*Table1[[#This Row],[Wager]],0))</f>
        <v>-110</v>
      </c>
      <c r="L165">
        <f>Summary!$B$1</f>
        <v>110</v>
      </c>
      <c r="M165">
        <f>IF(Table1[[#This Row],[Cover]]="Cover",1,IF(Table1[[#This Row],[Cover]]="No",0,0.5))</f>
        <v>0</v>
      </c>
    </row>
    <row r="166" spans="1:13" x14ac:dyDescent="0.25">
      <c r="A166" t="s">
        <v>146</v>
      </c>
      <c r="B166" t="s">
        <v>19</v>
      </c>
      <c r="C166" s="1">
        <v>41671</v>
      </c>
      <c r="D166" t="s">
        <v>25</v>
      </c>
      <c r="E166" t="s">
        <v>21</v>
      </c>
      <c r="F166">
        <v>1</v>
      </c>
      <c r="G166">
        <v>6.5</v>
      </c>
      <c r="H166">
        <v>60</v>
      </c>
      <c r="I166">
        <v>58</v>
      </c>
      <c r="J166" t="s">
        <v>8</v>
      </c>
      <c r="K166">
        <f>IF(Table1[[#This Row],[Cover]]="Cover",Table1[[#This Row],[Wager]]*(100/110),IF(Table1[[#This Row],[Cover]]="No",-1*Table1[[#This Row],[Wager]],0))</f>
        <v>100</v>
      </c>
      <c r="L166">
        <f>Summary!$B$1</f>
        <v>110</v>
      </c>
      <c r="M166">
        <f>IF(Table1[[#This Row],[Cover]]="Cover",1,IF(Table1[[#This Row],[Cover]]="No",0,0.5))</f>
        <v>1</v>
      </c>
    </row>
    <row r="167" spans="1:13" x14ac:dyDescent="0.25">
      <c r="A167" t="s">
        <v>155</v>
      </c>
      <c r="B167" t="s">
        <v>19</v>
      </c>
      <c r="C167" s="1">
        <v>42411</v>
      </c>
      <c r="D167" t="s">
        <v>25</v>
      </c>
      <c r="E167" t="s">
        <v>22</v>
      </c>
      <c r="F167">
        <v>11</v>
      </c>
      <c r="G167">
        <v>-1.5</v>
      </c>
      <c r="H167">
        <v>83</v>
      </c>
      <c r="I167">
        <v>63</v>
      </c>
      <c r="J167" t="s">
        <v>8</v>
      </c>
      <c r="K167">
        <f>IF(Table1[[#This Row],[Cover]]="Cover",Table1[[#This Row],[Wager]]*(100/110),IF(Table1[[#This Row],[Cover]]="No",-1*Table1[[#This Row],[Wager]],0))</f>
        <v>100</v>
      </c>
      <c r="L167">
        <f>Summary!$B$1</f>
        <v>110</v>
      </c>
      <c r="M167">
        <f>IF(Table1[[#This Row],[Cover]]="Cover",1,IF(Table1[[#This Row],[Cover]]="No",0,0.5))</f>
        <v>1</v>
      </c>
    </row>
    <row r="168" spans="1:13" x14ac:dyDescent="0.25">
      <c r="A168" t="s">
        <v>146</v>
      </c>
      <c r="B168" t="s">
        <v>19</v>
      </c>
      <c r="C168" s="1">
        <v>41689</v>
      </c>
      <c r="D168" t="s">
        <v>25</v>
      </c>
      <c r="E168" t="s">
        <v>24</v>
      </c>
      <c r="F168">
        <v>23</v>
      </c>
      <c r="G168">
        <v>-2</v>
      </c>
      <c r="H168">
        <v>66</v>
      </c>
      <c r="I168">
        <v>86</v>
      </c>
      <c r="J168" t="s">
        <v>13</v>
      </c>
      <c r="K168">
        <f>IF(Table1[[#This Row],[Cover]]="Cover",Table1[[#This Row],[Wager]]*(100/110),IF(Table1[[#This Row],[Cover]]="No",-1*Table1[[#This Row],[Wager]],0))</f>
        <v>-110</v>
      </c>
      <c r="L168">
        <f>Summary!$B$1</f>
        <v>110</v>
      </c>
      <c r="M168">
        <f>IF(Table1[[#This Row],[Cover]]="Cover",1,IF(Table1[[#This Row],[Cover]]="No",0,0.5))</f>
        <v>0</v>
      </c>
    </row>
    <row r="169" spans="1:13" x14ac:dyDescent="0.25">
      <c r="A169" t="s">
        <v>150</v>
      </c>
      <c r="B169" t="s">
        <v>19</v>
      </c>
      <c r="C169" s="1">
        <v>41307</v>
      </c>
      <c r="D169" t="s">
        <v>25</v>
      </c>
      <c r="E169" t="s">
        <v>22</v>
      </c>
      <c r="F169">
        <v>10</v>
      </c>
      <c r="G169">
        <v>-1.5</v>
      </c>
      <c r="H169">
        <v>58</v>
      </c>
      <c r="I169">
        <v>54</v>
      </c>
      <c r="J169" t="s">
        <v>8</v>
      </c>
      <c r="K169">
        <f>IF(Table1[[#This Row],[Cover]]="Cover",Table1[[#This Row],[Wager]]*(100/110),IF(Table1[[#This Row],[Cover]]="No",-1*Table1[[#This Row],[Wager]],0))</f>
        <v>100</v>
      </c>
      <c r="L169">
        <f>Summary!$B$1</f>
        <v>110</v>
      </c>
      <c r="M169">
        <f>IF(Table1[[#This Row],[Cover]]="Cover",1,IF(Table1[[#This Row],[Cover]]="No",0,0.5))</f>
        <v>1</v>
      </c>
    </row>
    <row r="170" spans="1:13" x14ac:dyDescent="0.25">
      <c r="A170" t="s">
        <v>154</v>
      </c>
      <c r="B170" t="s">
        <v>19</v>
      </c>
      <c r="C170" s="1">
        <v>42788</v>
      </c>
      <c r="D170" t="s">
        <v>25</v>
      </c>
      <c r="E170" t="s">
        <v>22</v>
      </c>
      <c r="F170">
        <v>6</v>
      </c>
      <c r="G170">
        <v>3.5</v>
      </c>
      <c r="H170">
        <v>65</v>
      </c>
      <c r="I170">
        <v>68</v>
      </c>
      <c r="J170" t="s">
        <v>8</v>
      </c>
      <c r="K170">
        <f>IF(Table1[[#This Row],[Cover]]="Cover",Table1[[#This Row],[Wager]]*(100/110),IF(Table1[[#This Row],[Cover]]="No",-1*Table1[[#This Row],[Wager]],0))</f>
        <v>100</v>
      </c>
      <c r="L170">
        <f>Summary!$B$1</f>
        <v>110</v>
      </c>
      <c r="M170">
        <f>IF(Table1[[#This Row],[Cover]]="Cover",1,IF(Table1[[#This Row],[Cover]]="No",0,0.5))</f>
        <v>1</v>
      </c>
    </row>
    <row r="171" spans="1:13" x14ac:dyDescent="0.25">
      <c r="A171" t="s">
        <v>158</v>
      </c>
      <c r="B171" t="s">
        <v>159</v>
      </c>
      <c r="C171" s="1">
        <v>39506</v>
      </c>
      <c r="D171" t="s">
        <v>25</v>
      </c>
      <c r="E171" t="s">
        <v>137</v>
      </c>
      <c r="F171">
        <v>22</v>
      </c>
      <c r="G171">
        <v>2</v>
      </c>
      <c r="H171">
        <v>49</v>
      </c>
      <c r="I171">
        <v>70</v>
      </c>
      <c r="J171" t="s">
        <v>13</v>
      </c>
      <c r="K171">
        <f>IF(Table1[[#This Row],[Cover]]="Cover",Table1[[#This Row],[Wager]]*(100/110),IF(Table1[[#This Row],[Cover]]="No",-1*Table1[[#This Row],[Wager]],0))</f>
        <v>-110</v>
      </c>
      <c r="L171">
        <f>Summary!$B$1</f>
        <v>110</v>
      </c>
      <c r="M171">
        <f>IF(Table1[[#This Row],[Cover]]="Cover",1,IF(Table1[[#This Row],[Cover]]="No",0,0.5))</f>
        <v>0</v>
      </c>
    </row>
    <row r="172" spans="1:13" x14ac:dyDescent="0.25">
      <c r="A172" t="s">
        <v>160</v>
      </c>
      <c r="B172" t="s">
        <v>159</v>
      </c>
      <c r="C172" s="1">
        <v>39872</v>
      </c>
      <c r="D172" t="s">
        <v>25</v>
      </c>
      <c r="E172" t="s">
        <v>24</v>
      </c>
      <c r="F172">
        <v>22</v>
      </c>
      <c r="G172">
        <v>2.5</v>
      </c>
      <c r="H172">
        <v>68</v>
      </c>
      <c r="I172">
        <v>72</v>
      </c>
      <c r="J172" t="s">
        <v>13</v>
      </c>
      <c r="K172">
        <f>IF(Table1[[#This Row],[Cover]]="Cover",Table1[[#This Row],[Wager]]*(100/110),IF(Table1[[#This Row],[Cover]]="No",-1*Table1[[#This Row],[Wager]],0))</f>
        <v>-110</v>
      </c>
      <c r="L172">
        <f>Summary!$B$1</f>
        <v>110</v>
      </c>
      <c r="M172">
        <f>IF(Table1[[#This Row],[Cover]]="Cover",1,IF(Table1[[#This Row],[Cover]]="No",0,0.5))</f>
        <v>0</v>
      </c>
    </row>
    <row r="173" spans="1:13" x14ac:dyDescent="0.25">
      <c r="A173" t="s">
        <v>160</v>
      </c>
      <c r="B173" t="s">
        <v>159</v>
      </c>
      <c r="C173" s="1">
        <v>39849</v>
      </c>
      <c r="D173" t="s">
        <v>25</v>
      </c>
      <c r="E173" t="s">
        <v>138</v>
      </c>
      <c r="F173">
        <v>22</v>
      </c>
      <c r="G173">
        <v>1</v>
      </c>
      <c r="H173">
        <v>86</v>
      </c>
      <c r="I173">
        <v>71</v>
      </c>
      <c r="J173" t="s">
        <v>8</v>
      </c>
      <c r="K173">
        <f>IF(Table1[[#This Row],[Cover]]="Cover",Table1[[#This Row],[Wager]]*(100/110),IF(Table1[[#This Row],[Cover]]="No",-1*Table1[[#This Row],[Wager]],0))</f>
        <v>100</v>
      </c>
      <c r="L173">
        <f>Summary!$B$1</f>
        <v>110</v>
      </c>
      <c r="M173">
        <f>IF(Table1[[#This Row],[Cover]]="Cover",1,IF(Table1[[#This Row],[Cover]]="No",0,0.5))</f>
        <v>1</v>
      </c>
    </row>
    <row r="174" spans="1:13" x14ac:dyDescent="0.25">
      <c r="A174" t="s">
        <v>152</v>
      </c>
      <c r="B174" t="s">
        <v>159</v>
      </c>
      <c r="C174" s="1">
        <v>40579</v>
      </c>
      <c r="D174" t="s">
        <v>25</v>
      </c>
      <c r="E174" t="s">
        <v>21</v>
      </c>
      <c r="F174">
        <v>21</v>
      </c>
      <c r="G174">
        <v>2</v>
      </c>
      <c r="H174">
        <v>105</v>
      </c>
      <c r="I174">
        <v>107</v>
      </c>
      <c r="J174" t="s">
        <v>54</v>
      </c>
      <c r="K174">
        <f>IF(Table1[[#This Row],[Cover]]="Cover",Table1[[#This Row],[Wager]]*(100/110),IF(Table1[[#This Row],[Cover]]="No",-1*Table1[[#This Row],[Wager]],0))</f>
        <v>0</v>
      </c>
      <c r="L174">
        <f>Summary!$B$1</f>
        <v>110</v>
      </c>
      <c r="M174">
        <f>IF(Table1[[#This Row],[Cover]]="Cover",1,IF(Table1[[#This Row],[Cover]]="No",0,0.5))</f>
        <v>0.5</v>
      </c>
    </row>
    <row r="175" spans="1:13" x14ac:dyDescent="0.25">
      <c r="A175" t="s">
        <v>157</v>
      </c>
      <c r="B175" t="s">
        <v>56</v>
      </c>
      <c r="C175" s="1">
        <v>43116</v>
      </c>
      <c r="D175" t="s">
        <v>57</v>
      </c>
      <c r="E175" t="s">
        <v>58</v>
      </c>
      <c r="F175">
        <v>12</v>
      </c>
      <c r="G175">
        <v>7.5</v>
      </c>
      <c r="H175">
        <v>38</v>
      </c>
      <c r="I175">
        <v>49</v>
      </c>
      <c r="J175" t="s">
        <v>13</v>
      </c>
      <c r="K175">
        <f>IF(Table1[[#This Row],[Cover]]="Cover",Table1[[#This Row],[Wager]]*(100/110),IF(Table1[[#This Row],[Cover]]="No",-1*Table1[[#This Row],[Wager]],0))</f>
        <v>-110</v>
      </c>
      <c r="L175">
        <f>Summary!$B$1</f>
        <v>110</v>
      </c>
      <c r="M175">
        <f>IF(Table1[[#This Row],[Cover]]="Cover",1,IF(Table1[[#This Row],[Cover]]="No",0,0.5))</f>
        <v>0</v>
      </c>
    </row>
    <row r="176" spans="1:13" x14ac:dyDescent="0.25">
      <c r="A176" t="s">
        <v>146</v>
      </c>
      <c r="B176" t="s">
        <v>56</v>
      </c>
      <c r="C176" s="1">
        <v>41668</v>
      </c>
      <c r="D176" t="s">
        <v>57</v>
      </c>
      <c r="E176" t="s">
        <v>101</v>
      </c>
      <c r="F176">
        <v>22</v>
      </c>
      <c r="G176">
        <v>7</v>
      </c>
      <c r="H176">
        <v>59</v>
      </c>
      <c r="I176">
        <v>69</v>
      </c>
      <c r="J176" t="s">
        <v>13</v>
      </c>
      <c r="K176">
        <f>IF(Table1[[#This Row],[Cover]]="Cover",Table1[[#This Row],[Wager]]*(100/110),IF(Table1[[#This Row],[Cover]]="No",-1*Table1[[#This Row],[Wager]],0))</f>
        <v>-110</v>
      </c>
      <c r="L176">
        <f>Summary!$B$1</f>
        <v>110</v>
      </c>
      <c r="M176">
        <f>IF(Table1[[#This Row],[Cover]]="Cover",1,IF(Table1[[#This Row],[Cover]]="No",0,0.5))</f>
        <v>0</v>
      </c>
    </row>
    <row r="177" spans="1:13" x14ac:dyDescent="0.25">
      <c r="A177" t="s">
        <v>146</v>
      </c>
      <c r="B177" t="s">
        <v>56</v>
      </c>
      <c r="C177" s="1">
        <v>41639</v>
      </c>
      <c r="D177" t="s">
        <v>57</v>
      </c>
      <c r="E177" t="s">
        <v>44</v>
      </c>
      <c r="F177">
        <v>14</v>
      </c>
      <c r="G177">
        <v>13.5</v>
      </c>
      <c r="H177">
        <v>65</v>
      </c>
      <c r="I177">
        <v>90</v>
      </c>
      <c r="J177" t="s">
        <v>13</v>
      </c>
      <c r="K177">
        <f>IF(Table1[[#This Row],[Cover]]="Cover",Table1[[#This Row],[Wager]]*(100/110),IF(Table1[[#This Row],[Cover]]="No",-1*Table1[[#This Row],[Wager]],0))</f>
        <v>-110</v>
      </c>
      <c r="L177">
        <f>Summary!$B$1</f>
        <v>110</v>
      </c>
      <c r="M177">
        <f>IF(Table1[[#This Row],[Cover]]="Cover",1,IF(Table1[[#This Row],[Cover]]="No",0,0.5))</f>
        <v>0</v>
      </c>
    </row>
    <row r="178" spans="1:13" x14ac:dyDescent="0.25">
      <c r="A178" t="s">
        <v>146</v>
      </c>
      <c r="B178" t="s">
        <v>56</v>
      </c>
      <c r="C178" s="1">
        <v>41689</v>
      </c>
      <c r="D178" t="s">
        <v>57</v>
      </c>
      <c r="E178" t="s">
        <v>58</v>
      </c>
      <c r="F178">
        <v>7</v>
      </c>
      <c r="G178">
        <v>7</v>
      </c>
      <c r="H178">
        <v>49</v>
      </c>
      <c r="I178">
        <v>77</v>
      </c>
      <c r="J178" t="s">
        <v>13</v>
      </c>
      <c r="K178">
        <f>IF(Table1[[#This Row],[Cover]]="Cover",Table1[[#This Row],[Wager]]*(100/110),IF(Table1[[#This Row],[Cover]]="No",-1*Table1[[#This Row],[Wager]],0))</f>
        <v>-110</v>
      </c>
      <c r="L178">
        <f>Summary!$B$1</f>
        <v>110</v>
      </c>
      <c r="M178">
        <f>IF(Table1[[#This Row],[Cover]]="Cover",1,IF(Table1[[#This Row],[Cover]]="No",0,0.5))</f>
        <v>0</v>
      </c>
    </row>
    <row r="179" spans="1:13" x14ac:dyDescent="0.25">
      <c r="A179" t="s">
        <v>154</v>
      </c>
      <c r="B179" t="s">
        <v>56</v>
      </c>
      <c r="C179" s="1">
        <v>42792</v>
      </c>
      <c r="D179" t="s">
        <v>57</v>
      </c>
      <c r="E179" t="s">
        <v>58</v>
      </c>
      <c r="F179">
        <v>15</v>
      </c>
      <c r="G179">
        <v>5.5</v>
      </c>
      <c r="H179">
        <v>53</v>
      </c>
      <c r="I179">
        <v>49</v>
      </c>
      <c r="J179" t="s">
        <v>8</v>
      </c>
      <c r="K179">
        <f>IF(Table1[[#This Row],[Cover]]="Cover",Table1[[#This Row],[Wager]]*(100/110),IF(Table1[[#This Row],[Cover]]="No",-1*Table1[[#This Row],[Wager]],0))</f>
        <v>100</v>
      </c>
      <c r="L179">
        <f>Summary!$B$1</f>
        <v>110</v>
      </c>
      <c r="M179">
        <f>IF(Table1[[#This Row],[Cover]]="Cover",1,IF(Table1[[#This Row],[Cover]]="No",0,0.5))</f>
        <v>1</v>
      </c>
    </row>
    <row r="180" spans="1:13" x14ac:dyDescent="0.25">
      <c r="A180" t="s">
        <v>146</v>
      </c>
      <c r="B180" t="s">
        <v>56</v>
      </c>
      <c r="C180" s="1">
        <v>41679</v>
      </c>
      <c r="D180" t="s">
        <v>57</v>
      </c>
      <c r="E180" t="s">
        <v>62</v>
      </c>
      <c r="F180">
        <v>22</v>
      </c>
      <c r="G180">
        <v>6.5</v>
      </c>
      <c r="H180">
        <v>55</v>
      </c>
      <c r="I180">
        <v>75</v>
      </c>
      <c r="J180" t="s">
        <v>13</v>
      </c>
      <c r="K180">
        <f>IF(Table1[[#This Row],[Cover]]="Cover",Table1[[#This Row],[Wager]]*(100/110),IF(Table1[[#This Row],[Cover]]="No",-1*Table1[[#This Row],[Wager]],0))</f>
        <v>-110</v>
      </c>
      <c r="L180">
        <f>Summary!$B$1</f>
        <v>110</v>
      </c>
      <c r="M180">
        <f>IF(Table1[[#This Row],[Cover]]="Cover",1,IF(Table1[[#This Row],[Cover]]="No",0,0.5))</f>
        <v>0</v>
      </c>
    </row>
    <row r="181" spans="1:13" x14ac:dyDescent="0.25">
      <c r="A181" t="s">
        <v>157</v>
      </c>
      <c r="B181" t="s">
        <v>56</v>
      </c>
      <c r="C181" s="1">
        <v>43160</v>
      </c>
      <c r="D181" t="s">
        <v>57</v>
      </c>
      <c r="E181" t="s">
        <v>71</v>
      </c>
      <c r="F181">
        <v>11</v>
      </c>
      <c r="G181">
        <v>10</v>
      </c>
      <c r="H181">
        <v>71</v>
      </c>
      <c r="I181">
        <v>75</v>
      </c>
      <c r="J181" t="s">
        <v>8</v>
      </c>
      <c r="K181">
        <f>IF(Table1[[#This Row],[Cover]]="Cover",Table1[[#This Row],[Wager]]*(100/110),IF(Table1[[#This Row],[Cover]]="No",-1*Table1[[#This Row],[Wager]],0))</f>
        <v>100</v>
      </c>
      <c r="L181">
        <f>Summary!$B$1</f>
        <v>110</v>
      </c>
      <c r="M181">
        <f>IF(Table1[[#This Row],[Cover]]="Cover",1,IF(Table1[[#This Row],[Cover]]="No",0,0.5))</f>
        <v>1</v>
      </c>
    </row>
    <row r="182" spans="1:13" x14ac:dyDescent="0.25">
      <c r="A182" t="s">
        <v>150</v>
      </c>
      <c r="B182" t="s">
        <v>170</v>
      </c>
      <c r="C182" s="1">
        <v>41335</v>
      </c>
      <c r="D182" t="s">
        <v>57</v>
      </c>
      <c r="E182" t="s">
        <v>101</v>
      </c>
      <c r="F182">
        <v>19</v>
      </c>
      <c r="G182">
        <v>7</v>
      </c>
      <c r="H182">
        <v>67</v>
      </c>
      <c r="I182">
        <v>76</v>
      </c>
      <c r="J182" t="s">
        <v>13</v>
      </c>
      <c r="K182">
        <f>IF(Table1[[#This Row],[Cover]]="Cover",Table1[[#This Row],[Wager]]*(100/110),IF(Table1[[#This Row],[Cover]]="No",-1*Table1[[#This Row],[Wager]],0))</f>
        <v>-110</v>
      </c>
      <c r="L182">
        <f>Summary!$B$1</f>
        <v>110</v>
      </c>
      <c r="M182">
        <f>IF(Table1[[#This Row],[Cover]]="Cover",1,IF(Table1[[#This Row],[Cover]]="No",0,0.5))</f>
        <v>0</v>
      </c>
    </row>
    <row r="183" spans="1:13" x14ac:dyDescent="0.25">
      <c r="A183" t="s">
        <v>148</v>
      </c>
      <c r="B183" t="s">
        <v>65</v>
      </c>
      <c r="C183" s="1">
        <v>40205</v>
      </c>
      <c r="D183" t="s">
        <v>171</v>
      </c>
      <c r="E183" t="s">
        <v>129</v>
      </c>
      <c r="F183">
        <v>15</v>
      </c>
      <c r="G183">
        <v>1.5</v>
      </c>
      <c r="H183">
        <v>74</v>
      </c>
      <c r="I183">
        <v>64</v>
      </c>
      <c r="J183" t="s">
        <v>8</v>
      </c>
      <c r="K183">
        <f>IF(Table1[[#This Row],[Cover]]="Cover",Table1[[#This Row],[Wager]]*(100/110),IF(Table1[[#This Row],[Cover]]="No",-1*Table1[[#This Row],[Wager]],0))</f>
        <v>100</v>
      </c>
      <c r="L183">
        <f>Summary!$B$1</f>
        <v>110</v>
      </c>
      <c r="M183">
        <f>IF(Table1[[#This Row],[Cover]]="Cover",1,IF(Table1[[#This Row],[Cover]]="No",0,0.5))</f>
        <v>1</v>
      </c>
    </row>
    <row r="184" spans="1:13" x14ac:dyDescent="0.25">
      <c r="A184" t="s">
        <v>158</v>
      </c>
      <c r="B184" t="s">
        <v>65</v>
      </c>
      <c r="C184" s="1">
        <v>39491</v>
      </c>
      <c r="D184" t="s">
        <v>171</v>
      </c>
      <c r="E184" t="s">
        <v>49</v>
      </c>
      <c r="F184">
        <v>12</v>
      </c>
      <c r="G184">
        <v>5</v>
      </c>
      <c r="H184">
        <v>60</v>
      </c>
      <c r="I184">
        <v>62</v>
      </c>
      <c r="J184" t="s">
        <v>8</v>
      </c>
      <c r="K184">
        <f>IF(Table1[[#This Row],[Cover]]="Cover",Table1[[#This Row],[Wager]]*(100/110),IF(Table1[[#This Row],[Cover]]="No",-1*Table1[[#This Row],[Wager]],0))</f>
        <v>100</v>
      </c>
      <c r="L184">
        <f>Summary!$B$1</f>
        <v>110</v>
      </c>
      <c r="M184">
        <f>IF(Table1[[#This Row],[Cover]]="Cover",1,IF(Table1[[#This Row],[Cover]]="No",0,0.5))</f>
        <v>1</v>
      </c>
    </row>
    <row r="185" spans="1:13" x14ac:dyDescent="0.25">
      <c r="A185" t="s">
        <v>160</v>
      </c>
      <c r="B185" t="s">
        <v>65</v>
      </c>
      <c r="C185" s="1">
        <v>39863</v>
      </c>
      <c r="D185" t="s">
        <v>171</v>
      </c>
      <c r="E185" t="s">
        <v>49</v>
      </c>
      <c r="F185">
        <v>16</v>
      </c>
      <c r="G185">
        <v>6</v>
      </c>
      <c r="H185">
        <v>65</v>
      </c>
      <c r="I185">
        <v>60</v>
      </c>
      <c r="J185" t="s">
        <v>8</v>
      </c>
      <c r="K185">
        <f>IF(Table1[[#This Row],[Cover]]="Cover",Table1[[#This Row],[Wager]]*(100/110),IF(Table1[[#This Row],[Cover]]="No",-1*Table1[[#This Row],[Wager]],0))</f>
        <v>100</v>
      </c>
      <c r="L185">
        <f>Summary!$B$1</f>
        <v>110</v>
      </c>
      <c r="M185">
        <f>IF(Table1[[#This Row],[Cover]]="Cover",1,IF(Table1[[#This Row],[Cover]]="No",0,0.5))</f>
        <v>1</v>
      </c>
    </row>
    <row r="186" spans="1:13" x14ac:dyDescent="0.25">
      <c r="A186" t="s">
        <v>160</v>
      </c>
      <c r="B186" t="s">
        <v>45</v>
      </c>
      <c r="C186" s="1">
        <v>39823</v>
      </c>
      <c r="D186" t="s">
        <v>58</v>
      </c>
      <c r="E186" t="s">
        <v>62</v>
      </c>
      <c r="F186">
        <v>5</v>
      </c>
      <c r="G186">
        <v>8.5</v>
      </c>
      <c r="H186">
        <v>72</v>
      </c>
      <c r="I186">
        <v>81</v>
      </c>
      <c r="J186" t="s">
        <v>13</v>
      </c>
      <c r="K186">
        <f>IF(Table1[[#This Row],[Cover]]="Cover",Table1[[#This Row],[Wager]]*(100/110),IF(Table1[[#This Row],[Cover]]="No",-1*Table1[[#This Row],[Wager]],0))</f>
        <v>-110</v>
      </c>
      <c r="L186">
        <f>Summary!$B$1</f>
        <v>110</v>
      </c>
      <c r="M186">
        <f>IF(Table1[[#This Row],[Cover]]="Cover",1,IF(Table1[[#This Row],[Cover]]="No",0,0.5))</f>
        <v>0</v>
      </c>
    </row>
    <row r="187" spans="1:13" x14ac:dyDescent="0.25">
      <c r="A187" t="s">
        <v>158</v>
      </c>
      <c r="B187" t="s">
        <v>45</v>
      </c>
      <c r="C187" s="1">
        <v>39459</v>
      </c>
      <c r="D187" t="s">
        <v>58</v>
      </c>
      <c r="E187" t="s">
        <v>48</v>
      </c>
      <c r="F187">
        <v>19</v>
      </c>
      <c r="G187">
        <v>2.5</v>
      </c>
      <c r="H187">
        <v>69</v>
      </c>
      <c r="I187">
        <v>66</v>
      </c>
      <c r="J187" t="s">
        <v>8</v>
      </c>
      <c r="K187">
        <f>IF(Table1[[#This Row],[Cover]]="Cover",Table1[[#This Row],[Wager]]*(100/110),IF(Table1[[#This Row],[Cover]]="No",-1*Table1[[#This Row],[Wager]],0))</f>
        <v>100</v>
      </c>
      <c r="L187">
        <f>Summary!$B$1</f>
        <v>110</v>
      </c>
      <c r="M187">
        <f>IF(Table1[[#This Row],[Cover]]="Cover",1,IF(Table1[[#This Row],[Cover]]="No",0,0.5))</f>
        <v>1</v>
      </c>
    </row>
    <row r="188" spans="1:13" x14ac:dyDescent="0.25">
      <c r="A188" t="s">
        <v>158</v>
      </c>
      <c r="B188" t="s">
        <v>45</v>
      </c>
      <c r="C188" s="1">
        <v>39466</v>
      </c>
      <c r="D188" t="s">
        <v>58</v>
      </c>
      <c r="E188" t="s">
        <v>111</v>
      </c>
      <c r="F188">
        <v>15</v>
      </c>
      <c r="G188">
        <v>4</v>
      </c>
      <c r="H188">
        <v>62</v>
      </c>
      <c r="I188">
        <v>59</v>
      </c>
      <c r="J188" t="s">
        <v>8</v>
      </c>
      <c r="K188">
        <f>IF(Table1[[#This Row],[Cover]]="Cover",Table1[[#This Row],[Wager]]*(100/110),IF(Table1[[#This Row],[Cover]]="No",-1*Table1[[#This Row],[Wager]],0))</f>
        <v>100</v>
      </c>
      <c r="L188">
        <f>Summary!$B$1</f>
        <v>110</v>
      </c>
      <c r="M188">
        <f>IF(Table1[[#This Row],[Cover]]="Cover",1,IF(Table1[[#This Row],[Cover]]="No",0,0.5))</f>
        <v>1</v>
      </c>
    </row>
    <row r="189" spans="1:13" x14ac:dyDescent="0.25">
      <c r="A189" t="s">
        <v>150</v>
      </c>
      <c r="B189" t="s">
        <v>45</v>
      </c>
      <c r="C189" s="1">
        <v>41293</v>
      </c>
      <c r="D189" t="s">
        <v>58</v>
      </c>
      <c r="E189" t="s">
        <v>98</v>
      </c>
      <c r="F189">
        <v>25</v>
      </c>
      <c r="G189">
        <v>-7.5</v>
      </c>
      <c r="H189">
        <v>71</v>
      </c>
      <c r="I189">
        <v>69</v>
      </c>
      <c r="J189" t="s">
        <v>13</v>
      </c>
      <c r="K189">
        <f>IF(Table1[[#This Row],[Cover]]="Cover",Table1[[#This Row],[Wager]]*(100/110),IF(Table1[[#This Row],[Cover]]="No",-1*Table1[[#This Row],[Wager]],0))</f>
        <v>-110</v>
      </c>
      <c r="L189">
        <f>Summary!$B$1</f>
        <v>110</v>
      </c>
      <c r="M189">
        <f>IF(Table1[[#This Row],[Cover]]="Cover",1,IF(Table1[[#This Row],[Cover]]="No",0,0.5))</f>
        <v>0</v>
      </c>
    </row>
    <row r="190" spans="1:13" x14ac:dyDescent="0.25">
      <c r="A190" t="s">
        <v>149</v>
      </c>
      <c r="B190" t="s">
        <v>45</v>
      </c>
      <c r="C190" s="1">
        <v>40931</v>
      </c>
      <c r="D190" t="s">
        <v>58</v>
      </c>
      <c r="E190" t="s">
        <v>128</v>
      </c>
      <c r="F190">
        <v>3</v>
      </c>
      <c r="G190">
        <v>5.5</v>
      </c>
      <c r="H190">
        <v>53</v>
      </c>
      <c r="I190">
        <v>60</v>
      </c>
      <c r="J190" t="s">
        <v>13</v>
      </c>
      <c r="K190">
        <f>IF(Table1[[#This Row],[Cover]]="Cover",Table1[[#This Row],[Wager]]*(100/110),IF(Table1[[#This Row],[Cover]]="No",-1*Table1[[#This Row],[Wager]],0))</f>
        <v>-110</v>
      </c>
      <c r="L190">
        <f>Summary!$B$1</f>
        <v>110</v>
      </c>
      <c r="M190">
        <f>IF(Table1[[#This Row],[Cover]]="Cover",1,IF(Table1[[#This Row],[Cover]]="No",0,0.5))</f>
        <v>0</v>
      </c>
    </row>
    <row r="191" spans="1:13" x14ac:dyDescent="0.25">
      <c r="A191" t="s">
        <v>160</v>
      </c>
      <c r="B191" t="s">
        <v>45</v>
      </c>
      <c r="C191" s="1">
        <v>39841</v>
      </c>
      <c r="D191" t="s">
        <v>58</v>
      </c>
      <c r="E191" t="s">
        <v>77</v>
      </c>
      <c r="F191">
        <v>25</v>
      </c>
      <c r="G191">
        <v>5</v>
      </c>
      <c r="H191">
        <v>65</v>
      </c>
      <c r="I191">
        <v>57</v>
      </c>
      <c r="J191" t="s">
        <v>8</v>
      </c>
      <c r="K191">
        <f>IF(Table1[[#This Row],[Cover]]="Cover",Table1[[#This Row],[Wager]]*(100/110),IF(Table1[[#This Row],[Cover]]="No",-1*Table1[[#This Row],[Wager]],0))</f>
        <v>100</v>
      </c>
      <c r="L191">
        <f>Summary!$B$1</f>
        <v>110</v>
      </c>
      <c r="M191">
        <f>IF(Table1[[#This Row],[Cover]]="Cover",1,IF(Table1[[#This Row],[Cover]]="No",0,0.5))</f>
        <v>1</v>
      </c>
    </row>
    <row r="192" spans="1:13" x14ac:dyDescent="0.25">
      <c r="A192" t="s">
        <v>148</v>
      </c>
      <c r="B192" t="s">
        <v>45</v>
      </c>
      <c r="C192" s="1">
        <v>40182</v>
      </c>
      <c r="D192" t="s">
        <v>58</v>
      </c>
      <c r="E192" t="s">
        <v>111</v>
      </c>
      <c r="F192">
        <v>23</v>
      </c>
      <c r="G192">
        <v>-4</v>
      </c>
      <c r="H192">
        <v>71</v>
      </c>
      <c r="I192">
        <v>74</v>
      </c>
      <c r="J192" t="s">
        <v>13</v>
      </c>
      <c r="K192">
        <f>IF(Table1[[#This Row],[Cover]]="Cover",Table1[[#This Row],[Wager]]*(100/110),IF(Table1[[#This Row],[Cover]]="No",-1*Table1[[#This Row],[Wager]],0))</f>
        <v>-110</v>
      </c>
      <c r="L192">
        <f>Summary!$B$1</f>
        <v>110</v>
      </c>
      <c r="M192">
        <f>IF(Table1[[#This Row],[Cover]]="Cover",1,IF(Table1[[#This Row],[Cover]]="No",0,0.5))</f>
        <v>0</v>
      </c>
    </row>
    <row r="193" spans="1:13" x14ac:dyDescent="0.25">
      <c r="A193" t="s">
        <v>148</v>
      </c>
      <c r="B193" t="s">
        <v>45</v>
      </c>
      <c r="C193" s="1">
        <v>40177</v>
      </c>
      <c r="D193" t="s">
        <v>58</v>
      </c>
      <c r="E193" t="s">
        <v>62</v>
      </c>
      <c r="F193">
        <v>10</v>
      </c>
      <c r="G193">
        <v>-2.5</v>
      </c>
      <c r="H193">
        <v>71</v>
      </c>
      <c r="I193">
        <v>69</v>
      </c>
      <c r="J193" t="s">
        <v>13</v>
      </c>
      <c r="K193">
        <f>IF(Table1[[#This Row],[Cover]]="Cover",Table1[[#This Row],[Wager]]*(100/110),IF(Table1[[#This Row],[Cover]]="No",-1*Table1[[#This Row],[Wager]],0))</f>
        <v>-110</v>
      </c>
      <c r="L193">
        <f>Summary!$B$1</f>
        <v>110</v>
      </c>
      <c r="M193">
        <f>IF(Table1[[#This Row],[Cover]]="Cover",1,IF(Table1[[#This Row],[Cover]]="No",0,0.5))</f>
        <v>0</v>
      </c>
    </row>
    <row r="194" spans="1:13" x14ac:dyDescent="0.25">
      <c r="A194" t="s">
        <v>150</v>
      </c>
      <c r="B194" t="s">
        <v>45</v>
      </c>
      <c r="C194" s="1">
        <v>41320</v>
      </c>
      <c r="D194" t="s">
        <v>58</v>
      </c>
      <c r="E194" t="s">
        <v>77</v>
      </c>
      <c r="F194">
        <v>15</v>
      </c>
      <c r="G194">
        <v>-4</v>
      </c>
      <c r="H194">
        <v>55</v>
      </c>
      <c r="I194">
        <v>62</v>
      </c>
      <c r="J194" t="s">
        <v>13</v>
      </c>
      <c r="K194">
        <f>IF(Table1[[#This Row],[Cover]]="Cover",Table1[[#This Row],[Wager]]*(100/110),IF(Table1[[#This Row],[Cover]]="No",-1*Table1[[#This Row],[Wager]],0))</f>
        <v>-110</v>
      </c>
      <c r="L194">
        <f>Summary!$B$1</f>
        <v>110</v>
      </c>
      <c r="M194">
        <f>IF(Table1[[#This Row],[Cover]]="Cover",1,IF(Table1[[#This Row],[Cover]]="No",0,0.5))</f>
        <v>0</v>
      </c>
    </row>
    <row r="195" spans="1:13" x14ac:dyDescent="0.25">
      <c r="A195" t="s">
        <v>152</v>
      </c>
      <c r="B195" t="s">
        <v>45</v>
      </c>
      <c r="C195" s="1">
        <v>40590</v>
      </c>
      <c r="D195" t="s">
        <v>58</v>
      </c>
      <c r="E195" t="s">
        <v>44</v>
      </c>
      <c r="F195">
        <v>16</v>
      </c>
      <c r="G195">
        <v>-1.5</v>
      </c>
      <c r="H195">
        <v>63</v>
      </c>
      <c r="I195">
        <v>54</v>
      </c>
      <c r="J195" t="s">
        <v>8</v>
      </c>
      <c r="K195">
        <f>IF(Table1[[#This Row],[Cover]]="Cover",Table1[[#This Row],[Wager]]*(100/110),IF(Table1[[#This Row],[Cover]]="No",-1*Table1[[#This Row],[Wager]],0))</f>
        <v>100</v>
      </c>
      <c r="L195">
        <f>Summary!$B$1</f>
        <v>110</v>
      </c>
      <c r="M195">
        <f>IF(Table1[[#This Row],[Cover]]="Cover",1,IF(Table1[[#This Row],[Cover]]="No",0,0.5))</f>
        <v>1</v>
      </c>
    </row>
    <row r="196" spans="1:13" x14ac:dyDescent="0.25">
      <c r="A196" t="s">
        <v>158</v>
      </c>
      <c r="B196" t="s">
        <v>45</v>
      </c>
      <c r="C196" s="1">
        <v>39480</v>
      </c>
      <c r="D196" t="s">
        <v>58</v>
      </c>
      <c r="E196" t="s">
        <v>98</v>
      </c>
      <c r="F196">
        <v>17</v>
      </c>
      <c r="G196">
        <v>3</v>
      </c>
      <c r="H196">
        <v>60</v>
      </c>
      <c r="I196">
        <v>75</v>
      </c>
      <c r="J196" t="s">
        <v>13</v>
      </c>
      <c r="K196">
        <f>IF(Table1[[#This Row],[Cover]]="Cover",Table1[[#This Row],[Wager]]*(100/110),IF(Table1[[#This Row],[Cover]]="No",-1*Table1[[#This Row],[Wager]],0))</f>
        <v>-110</v>
      </c>
      <c r="L196">
        <f>Summary!$B$1</f>
        <v>110</v>
      </c>
      <c r="M196">
        <f>IF(Table1[[#This Row],[Cover]]="Cover",1,IF(Table1[[#This Row],[Cover]]="No",0,0.5))</f>
        <v>0</v>
      </c>
    </row>
    <row r="197" spans="1:13" x14ac:dyDescent="0.25">
      <c r="A197" t="s">
        <v>160</v>
      </c>
      <c r="B197" t="s">
        <v>45</v>
      </c>
      <c r="C197" s="1">
        <v>39865</v>
      </c>
      <c r="D197" t="s">
        <v>58</v>
      </c>
      <c r="E197" t="s">
        <v>44</v>
      </c>
      <c r="F197">
        <v>7</v>
      </c>
      <c r="G197">
        <v>5.5</v>
      </c>
      <c r="H197">
        <v>63</v>
      </c>
      <c r="I197">
        <v>72</v>
      </c>
      <c r="J197" t="s">
        <v>13</v>
      </c>
      <c r="K197">
        <f>IF(Table1[[#This Row],[Cover]]="Cover",Table1[[#This Row],[Wager]]*(100/110),IF(Table1[[#This Row],[Cover]]="No",-1*Table1[[#This Row],[Wager]],0))</f>
        <v>-110</v>
      </c>
      <c r="L197">
        <f>Summary!$B$1</f>
        <v>110</v>
      </c>
      <c r="M197">
        <f>IF(Table1[[#This Row],[Cover]]="Cover",1,IF(Table1[[#This Row],[Cover]]="No",0,0.5))</f>
        <v>0</v>
      </c>
    </row>
    <row r="198" spans="1:13" x14ac:dyDescent="0.25">
      <c r="A198" t="s">
        <v>149</v>
      </c>
      <c r="B198" t="s">
        <v>45</v>
      </c>
      <c r="C198" s="1">
        <v>40962</v>
      </c>
      <c r="D198" t="s">
        <v>58</v>
      </c>
      <c r="E198" t="s">
        <v>44</v>
      </c>
      <c r="F198">
        <v>17</v>
      </c>
      <c r="G198">
        <v>-2</v>
      </c>
      <c r="H198">
        <v>60</v>
      </c>
      <c r="I198">
        <v>56</v>
      </c>
      <c r="J198" t="s">
        <v>8</v>
      </c>
      <c r="K198">
        <f>IF(Table1[[#This Row],[Cover]]="Cover",Table1[[#This Row],[Wager]]*(100/110),IF(Table1[[#This Row],[Cover]]="No",-1*Table1[[#This Row],[Wager]],0))</f>
        <v>100</v>
      </c>
      <c r="L198">
        <f>Summary!$B$1</f>
        <v>110</v>
      </c>
      <c r="M198">
        <f>IF(Table1[[#This Row],[Cover]]="Cover",1,IF(Table1[[#This Row],[Cover]]="No",0,0.5))</f>
        <v>1</v>
      </c>
    </row>
    <row r="199" spans="1:13" x14ac:dyDescent="0.25">
      <c r="A199" t="s">
        <v>152</v>
      </c>
      <c r="B199" t="s">
        <v>45</v>
      </c>
      <c r="C199" s="1">
        <v>40601</v>
      </c>
      <c r="D199" t="s">
        <v>58</v>
      </c>
      <c r="E199" t="s">
        <v>62</v>
      </c>
      <c r="F199">
        <v>14</v>
      </c>
      <c r="G199">
        <v>-3.5</v>
      </c>
      <c r="H199">
        <v>59</v>
      </c>
      <c r="I199">
        <v>67</v>
      </c>
      <c r="J199" t="s">
        <v>13</v>
      </c>
      <c r="K199">
        <f>IF(Table1[[#This Row],[Cover]]="Cover",Table1[[#This Row],[Wager]]*(100/110),IF(Table1[[#This Row],[Cover]]="No",-1*Table1[[#This Row],[Wager]],0))</f>
        <v>-110</v>
      </c>
      <c r="L199">
        <f>Summary!$B$1</f>
        <v>110</v>
      </c>
      <c r="M199">
        <f>IF(Table1[[#This Row],[Cover]]="Cover",1,IF(Table1[[#This Row],[Cover]]="No",0,0.5))</f>
        <v>0</v>
      </c>
    </row>
    <row r="200" spans="1:13" x14ac:dyDescent="0.25">
      <c r="A200" t="s">
        <v>149</v>
      </c>
      <c r="B200" t="s">
        <v>45</v>
      </c>
      <c r="C200" s="1">
        <v>40968</v>
      </c>
      <c r="D200" t="s">
        <v>58</v>
      </c>
      <c r="E200" t="s">
        <v>98</v>
      </c>
      <c r="F200">
        <v>8</v>
      </c>
      <c r="G200">
        <v>-1</v>
      </c>
      <c r="H200">
        <v>72</v>
      </c>
      <c r="I200">
        <v>61</v>
      </c>
      <c r="J200" t="s">
        <v>8</v>
      </c>
      <c r="K200">
        <f>IF(Table1[[#This Row],[Cover]]="Cover",Table1[[#This Row],[Wager]]*(100/110),IF(Table1[[#This Row],[Cover]]="No",-1*Table1[[#This Row],[Wager]],0))</f>
        <v>100</v>
      </c>
      <c r="L200">
        <f>Summary!$B$1</f>
        <v>110</v>
      </c>
      <c r="M200">
        <f>IF(Table1[[#This Row],[Cover]]="Cover",1,IF(Table1[[#This Row],[Cover]]="No",0,0.5))</f>
        <v>1</v>
      </c>
    </row>
    <row r="201" spans="1:13" x14ac:dyDescent="0.25">
      <c r="A201" t="s">
        <v>148</v>
      </c>
      <c r="B201" t="s">
        <v>45</v>
      </c>
      <c r="C201" s="1">
        <v>40216</v>
      </c>
      <c r="D201" t="s">
        <v>58</v>
      </c>
      <c r="E201" t="s">
        <v>128</v>
      </c>
      <c r="F201">
        <v>3</v>
      </c>
      <c r="G201">
        <v>4</v>
      </c>
      <c r="H201">
        <v>54</v>
      </c>
      <c r="I201">
        <v>71</v>
      </c>
      <c r="J201" t="s">
        <v>13</v>
      </c>
      <c r="K201">
        <f>IF(Table1[[#This Row],[Cover]]="Cover",Table1[[#This Row],[Wager]]*(100/110),IF(Table1[[#This Row],[Cover]]="No",-1*Table1[[#This Row],[Wager]],0))</f>
        <v>-110</v>
      </c>
      <c r="L201">
        <f>Summary!$B$1</f>
        <v>110</v>
      </c>
      <c r="M201">
        <f>IF(Table1[[#This Row],[Cover]]="Cover",1,IF(Table1[[#This Row],[Cover]]="No",0,0.5))</f>
        <v>0</v>
      </c>
    </row>
    <row r="202" spans="1:13" x14ac:dyDescent="0.25">
      <c r="A202" t="s">
        <v>148</v>
      </c>
      <c r="B202" t="s">
        <v>45</v>
      </c>
      <c r="C202" s="1">
        <v>40239</v>
      </c>
      <c r="D202" t="s">
        <v>58</v>
      </c>
      <c r="E202" t="s">
        <v>48</v>
      </c>
      <c r="F202">
        <v>9</v>
      </c>
      <c r="G202">
        <v>3</v>
      </c>
      <c r="H202">
        <v>73</v>
      </c>
      <c r="I202">
        <v>77</v>
      </c>
      <c r="J202" t="s">
        <v>13</v>
      </c>
      <c r="K202">
        <f>IF(Table1[[#This Row],[Cover]]="Cover",Table1[[#This Row],[Wager]]*(100/110),IF(Table1[[#This Row],[Cover]]="No",-1*Table1[[#This Row],[Wager]],0))</f>
        <v>-110</v>
      </c>
      <c r="L202">
        <f>Summary!$B$1</f>
        <v>110</v>
      </c>
      <c r="M202">
        <f>IF(Table1[[#This Row],[Cover]]="Cover",1,IF(Table1[[#This Row],[Cover]]="No",0,0.5))</f>
        <v>0</v>
      </c>
    </row>
    <row r="203" spans="1:13" x14ac:dyDescent="0.25">
      <c r="A203" t="s">
        <v>152</v>
      </c>
      <c r="B203" t="s">
        <v>45</v>
      </c>
      <c r="C203" s="1">
        <v>40607</v>
      </c>
      <c r="D203" t="s">
        <v>58</v>
      </c>
      <c r="E203" t="s">
        <v>77</v>
      </c>
      <c r="F203">
        <v>17</v>
      </c>
      <c r="G203">
        <v>-4</v>
      </c>
      <c r="H203">
        <v>69</v>
      </c>
      <c r="I203">
        <v>47</v>
      </c>
      <c r="J203" t="s">
        <v>8</v>
      </c>
      <c r="K203">
        <f>IF(Table1[[#This Row],[Cover]]="Cover",Table1[[#This Row],[Wager]]*(100/110),IF(Table1[[#This Row],[Cover]]="No",-1*Table1[[#This Row],[Wager]],0))</f>
        <v>100</v>
      </c>
      <c r="L203">
        <f>Summary!$B$1</f>
        <v>110</v>
      </c>
      <c r="M203">
        <f>IF(Table1[[#This Row],[Cover]]="Cover",1,IF(Table1[[#This Row],[Cover]]="No",0,0.5))</f>
        <v>1</v>
      </c>
    </row>
    <row r="204" spans="1:13" x14ac:dyDescent="0.25">
      <c r="A204" t="s">
        <v>155</v>
      </c>
      <c r="B204" t="s">
        <v>56</v>
      </c>
      <c r="C204" s="1">
        <v>42435</v>
      </c>
      <c r="D204" t="s">
        <v>58</v>
      </c>
      <c r="E204" t="s">
        <v>59</v>
      </c>
      <c r="F204">
        <v>24</v>
      </c>
      <c r="G204">
        <v>-2</v>
      </c>
      <c r="H204">
        <v>61</v>
      </c>
      <c r="I204">
        <v>54</v>
      </c>
      <c r="J204" t="s">
        <v>8</v>
      </c>
      <c r="K204">
        <f>IF(Table1[[#This Row],[Cover]]="Cover",Table1[[#This Row],[Wager]]*(100/110),IF(Table1[[#This Row],[Cover]]="No",-1*Table1[[#This Row],[Wager]],0))</f>
        <v>100</v>
      </c>
      <c r="L204">
        <f>Summary!$B$1</f>
        <v>110</v>
      </c>
      <c r="M204">
        <f>IF(Table1[[#This Row],[Cover]]="Cover",1,IF(Table1[[#This Row],[Cover]]="No",0,0.5))</f>
        <v>1</v>
      </c>
    </row>
    <row r="205" spans="1:13" x14ac:dyDescent="0.25">
      <c r="A205" t="s">
        <v>155</v>
      </c>
      <c r="B205" t="s">
        <v>36</v>
      </c>
      <c r="C205" s="1">
        <v>42379</v>
      </c>
      <c r="D205" t="s">
        <v>42</v>
      </c>
      <c r="E205" t="s">
        <v>44</v>
      </c>
      <c r="F205">
        <v>16</v>
      </c>
      <c r="G205">
        <v>6.5</v>
      </c>
      <c r="H205">
        <v>66</v>
      </c>
      <c r="I205">
        <v>62</v>
      </c>
      <c r="J205" t="s">
        <v>8</v>
      </c>
      <c r="K205">
        <f>IF(Table1[[#This Row],[Cover]]="Cover",Table1[[#This Row],[Wager]]*(100/110),IF(Table1[[#This Row],[Cover]]="No",-1*Table1[[#This Row],[Wager]],0))</f>
        <v>100</v>
      </c>
      <c r="L205">
        <f>Summary!$B$1</f>
        <v>110</v>
      </c>
      <c r="M205">
        <f>IF(Table1[[#This Row],[Cover]]="Cover",1,IF(Table1[[#This Row],[Cover]]="No",0,0.5))</f>
        <v>1</v>
      </c>
    </row>
    <row r="206" spans="1:13" x14ac:dyDescent="0.25">
      <c r="A206" t="s">
        <v>146</v>
      </c>
      <c r="B206" t="s">
        <v>36</v>
      </c>
      <c r="C206" s="1">
        <v>41650</v>
      </c>
      <c r="D206" t="s">
        <v>42</v>
      </c>
      <c r="E206" t="s">
        <v>39</v>
      </c>
      <c r="F206">
        <v>16</v>
      </c>
      <c r="G206">
        <v>5.5</v>
      </c>
      <c r="H206">
        <v>72</v>
      </c>
      <c r="I206">
        <v>59</v>
      </c>
      <c r="J206" t="s">
        <v>8</v>
      </c>
      <c r="K206">
        <f>IF(Table1[[#This Row],[Cover]]="Cover",Table1[[#This Row],[Wager]]*(100/110),IF(Table1[[#This Row],[Cover]]="No",-1*Table1[[#This Row],[Wager]],0))</f>
        <v>100</v>
      </c>
      <c r="L206">
        <f>Summary!$B$1</f>
        <v>110</v>
      </c>
      <c r="M206">
        <f>IF(Table1[[#This Row],[Cover]]="Cover",1,IF(Table1[[#This Row],[Cover]]="No",0,0.5))</f>
        <v>1</v>
      </c>
    </row>
    <row r="207" spans="1:13" x14ac:dyDescent="0.25">
      <c r="A207" t="s">
        <v>155</v>
      </c>
      <c r="B207" t="s">
        <v>36</v>
      </c>
      <c r="C207" s="1">
        <v>42382</v>
      </c>
      <c r="D207" t="s">
        <v>42</v>
      </c>
      <c r="E207" t="s">
        <v>39</v>
      </c>
      <c r="F207">
        <v>9</v>
      </c>
      <c r="G207">
        <v>7.5</v>
      </c>
      <c r="H207">
        <v>68</v>
      </c>
      <c r="I207">
        <v>63</v>
      </c>
      <c r="J207" t="s">
        <v>8</v>
      </c>
      <c r="K207">
        <f>IF(Table1[[#This Row],[Cover]]="Cover",Table1[[#This Row],[Wager]]*(100/110),IF(Table1[[#This Row],[Cover]]="No",-1*Table1[[#This Row],[Wager]],0))</f>
        <v>100</v>
      </c>
      <c r="L207">
        <f>Summary!$B$1</f>
        <v>110</v>
      </c>
      <c r="M207">
        <f>IF(Table1[[#This Row],[Cover]]="Cover",1,IF(Table1[[#This Row],[Cover]]="No",0,0.5))</f>
        <v>1</v>
      </c>
    </row>
    <row r="208" spans="1:13" x14ac:dyDescent="0.25">
      <c r="A208" t="s">
        <v>154</v>
      </c>
      <c r="B208" t="s">
        <v>36</v>
      </c>
      <c r="C208" s="1">
        <v>42749</v>
      </c>
      <c r="D208" t="s">
        <v>42</v>
      </c>
      <c r="E208" t="s">
        <v>38</v>
      </c>
      <c r="F208">
        <v>19</v>
      </c>
      <c r="G208">
        <v>1.5</v>
      </c>
      <c r="H208">
        <v>73</v>
      </c>
      <c r="I208">
        <v>77</v>
      </c>
      <c r="J208" t="s">
        <v>13</v>
      </c>
      <c r="K208">
        <f>IF(Table1[[#This Row],[Cover]]="Cover",Table1[[#This Row],[Wager]]*(100/110),IF(Table1[[#This Row],[Cover]]="No",-1*Table1[[#This Row],[Wager]],0))</f>
        <v>-110</v>
      </c>
      <c r="L208">
        <f>Summary!$B$1</f>
        <v>110</v>
      </c>
      <c r="M208">
        <f>IF(Table1[[#This Row],[Cover]]="Cover",1,IF(Table1[[#This Row],[Cover]]="No",0,0.5))</f>
        <v>0</v>
      </c>
    </row>
    <row r="209" spans="1:13" x14ac:dyDescent="0.25">
      <c r="A209" t="s">
        <v>149</v>
      </c>
      <c r="B209" t="s">
        <v>36</v>
      </c>
      <c r="C209" s="1">
        <v>40923</v>
      </c>
      <c r="D209" t="s">
        <v>42</v>
      </c>
      <c r="E209" t="s">
        <v>39</v>
      </c>
      <c r="F209">
        <v>8</v>
      </c>
      <c r="G209">
        <v>6.5</v>
      </c>
      <c r="H209">
        <v>66</v>
      </c>
      <c r="I209">
        <v>73</v>
      </c>
      <c r="J209" t="s">
        <v>13</v>
      </c>
      <c r="K209">
        <f>IF(Table1[[#This Row],[Cover]]="Cover",Table1[[#This Row],[Wager]]*(100/110),IF(Table1[[#This Row],[Cover]]="No",-1*Table1[[#This Row],[Wager]],0))</f>
        <v>-110</v>
      </c>
      <c r="L209">
        <f>Summary!$B$1</f>
        <v>110</v>
      </c>
      <c r="M209">
        <f>IF(Table1[[#This Row],[Cover]]="Cover",1,IF(Table1[[#This Row],[Cover]]="No",0,0.5))</f>
        <v>0</v>
      </c>
    </row>
    <row r="210" spans="1:13" x14ac:dyDescent="0.25">
      <c r="A210" t="s">
        <v>155</v>
      </c>
      <c r="B210" t="s">
        <v>36</v>
      </c>
      <c r="C210" s="1">
        <v>42385</v>
      </c>
      <c r="D210" t="s">
        <v>42</v>
      </c>
      <c r="E210" t="s">
        <v>40</v>
      </c>
      <c r="F210">
        <v>8</v>
      </c>
      <c r="G210">
        <v>4.5</v>
      </c>
      <c r="H210">
        <v>76</v>
      </c>
      <c r="I210">
        <v>65</v>
      </c>
      <c r="J210" t="s">
        <v>8</v>
      </c>
      <c r="K210">
        <f>IF(Table1[[#This Row],[Cover]]="Cover",Table1[[#This Row],[Wager]]*(100/110),IF(Table1[[#This Row],[Cover]]="No",-1*Table1[[#This Row],[Wager]],0))</f>
        <v>100</v>
      </c>
      <c r="L210">
        <f>Summary!$B$1</f>
        <v>110</v>
      </c>
      <c r="M210">
        <f>IF(Table1[[#This Row],[Cover]]="Cover",1,IF(Table1[[#This Row],[Cover]]="No",0,0.5))</f>
        <v>1</v>
      </c>
    </row>
    <row r="211" spans="1:13" x14ac:dyDescent="0.25">
      <c r="A211" t="s">
        <v>152</v>
      </c>
      <c r="B211" t="s">
        <v>36</v>
      </c>
      <c r="C211" s="1">
        <v>40572</v>
      </c>
      <c r="D211" t="s">
        <v>42</v>
      </c>
      <c r="E211" t="s">
        <v>60</v>
      </c>
      <c r="F211">
        <v>22</v>
      </c>
      <c r="G211">
        <v>-2</v>
      </c>
      <c r="H211">
        <v>62</v>
      </c>
      <c r="I211">
        <v>44</v>
      </c>
      <c r="J211" t="s">
        <v>8</v>
      </c>
      <c r="K211">
        <f>IF(Table1[[#This Row],[Cover]]="Cover",Table1[[#This Row],[Wager]]*(100/110),IF(Table1[[#This Row],[Cover]]="No",-1*Table1[[#This Row],[Wager]],0))</f>
        <v>100</v>
      </c>
      <c r="L211">
        <f>Summary!$B$1</f>
        <v>110</v>
      </c>
      <c r="M211">
        <f>IF(Table1[[#This Row],[Cover]]="Cover",1,IF(Table1[[#This Row],[Cover]]="No",0,0.5))</f>
        <v>1</v>
      </c>
    </row>
    <row r="212" spans="1:13" x14ac:dyDescent="0.25">
      <c r="A212" t="s">
        <v>156</v>
      </c>
      <c r="B212" t="s">
        <v>36</v>
      </c>
      <c r="C212" s="1">
        <v>42007</v>
      </c>
      <c r="D212" t="s">
        <v>42</v>
      </c>
      <c r="E212" t="s">
        <v>41</v>
      </c>
      <c r="F212">
        <v>19</v>
      </c>
      <c r="G212">
        <v>6.5</v>
      </c>
      <c r="H212">
        <v>50</v>
      </c>
      <c r="I212">
        <v>74</v>
      </c>
      <c r="J212" t="s">
        <v>13</v>
      </c>
      <c r="K212">
        <f>IF(Table1[[#This Row],[Cover]]="Cover",Table1[[#This Row],[Wager]]*(100/110),IF(Table1[[#This Row],[Cover]]="No",-1*Table1[[#This Row],[Wager]],0))</f>
        <v>-110</v>
      </c>
      <c r="L212">
        <f>Summary!$B$1</f>
        <v>110</v>
      </c>
      <c r="M212">
        <f>IF(Table1[[#This Row],[Cover]]="Cover",1,IF(Table1[[#This Row],[Cover]]="No",0,0.5))</f>
        <v>0</v>
      </c>
    </row>
    <row r="213" spans="1:13" x14ac:dyDescent="0.25">
      <c r="A213" t="s">
        <v>154</v>
      </c>
      <c r="B213" t="s">
        <v>36</v>
      </c>
      <c r="C213" s="1">
        <v>42738</v>
      </c>
      <c r="D213" t="s">
        <v>42</v>
      </c>
      <c r="E213" t="s">
        <v>41</v>
      </c>
      <c r="F213">
        <v>14</v>
      </c>
      <c r="G213">
        <v>2.5</v>
      </c>
      <c r="H213">
        <v>86</v>
      </c>
      <c r="I213">
        <v>89</v>
      </c>
      <c r="J213" t="s">
        <v>13</v>
      </c>
      <c r="K213">
        <f>IF(Table1[[#This Row],[Cover]]="Cover",Table1[[#This Row],[Wager]]*(100/110),IF(Table1[[#This Row],[Cover]]="No",-1*Table1[[#This Row],[Wager]],0))</f>
        <v>-110</v>
      </c>
      <c r="L213">
        <f>Summary!$B$1</f>
        <v>110</v>
      </c>
      <c r="M213">
        <f>IF(Table1[[#This Row],[Cover]]="Cover",1,IF(Table1[[#This Row],[Cover]]="No",0,0.5))</f>
        <v>0</v>
      </c>
    </row>
    <row r="214" spans="1:13" x14ac:dyDescent="0.25">
      <c r="A214" t="s">
        <v>156</v>
      </c>
      <c r="B214" t="s">
        <v>36</v>
      </c>
      <c r="C214" s="1">
        <v>42045</v>
      </c>
      <c r="D214" t="s">
        <v>42</v>
      </c>
      <c r="E214" t="s">
        <v>43</v>
      </c>
      <c r="F214">
        <v>10</v>
      </c>
      <c r="G214">
        <v>3.5</v>
      </c>
      <c r="H214">
        <v>58</v>
      </c>
      <c r="I214">
        <v>60</v>
      </c>
      <c r="J214" t="s">
        <v>8</v>
      </c>
      <c r="K214">
        <f>IF(Table1[[#This Row],[Cover]]="Cover",Table1[[#This Row],[Wager]]*(100/110),IF(Table1[[#This Row],[Cover]]="No",-1*Table1[[#This Row],[Wager]],0))</f>
        <v>100</v>
      </c>
      <c r="L214">
        <f>Summary!$B$1</f>
        <v>110</v>
      </c>
      <c r="M214">
        <f>IF(Table1[[#This Row],[Cover]]="Cover",1,IF(Table1[[#This Row],[Cover]]="No",0,0.5))</f>
        <v>1</v>
      </c>
    </row>
    <row r="215" spans="1:13" x14ac:dyDescent="0.25">
      <c r="A215" t="s">
        <v>152</v>
      </c>
      <c r="B215" t="s">
        <v>36</v>
      </c>
      <c r="C215" s="1">
        <v>40586</v>
      </c>
      <c r="D215" t="s">
        <v>42</v>
      </c>
      <c r="E215" t="s">
        <v>41</v>
      </c>
      <c r="F215">
        <v>20</v>
      </c>
      <c r="G215">
        <v>-2</v>
      </c>
      <c r="H215">
        <v>62</v>
      </c>
      <c r="I215">
        <v>64</v>
      </c>
      <c r="J215" t="s">
        <v>13</v>
      </c>
      <c r="K215">
        <f>IF(Table1[[#This Row],[Cover]]="Cover",Table1[[#This Row],[Wager]]*(100/110),IF(Table1[[#This Row],[Cover]]="No",-1*Table1[[#This Row],[Wager]],0))</f>
        <v>-110</v>
      </c>
      <c r="L215">
        <f>Summary!$B$1</f>
        <v>110</v>
      </c>
      <c r="M215">
        <f>IF(Table1[[#This Row],[Cover]]="Cover",1,IF(Table1[[#This Row],[Cover]]="No",0,0.5))</f>
        <v>0</v>
      </c>
    </row>
    <row r="216" spans="1:13" x14ac:dyDescent="0.25">
      <c r="A216" t="s">
        <v>149</v>
      </c>
      <c r="B216" t="s">
        <v>36</v>
      </c>
      <c r="C216" s="1">
        <v>40953</v>
      </c>
      <c r="D216" t="s">
        <v>42</v>
      </c>
      <c r="E216" t="s">
        <v>38</v>
      </c>
      <c r="F216">
        <v>22</v>
      </c>
      <c r="G216">
        <v>-2</v>
      </c>
      <c r="H216">
        <v>60</v>
      </c>
      <c r="I216">
        <v>48</v>
      </c>
      <c r="J216" t="s">
        <v>8</v>
      </c>
      <c r="K216">
        <f>IF(Table1[[#This Row],[Cover]]="Cover",Table1[[#This Row],[Wager]]*(100/110),IF(Table1[[#This Row],[Cover]]="No",-1*Table1[[#This Row],[Wager]],0))</f>
        <v>100</v>
      </c>
      <c r="L216">
        <f>Summary!$B$1</f>
        <v>110</v>
      </c>
      <c r="M216">
        <f>IF(Table1[[#This Row],[Cover]]="Cover",1,IF(Table1[[#This Row],[Cover]]="No",0,0.5))</f>
        <v>1</v>
      </c>
    </row>
    <row r="217" spans="1:13" x14ac:dyDescent="0.25">
      <c r="A217" t="s">
        <v>146</v>
      </c>
      <c r="B217" t="s">
        <v>36</v>
      </c>
      <c r="C217" s="1">
        <v>41685</v>
      </c>
      <c r="D217" t="s">
        <v>42</v>
      </c>
      <c r="E217" t="s">
        <v>38</v>
      </c>
      <c r="F217">
        <v>17</v>
      </c>
      <c r="G217">
        <v>4.5</v>
      </c>
      <c r="H217">
        <v>58</v>
      </c>
      <c r="I217">
        <v>63</v>
      </c>
      <c r="J217" t="s">
        <v>13</v>
      </c>
      <c r="K217">
        <f>IF(Table1[[#This Row],[Cover]]="Cover",Table1[[#This Row],[Wager]]*(100/110),IF(Table1[[#This Row],[Cover]]="No",-1*Table1[[#This Row],[Wager]],0))</f>
        <v>-110</v>
      </c>
      <c r="L217">
        <f>Summary!$B$1</f>
        <v>110</v>
      </c>
      <c r="M217">
        <f>IF(Table1[[#This Row],[Cover]]="Cover",1,IF(Table1[[#This Row],[Cover]]="No",0,0.5))</f>
        <v>0</v>
      </c>
    </row>
    <row r="218" spans="1:13" x14ac:dyDescent="0.25">
      <c r="A218" t="s">
        <v>150</v>
      </c>
      <c r="B218" t="s">
        <v>36</v>
      </c>
      <c r="C218" s="1">
        <v>41322</v>
      </c>
      <c r="D218" t="s">
        <v>42</v>
      </c>
      <c r="E218" t="s">
        <v>40</v>
      </c>
      <c r="F218">
        <v>3</v>
      </c>
      <c r="G218">
        <v>4.5</v>
      </c>
      <c r="H218">
        <v>43</v>
      </c>
      <c r="I218">
        <v>45</v>
      </c>
      <c r="J218" t="s">
        <v>8</v>
      </c>
      <c r="K218">
        <f>IF(Table1[[#This Row],[Cover]]="Cover",Table1[[#This Row],[Wager]]*(100/110),IF(Table1[[#This Row],[Cover]]="No",-1*Table1[[#This Row],[Wager]],0))</f>
        <v>100</v>
      </c>
      <c r="L218">
        <f>Summary!$B$1</f>
        <v>110</v>
      </c>
      <c r="M218">
        <f>IF(Table1[[#This Row],[Cover]]="Cover",1,IF(Table1[[#This Row],[Cover]]="No",0,0.5))</f>
        <v>1</v>
      </c>
    </row>
    <row r="219" spans="1:13" x14ac:dyDescent="0.25">
      <c r="A219" t="s">
        <v>154</v>
      </c>
      <c r="B219" t="s">
        <v>36</v>
      </c>
      <c r="C219" s="1">
        <v>42791</v>
      </c>
      <c r="D219" t="s">
        <v>42</v>
      </c>
      <c r="E219" t="s">
        <v>60</v>
      </c>
      <c r="F219">
        <v>19</v>
      </c>
      <c r="G219">
        <v>2.5</v>
      </c>
      <c r="H219">
        <v>74</v>
      </c>
      <c r="I219">
        <v>76</v>
      </c>
      <c r="J219" t="s">
        <v>8</v>
      </c>
      <c r="K219">
        <f>IF(Table1[[#This Row],[Cover]]="Cover",Table1[[#This Row],[Wager]]*(100/110),IF(Table1[[#This Row],[Cover]]="No",-1*Table1[[#This Row],[Wager]],0))</f>
        <v>100</v>
      </c>
      <c r="L219">
        <f>Summary!$B$1</f>
        <v>110</v>
      </c>
      <c r="M219">
        <f>IF(Table1[[#This Row],[Cover]]="Cover",1,IF(Table1[[#This Row],[Cover]]="No",0,0.5))</f>
        <v>1</v>
      </c>
    </row>
    <row r="220" spans="1:13" x14ac:dyDescent="0.25">
      <c r="A220" t="s">
        <v>155</v>
      </c>
      <c r="B220" t="s">
        <v>36</v>
      </c>
      <c r="C220" s="1">
        <v>42430</v>
      </c>
      <c r="D220" t="s">
        <v>42</v>
      </c>
      <c r="E220" t="s">
        <v>38</v>
      </c>
      <c r="F220">
        <v>4</v>
      </c>
      <c r="G220">
        <v>4</v>
      </c>
      <c r="H220">
        <v>57</v>
      </c>
      <c r="I220">
        <v>64</v>
      </c>
      <c r="J220" t="s">
        <v>13</v>
      </c>
      <c r="K220">
        <f>IF(Table1[[#This Row],[Cover]]="Cover",Table1[[#This Row],[Wager]]*(100/110),IF(Table1[[#This Row],[Cover]]="No",-1*Table1[[#This Row],[Wager]],0))</f>
        <v>-110</v>
      </c>
      <c r="L220">
        <f>Summary!$B$1</f>
        <v>110</v>
      </c>
      <c r="M220">
        <f>IF(Table1[[#This Row],[Cover]]="Cover",1,IF(Table1[[#This Row],[Cover]]="No",0,0.5))</f>
        <v>0</v>
      </c>
    </row>
    <row r="221" spans="1:13" x14ac:dyDescent="0.25">
      <c r="A221" t="s">
        <v>158</v>
      </c>
      <c r="B221" t="s">
        <v>172</v>
      </c>
      <c r="C221" s="1">
        <v>39464</v>
      </c>
      <c r="D221" t="s">
        <v>173</v>
      </c>
      <c r="E221" t="s">
        <v>46</v>
      </c>
      <c r="F221">
        <v>12</v>
      </c>
      <c r="G221">
        <v>6</v>
      </c>
      <c r="H221">
        <v>56</v>
      </c>
      <c r="I221">
        <v>52</v>
      </c>
      <c r="J221" t="s">
        <v>8</v>
      </c>
      <c r="K221">
        <f>IF(Table1[[#This Row],[Cover]]="Cover",Table1[[#This Row],[Wager]]*(100/110),IF(Table1[[#This Row],[Cover]]="No",-1*Table1[[#This Row],[Wager]],0))</f>
        <v>100</v>
      </c>
      <c r="L221">
        <f>Summary!$B$1</f>
        <v>110</v>
      </c>
      <c r="M221">
        <f>IF(Table1[[#This Row],[Cover]]="Cover",1,IF(Table1[[#This Row],[Cover]]="No",0,0.5))</f>
        <v>1</v>
      </c>
    </row>
    <row r="222" spans="1:13" x14ac:dyDescent="0.25">
      <c r="A222" t="s">
        <v>148</v>
      </c>
      <c r="B222" t="s">
        <v>172</v>
      </c>
      <c r="C222" s="1">
        <v>40222</v>
      </c>
      <c r="D222" t="s">
        <v>173</v>
      </c>
      <c r="E222" t="s">
        <v>46</v>
      </c>
      <c r="F222">
        <v>18</v>
      </c>
      <c r="G222">
        <v>6</v>
      </c>
      <c r="H222">
        <v>59</v>
      </c>
      <c r="I222">
        <v>70</v>
      </c>
      <c r="J222" t="s">
        <v>13</v>
      </c>
      <c r="K222">
        <f>IF(Table1[[#This Row],[Cover]]="Cover",Table1[[#This Row],[Wager]]*(100/110),IF(Table1[[#This Row],[Cover]]="No",-1*Table1[[#This Row],[Wager]],0))</f>
        <v>-110</v>
      </c>
      <c r="L222">
        <f>Summary!$B$1</f>
        <v>110</v>
      </c>
      <c r="M222">
        <f>IF(Table1[[#This Row],[Cover]]="Cover",1,IF(Table1[[#This Row],[Cover]]="No",0,0.5))</f>
        <v>0</v>
      </c>
    </row>
    <row r="223" spans="1:13" x14ac:dyDescent="0.25">
      <c r="A223" t="s">
        <v>148</v>
      </c>
      <c r="B223" t="s">
        <v>27</v>
      </c>
      <c r="C223" s="1">
        <v>40190</v>
      </c>
      <c r="D223" t="s">
        <v>61</v>
      </c>
      <c r="E223" t="s">
        <v>28</v>
      </c>
      <c r="F223">
        <v>22</v>
      </c>
      <c r="G223">
        <v>3.5</v>
      </c>
      <c r="H223">
        <v>78</v>
      </c>
      <c r="I223">
        <v>71</v>
      </c>
      <c r="J223" t="s">
        <v>8</v>
      </c>
      <c r="K223">
        <f>IF(Table1[[#This Row],[Cover]]="Cover",Table1[[#This Row],[Wager]]*(100/110),IF(Table1[[#This Row],[Cover]]="No",-1*Table1[[#This Row],[Wager]],0))</f>
        <v>100</v>
      </c>
      <c r="L223">
        <f>Summary!$B$1</f>
        <v>110</v>
      </c>
      <c r="M223">
        <f>IF(Table1[[#This Row],[Cover]]="Cover",1,IF(Table1[[#This Row],[Cover]]="No",0,0.5))</f>
        <v>1</v>
      </c>
    </row>
    <row r="224" spans="1:13" x14ac:dyDescent="0.25">
      <c r="A224" t="s">
        <v>154</v>
      </c>
      <c r="B224" t="s">
        <v>19</v>
      </c>
      <c r="C224" s="1">
        <v>42747</v>
      </c>
      <c r="D224" t="s">
        <v>61</v>
      </c>
      <c r="E224" t="s">
        <v>24</v>
      </c>
      <c r="F224">
        <v>4</v>
      </c>
      <c r="G224">
        <v>5.5</v>
      </c>
      <c r="H224">
        <v>89</v>
      </c>
      <c r="I224">
        <v>104</v>
      </c>
      <c r="J224" t="s">
        <v>13</v>
      </c>
      <c r="K224">
        <f>IF(Table1[[#This Row],[Cover]]="Cover",Table1[[#This Row],[Wager]]*(100/110),IF(Table1[[#This Row],[Cover]]="No",-1*Table1[[#This Row],[Wager]],0))</f>
        <v>-110</v>
      </c>
      <c r="L224">
        <f>Summary!$B$1</f>
        <v>110</v>
      </c>
      <c r="M224">
        <f>IF(Table1[[#This Row],[Cover]]="Cover",1,IF(Table1[[#This Row],[Cover]]="No",0,0.5))</f>
        <v>0</v>
      </c>
    </row>
    <row r="225" spans="1:13" x14ac:dyDescent="0.25">
      <c r="A225" t="s">
        <v>154</v>
      </c>
      <c r="B225" t="s">
        <v>19</v>
      </c>
      <c r="C225" s="1">
        <v>42750</v>
      </c>
      <c r="D225" t="s">
        <v>61</v>
      </c>
      <c r="E225" t="s">
        <v>23</v>
      </c>
      <c r="F225">
        <v>25</v>
      </c>
      <c r="G225">
        <v>-4</v>
      </c>
      <c r="H225">
        <v>68</v>
      </c>
      <c r="I225">
        <v>71</v>
      </c>
      <c r="J225" t="s">
        <v>13</v>
      </c>
      <c r="K225">
        <f>IF(Table1[[#This Row],[Cover]]="Cover",Table1[[#This Row],[Wager]]*(100/110),IF(Table1[[#This Row],[Cover]]="No",-1*Table1[[#This Row],[Wager]],0))</f>
        <v>-110</v>
      </c>
      <c r="L225">
        <f>Summary!$B$1</f>
        <v>110</v>
      </c>
      <c r="M225">
        <f>IF(Table1[[#This Row],[Cover]]="Cover",1,IF(Table1[[#This Row],[Cover]]="No",0,0.5))</f>
        <v>0</v>
      </c>
    </row>
    <row r="226" spans="1:13" x14ac:dyDescent="0.25">
      <c r="A226" t="s">
        <v>148</v>
      </c>
      <c r="B226" t="s">
        <v>27</v>
      </c>
      <c r="C226" s="1">
        <v>40194</v>
      </c>
      <c r="D226" t="s">
        <v>61</v>
      </c>
      <c r="E226" t="s">
        <v>93</v>
      </c>
      <c r="F226">
        <v>13</v>
      </c>
      <c r="G226">
        <v>6</v>
      </c>
      <c r="H226">
        <v>81</v>
      </c>
      <c r="I226">
        <v>87</v>
      </c>
      <c r="J226" t="s">
        <v>54</v>
      </c>
      <c r="K226">
        <f>IF(Table1[[#This Row],[Cover]]="Cover",Table1[[#This Row],[Wager]]*(100/110),IF(Table1[[#This Row],[Cover]]="No",-1*Table1[[#This Row],[Wager]],0))</f>
        <v>0</v>
      </c>
      <c r="L226">
        <f>Summary!$B$1</f>
        <v>110</v>
      </c>
      <c r="M226">
        <f>IF(Table1[[#This Row],[Cover]]="Cover",1,IF(Table1[[#This Row],[Cover]]="No",0,0.5))</f>
        <v>0.5</v>
      </c>
    </row>
    <row r="227" spans="1:13" x14ac:dyDescent="0.25">
      <c r="A227" t="s">
        <v>152</v>
      </c>
      <c r="B227" t="s">
        <v>27</v>
      </c>
      <c r="C227" s="1">
        <v>40568</v>
      </c>
      <c r="D227" t="s">
        <v>61</v>
      </c>
      <c r="E227" t="s">
        <v>30</v>
      </c>
      <c r="F227">
        <v>6</v>
      </c>
      <c r="G227">
        <v>7.5</v>
      </c>
      <c r="H227">
        <v>78</v>
      </c>
      <c r="I227">
        <v>82</v>
      </c>
      <c r="J227" t="s">
        <v>8</v>
      </c>
      <c r="K227">
        <f>IF(Table1[[#This Row],[Cover]]="Cover",Table1[[#This Row],[Wager]]*(100/110),IF(Table1[[#This Row],[Cover]]="No",-1*Table1[[#This Row],[Wager]],0))</f>
        <v>100</v>
      </c>
      <c r="L227">
        <f>Summary!$B$1</f>
        <v>110</v>
      </c>
      <c r="M227">
        <f>IF(Table1[[#This Row],[Cover]]="Cover",1,IF(Table1[[#This Row],[Cover]]="No",0,0.5))</f>
        <v>1</v>
      </c>
    </row>
    <row r="228" spans="1:13" x14ac:dyDescent="0.25">
      <c r="A228" t="s">
        <v>154</v>
      </c>
      <c r="B228" t="s">
        <v>19</v>
      </c>
      <c r="C228" s="1">
        <v>42763</v>
      </c>
      <c r="D228" t="s">
        <v>61</v>
      </c>
      <c r="E228" t="s">
        <v>22</v>
      </c>
      <c r="F228">
        <v>10</v>
      </c>
      <c r="G228">
        <v>6.5</v>
      </c>
      <c r="H228">
        <v>74</v>
      </c>
      <c r="I228">
        <v>65</v>
      </c>
      <c r="J228" t="s">
        <v>8</v>
      </c>
      <c r="K228">
        <f>IF(Table1[[#This Row],[Cover]]="Cover",Table1[[#This Row],[Wager]]*(100/110),IF(Table1[[#This Row],[Cover]]="No",-1*Table1[[#This Row],[Wager]],0))</f>
        <v>100</v>
      </c>
      <c r="L228">
        <f>Summary!$B$1</f>
        <v>110</v>
      </c>
      <c r="M228">
        <f>IF(Table1[[#This Row],[Cover]]="Cover",1,IF(Table1[[#This Row],[Cover]]="No",0,0.5))</f>
        <v>1</v>
      </c>
    </row>
    <row r="229" spans="1:13" x14ac:dyDescent="0.25">
      <c r="A229" t="s">
        <v>157</v>
      </c>
      <c r="B229" t="s">
        <v>19</v>
      </c>
      <c r="C229" s="1">
        <v>43104</v>
      </c>
      <c r="D229" t="s">
        <v>61</v>
      </c>
      <c r="E229" t="s">
        <v>20</v>
      </c>
      <c r="F229">
        <v>4</v>
      </c>
      <c r="G229">
        <v>9.5</v>
      </c>
      <c r="H229">
        <v>90</v>
      </c>
      <c r="I229">
        <v>81</v>
      </c>
      <c r="J229" t="s">
        <v>8</v>
      </c>
      <c r="K229">
        <f>IF(Table1[[#This Row],[Cover]]="Cover",Table1[[#This Row],[Wager]]*(100/110),IF(Table1[[#This Row],[Cover]]="No",-1*Table1[[#This Row],[Wager]],0))</f>
        <v>100</v>
      </c>
      <c r="L229">
        <f>Summary!$B$1</f>
        <v>110</v>
      </c>
      <c r="M229">
        <f>IF(Table1[[#This Row],[Cover]]="Cover",1,IF(Table1[[#This Row],[Cover]]="No",0,0.5))</f>
        <v>1</v>
      </c>
    </row>
    <row r="230" spans="1:13" x14ac:dyDescent="0.25">
      <c r="A230" t="s">
        <v>157</v>
      </c>
      <c r="B230" t="s">
        <v>19</v>
      </c>
      <c r="C230" s="1">
        <v>43106</v>
      </c>
      <c r="D230" t="s">
        <v>61</v>
      </c>
      <c r="E230" t="s">
        <v>21</v>
      </c>
      <c r="F230">
        <v>14</v>
      </c>
      <c r="G230">
        <v>9</v>
      </c>
      <c r="H230">
        <v>80</v>
      </c>
      <c r="I230">
        <v>77</v>
      </c>
      <c r="J230" t="s">
        <v>8</v>
      </c>
      <c r="K230">
        <f>IF(Table1[[#This Row],[Cover]]="Cover",Table1[[#This Row],[Wager]]*(100/110),IF(Table1[[#This Row],[Cover]]="No",-1*Table1[[#This Row],[Wager]],0))</f>
        <v>100</v>
      </c>
      <c r="L230">
        <f>Summary!$B$1</f>
        <v>110</v>
      </c>
      <c r="M230">
        <f>IF(Table1[[#This Row],[Cover]]="Cover",1,IF(Table1[[#This Row],[Cover]]="No",0,0.5))</f>
        <v>1</v>
      </c>
    </row>
    <row r="231" spans="1:13" x14ac:dyDescent="0.25">
      <c r="A231" t="s">
        <v>152</v>
      </c>
      <c r="B231" t="s">
        <v>27</v>
      </c>
      <c r="C231" s="1">
        <v>40551</v>
      </c>
      <c r="D231" t="s">
        <v>61</v>
      </c>
      <c r="E231" t="s">
        <v>105</v>
      </c>
      <c r="F231">
        <v>9</v>
      </c>
      <c r="G231">
        <v>3.5</v>
      </c>
      <c r="H231">
        <v>89</v>
      </c>
      <c r="I231">
        <v>76</v>
      </c>
      <c r="J231" t="s">
        <v>8</v>
      </c>
      <c r="K231">
        <f>IF(Table1[[#This Row],[Cover]]="Cover",Table1[[#This Row],[Wager]]*(100/110),IF(Table1[[#This Row],[Cover]]="No",-1*Table1[[#This Row],[Wager]],0))</f>
        <v>100</v>
      </c>
      <c r="L231">
        <f>Summary!$B$1</f>
        <v>110</v>
      </c>
      <c r="M231">
        <f>IF(Table1[[#This Row],[Cover]]="Cover",1,IF(Table1[[#This Row],[Cover]]="No",0,0.5))</f>
        <v>1</v>
      </c>
    </row>
    <row r="232" spans="1:13" x14ac:dyDescent="0.25">
      <c r="A232" t="s">
        <v>150</v>
      </c>
      <c r="B232" t="s">
        <v>19</v>
      </c>
      <c r="C232" s="1">
        <v>41319</v>
      </c>
      <c r="D232" t="s">
        <v>61</v>
      </c>
      <c r="E232" t="s">
        <v>21</v>
      </c>
      <c r="F232">
        <v>9</v>
      </c>
      <c r="G232">
        <v>1.5</v>
      </c>
      <c r="H232">
        <v>71</v>
      </c>
      <c r="I232">
        <v>58</v>
      </c>
      <c r="J232" t="s">
        <v>8</v>
      </c>
      <c r="K232">
        <f>IF(Table1[[#This Row],[Cover]]="Cover",Table1[[#This Row],[Wager]]*(100/110),IF(Table1[[#This Row],[Cover]]="No",-1*Table1[[#This Row],[Wager]],0))</f>
        <v>100</v>
      </c>
      <c r="L232">
        <f>Summary!$B$1</f>
        <v>110</v>
      </c>
      <c r="M232">
        <f>IF(Table1[[#This Row],[Cover]]="Cover",1,IF(Table1[[#This Row],[Cover]]="No",0,0.5))</f>
        <v>1</v>
      </c>
    </row>
    <row r="233" spans="1:13" x14ac:dyDescent="0.25">
      <c r="A233" t="s">
        <v>158</v>
      </c>
      <c r="B233" t="s">
        <v>27</v>
      </c>
      <c r="C233" s="1">
        <v>39480</v>
      </c>
      <c r="D233" t="s">
        <v>61</v>
      </c>
      <c r="E233" t="s">
        <v>30</v>
      </c>
      <c r="F233">
        <v>2</v>
      </c>
      <c r="G233">
        <v>18</v>
      </c>
      <c r="H233">
        <v>59</v>
      </c>
      <c r="I233">
        <v>72</v>
      </c>
      <c r="J233" t="s">
        <v>8</v>
      </c>
      <c r="K233">
        <f>IF(Table1[[#This Row],[Cover]]="Cover",Table1[[#This Row],[Wager]]*(100/110),IF(Table1[[#This Row],[Cover]]="No",-1*Table1[[#This Row],[Wager]],0))</f>
        <v>100</v>
      </c>
      <c r="L233">
        <f>Summary!$B$1</f>
        <v>110</v>
      </c>
      <c r="M233">
        <f>IF(Table1[[#This Row],[Cover]]="Cover",1,IF(Table1[[#This Row],[Cover]]="No",0,0.5))</f>
        <v>1</v>
      </c>
    </row>
    <row r="234" spans="1:13" x14ac:dyDescent="0.25">
      <c r="A234" t="s">
        <v>160</v>
      </c>
      <c r="B234" t="s">
        <v>27</v>
      </c>
      <c r="C234" s="1">
        <v>39865</v>
      </c>
      <c r="D234" t="s">
        <v>61</v>
      </c>
      <c r="E234" t="s">
        <v>105</v>
      </c>
      <c r="F234">
        <v>11</v>
      </c>
      <c r="G234">
        <v>12</v>
      </c>
      <c r="H234">
        <v>53</v>
      </c>
      <c r="I234">
        <v>66</v>
      </c>
      <c r="J234" t="s">
        <v>13</v>
      </c>
      <c r="K234">
        <f>IF(Table1[[#This Row],[Cover]]="Cover",Table1[[#This Row],[Wager]]*(100/110),IF(Table1[[#This Row],[Cover]]="No",-1*Table1[[#This Row],[Wager]],0))</f>
        <v>-110</v>
      </c>
      <c r="L234">
        <f>Summary!$B$1</f>
        <v>110</v>
      </c>
      <c r="M234">
        <f>IF(Table1[[#This Row],[Cover]]="Cover",1,IF(Table1[[#This Row],[Cover]]="No",0,0.5))</f>
        <v>0</v>
      </c>
    </row>
    <row r="235" spans="1:13" x14ac:dyDescent="0.25">
      <c r="A235" t="s">
        <v>146</v>
      </c>
      <c r="B235" t="s">
        <v>19</v>
      </c>
      <c r="C235" s="1">
        <v>41692</v>
      </c>
      <c r="D235" t="s">
        <v>61</v>
      </c>
      <c r="E235" t="s">
        <v>21</v>
      </c>
      <c r="F235">
        <v>4</v>
      </c>
      <c r="G235">
        <v>4</v>
      </c>
      <c r="H235">
        <v>61</v>
      </c>
      <c r="I235">
        <v>88</v>
      </c>
      <c r="J235" t="s">
        <v>13</v>
      </c>
      <c r="K235">
        <f>IF(Table1[[#This Row],[Cover]]="Cover",Table1[[#This Row],[Wager]]*(100/110),IF(Table1[[#This Row],[Cover]]="No",-1*Table1[[#This Row],[Wager]],0))</f>
        <v>-110</v>
      </c>
      <c r="L235">
        <f>Summary!$B$1</f>
        <v>110</v>
      </c>
      <c r="M235">
        <f>IF(Table1[[#This Row],[Cover]]="Cover",1,IF(Table1[[#This Row],[Cover]]="No",0,0.5))</f>
        <v>0</v>
      </c>
    </row>
    <row r="236" spans="1:13" x14ac:dyDescent="0.25">
      <c r="A236" t="s">
        <v>155</v>
      </c>
      <c r="B236" t="s">
        <v>19</v>
      </c>
      <c r="C236" s="1">
        <v>42424</v>
      </c>
      <c r="D236" t="s">
        <v>61</v>
      </c>
      <c r="E236" t="s">
        <v>21</v>
      </c>
      <c r="F236">
        <v>8</v>
      </c>
      <c r="G236">
        <v>6</v>
      </c>
      <c r="H236">
        <v>75</v>
      </c>
      <c r="I236">
        <v>72</v>
      </c>
      <c r="J236" t="s">
        <v>8</v>
      </c>
      <c r="K236">
        <f>IF(Table1[[#This Row],[Cover]]="Cover",Table1[[#This Row],[Wager]]*(100/110),IF(Table1[[#This Row],[Cover]]="No",-1*Table1[[#This Row],[Wager]],0))</f>
        <v>100</v>
      </c>
      <c r="L236">
        <f>Summary!$B$1</f>
        <v>110</v>
      </c>
      <c r="M236">
        <f>IF(Table1[[#This Row],[Cover]]="Cover",1,IF(Table1[[#This Row],[Cover]]="No",0,0.5))</f>
        <v>1</v>
      </c>
    </row>
    <row r="237" spans="1:13" x14ac:dyDescent="0.25">
      <c r="A237" t="s">
        <v>152</v>
      </c>
      <c r="B237" t="s">
        <v>27</v>
      </c>
      <c r="C237" s="1">
        <v>40600</v>
      </c>
      <c r="D237" t="s">
        <v>61</v>
      </c>
      <c r="E237" t="s">
        <v>94</v>
      </c>
      <c r="F237">
        <v>5</v>
      </c>
      <c r="G237">
        <v>6</v>
      </c>
      <c r="H237">
        <v>91</v>
      </c>
      <c r="I237">
        <v>89</v>
      </c>
      <c r="J237" t="s">
        <v>8</v>
      </c>
      <c r="K237">
        <f>IF(Table1[[#This Row],[Cover]]="Cover",Table1[[#This Row],[Wager]]*(100/110),IF(Table1[[#This Row],[Cover]]="No",-1*Table1[[#This Row],[Wager]],0))</f>
        <v>100</v>
      </c>
      <c r="L237">
        <f>Summary!$B$1</f>
        <v>110</v>
      </c>
      <c r="M237">
        <f>IF(Table1[[#This Row],[Cover]]="Cover",1,IF(Table1[[#This Row],[Cover]]="No",0,0.5))</f>
        <v>1</v>
      </c>
    </row>
    <row r="238" spans="1:13" x14ac:dyDescent="0.25">
      <c r="A238" t="s">
        <v>156</v>
      </c>
      <c r="B238" t="s">
        <v>19</v>
      </c>
      <c r="C238" s="1">
        <v>42061</v>
      </c>
      <c r="D238" t="s">
        <v>61</v>
      </c>
      <c r="E238" t="s">
        <v>21</v>
      </c>
      <c r="F238">
        <v>7</v>
      </c>
      <c r="G238">
        <v>9</v>
      </c>
      <c r="H238">
        <v>54</v>
      </c>
      <c r="I238">
        <v>82</v>
      </c>
      <c r="J238" t="s">
        <v>13</v>
      </c>
      <c r="K238">
        <f>IF(Table1[[#This Row],[Cover]]="Cover",Table1[[#This Row],[Wager]]*(100/110),IF(Table1[[#This Row],[Cover]]="No",-1*Table1[[#This Row],[Wager]],0))</f>
        <v>-110</v>
      </c>
      <c r="L238">
        <f>Summary!$B$1</f>
        <v>110</v>
      </c>
      <c r="M238">
        <f>IF(Table1[[#This Row],[Cover]]="Cover",1,IF(Table1[[#This Row],[Cover]]="No",0,0.5))</f>
        <v>0</v>
      </c>
    </row>
    <row r="239" spans="1:13" x14ac:dyDescent="0.25">
      <c r="A239" t="s">
        <v>148</v>
      </c>
      <c r="B239" t="s">
        <v>27</v>
      </c>
      <c r="C239" s="1">
        <v>40212</v>
      </c>
      <c r="D239" t="s">
        <v>61</v>
      </c>
      <c r="E239" t="s">
        <v>30</v>
      </c>
      <c r="F239">
        <v>1</v>
      </c>
      <c r="G239">
        <v>14.5</v>
      </c>
      <c r="H239">
        <v>66</v>
      </c>
      <c r="I239">
        <v>72</v>
      </c>
      <c r="J239" t="s">
        <v>8</v>
      </c>
      <c r="K239">
        <f>IF(Table1[[#This Row],[Cover]]="Cover",Table1[[#This Row],[Wager]]*(100/110),IF(Table1[[#This Row],[Cover]]="No",-1*Table1[[#This Row],[Wager]],0))</f>
        <v>100</v>
      </c>
      <c r="L239">
        <f>Summary!$B$1</f>
        <v>110</v>
      </c>
      <c r="M239">
        <f>IF(Table1[[#This Row],[Cover]]="Cover",1,IF(Table1[[#This Row],[Cover]]="No",0,0.5))</f>
        <v>1</v>
      </c>
    </row>
    <row r="240" spans="1:13" x14ac:dyDescent="0.25">
      <c r="A240" t="s">
        <v>156</v>
      </c>
      <c r="B240" t="s">
        <v>19</v>
      </c>
      <c r="C240" s="1">
        <v>42042</v>
      </c>
      <c r="D240" t="s">
        <v>61</v>
      </c>
      <c r="E240" t="s">
        <v>55</v>
      </c>
      <c r="F240">
        <v>13</v>
      </c>
      <c r="G240">
        <v>6</v>
      </c>
      <c r="H240">
        <v>51</v>
      </c>
      <c r="I240">
        <v>79</v>
      </c>
      <c r="J240" t="s">
        <v>13</v>
      </c>
      <c r="K240">
        <f>IF(Table1[[#This Row],[Cover]]="Cover",Table1[[#This Row],[Wager]]*(100/110),IF(Table1[[#This Row],[Cover]]="No",-1*Table1[[#This Row],[Wager]],0))</f>
        <v>-110</v>
      </c>
      <c r="L240">
        <f>Summary!$B$1</f>
        <v>110</v>
      </c>
      <c r="M240">
        <f>IF(Table1[[#This Row],[Cover]]="Cover",1,IF(Table1[[#This Row],[Cover]]="No",0,0.5))</f>
        <v>0</v>
      </c>
    </row>
    <row r="241" spans="1:13" x14ac:dyDescent="0.25">
      <c r="A241" t="s">
        <v>152</v>
      </c>
      <c r="B241" t="s">
        <v>27</v>
      </c>
      <c r="C241" s="1">
        <v>40583</v>
      </c>
      <c r="D241" t="s">
        <v>61</v>
      </c>
      <c r="E241" t="s">
        <v>17</v>
      </c>
      <c r="F241">
        <v>22</v>
      </c>
      <c r="G241">
        <v>-3.5</v>
      </c>
      <c r="H241">
        <v>70</v>
      </c>
      <c r="I241">
        <v>73</v>
      </c>
      <c r="J241" t="s">
        <v>13</v>
      </c>
      <c r="K241">
        <f>IF(Table1[[#This Row],[Cover]]="Cover",Table1[[#This Row],[Wager]]*(100/110),IF(Table1[[#This Row],[Cover]]="No",-1*Table1[[#This Row],[Wager]],0))</f>
        <v>-110</v>
      </c>
      <c r="L241">
        <f>Summary!$B$1</f>
        <v>110</v>
      </c>
      <c r="M241">
        <f>IF(Table1[[#This Row],[Cover]]="Cover",1,IF(Table1[[#This Row],[Cover]]="No",0,0.5))</f>
        <v>0</v>
      </c>
    </row>
    <row r="242" spans="1:13" x14ac:dyDescent="0.25">
      <c r="A242" t="s">
        <v>150</v>
      </c>
      <c r="B242" t="s">
        <v>19</v>
      </c>
      <c r="C242" s="1">
        <v>41340</v>
      </c>
      <c r="D242" t="s">
        <v>61</v>
      </c>
      <c r="E242" t="s">
        <v>22</v>
      </c>
      <c r="F242">
        <v>19</v>
      </c>
      <c r="G242">
        <v>-3</v>
      </c>
      <c r="H242">
        <v>76</v>
      </c>
      <c r="I242">
        <v>53</v>
      </c>
      <c r="J242" t="s">
        <v>8</v>
      </c>
      <c r="K242">
        <f>IF(Table1[[#This Row],[Cover]]="Cover",Table1[[#This Row],[Wager]]*(100/110),IF(Table1[[#This Row],[Cover]]="No",-1*Table1[[#This Row],[Wager]],0))</f>
        <v>100</v>
      </c>
      <c r="L242">
        <f>Summary!$B$1</f>
        <v>110</v>
      </c>
      <c r="M242">
        <f>IF(Table1[[#This Row],[Cover]]="Cover",1,IF(Table1[[#This Row],[Cover]]="No",0,0.5))</f>
        <v>1</v>
      </c>
    </row>
    <row r="243" spans="1:13" x14ac:dyDescent="0.25">
      <c r="A243" t="s">
        <v>146</v>
      </c>
      <c r="B243" t="s">
        <v>33</v>
      </c>
      <c r="C243" s="1">
        <v>41640</v>
      </c>
      <c r="D243" t="s">
        <v>151</v>
      </c>
      <c r="E243" t="s">
        <v>120</v>
      </c>
      <c r="F243">
        <v>21</v>
      </c>
      <c r="G243">
        <v>4</v>
      </c>
      <c r="H243">
        <v>61</v>
      </c>
      <c r="I243">
        <v>71</v>
      </c>
      <c r="J243" t="s">
        <v>13</v>
      </c>
      <c r="K243">
        <f>IF(Table1[[#This Row],[Cover]]="Cover",Table1[[#This Row],[Wager]]*(100/110),IF(Table1[[#This Row],[Cover]]="No",-1*Table1[[#This Row],[Wager]],0))</f>
        <v>-110</v>
      </c>
      <c r="L243">
        <f>Summary!$B$1</f>
        <v>110</v>
      </c>
      <c r="M243">
        <f>IF(Table1[[#This Row],[Cover]]="Cover",1,IF(Table1[[#This Row],[Cover]]="No",0,0.5))</f>
        <v>0</v>
      </c>
    </row>
    <row r="244" spans="1:13" x14ac:dyDescent="0.25">
      <c r="A244" t="s">
        <v>152</v>
      </c>
      <c r="B244" t="s">
        <v>33</v>
      </c>
      <c r="C244" s="1">
        <v>40565</v>
      </c>
      <c r="D244" t="s">
        <v>151</v>
      </c>
      <c r="E244" t="s">
        <v>51</v>
      </c>
      <c r="F244">
        <v>9</v>
      </c>
      <c r="G244">
        <v>7</v>
      </c>
      <c r="H244">
        <v>85</v>
      </c>
      <c r="I244">
        <v>94</v>
      </c>
      <c r="J244" t="s">
        <v>13</v>
      </c>
      <c r="K244">
        <f>IF(Table1[[#This Row],[Cover]]="Cover",Table1[[#This Row],[Wager]]*(100/110),IF(Table1[[#This Row],[Cover]]="No",-1*Table1[[#This Row],[Wager]],0))</f>
        <v>-110</v>
      </c>
      <c r="L244">
        <f>Summary!$B$1</f>
        <v>110</v>
      </c>
      <c r="M244">
        <f>IF(Table1[[#This Row],[Cover]]="Cover",1,IF(Table1[[#This Row],[Cover]]="No",0,0.5))</f>
        <v>0</v>
      </c>
    </row>
    <row r="245" spans="1:13" x14ac:dyDescent="0.25">
      <c r="A245" t="s">
        <v>149</v>
      </c>
      <c r="B245" t="s">
        <v>33</v>
      </c>
      <c r="C245" s="1">
        <v>40936</v>
      </c>
      <c r="D245" t="s">
        <v>151</v>
      </c>
      <c r="E245" t="s">
        <v>120</v>
      </c>
      <c r="F245">
        <v>13</v>
      </c>
      <c r="G245">
        <v>1.5</v>
      </c>
      <c r="H245">
        <v>77</v>
      </c>
      <c r="I245">
        <v>60</v>
      </c>
      <c r="J245" t="s">
        <v>8</v>
      </c>
      <c r="K245">
        <f>IF(Table1[[#This Row],[Cover]]="Cover",Table1[[#This Row],[Wager]]*(100/110),IF(Table1[[#This Row],[Cover]]="No",-1*Table1[[#This Row],[Wager]],0))</f>
        <v>100</v>
      </c>
      <c r="L245">
        <f>Summary!$B$1</f>
        <v>110</v>
      </c>
      <c r="M245">
        <f>IF(Table1[[#This Row],[Cover]]="Cover",1,IF(Table1[[#This Row],[Cover]]="No",0,0.5))</f>
        <v>1</v>
      </c>
    </row>
    <row r="246" spans="1:13" x14ac:dyDescent="0.25">
      <c r="A246" t="s">
        <v>148</v>
      </c>
      <c r="B246" t="s">
        <v>33</v>
      </c>
      <c r="C246" s="1">
        <v>40226</v>
      </c>
      <c r="D246" t="s">
        <v>151</v>
      </c>
      <c r="E246" t="s">
        <v>51</v>
      </c>
      <c r="F246">
        <v>16</v>
      </c>
      <c r="G246">
        <v>9</v>
      </c>
      <c r="H246">
        <v>70</v>
      </c>
      <c r="I246">
        <v>92</v>
      </c>
      <c r="J246" t="s">
        <v>13</v>
      </c>
      <c r="K246">
        <f>IF(Table1[[#This Row],[Cover]]="Cover",Table1[[#This Row],[Wager]]*(100/110),IF(Table1[[#This Row],[Cover]]="No",-1*Table1[[#This Row],[Wager]],0))</f>
        <v>-110</v>
      </c>
      <c r="L246">
        <f>Summary!$B$1</f>
        <v>110</v>
      </c>
      <c r="M246">
        <f>IF(Table1[[#This Row],[Cover]]="Cover",1,IF(Table1[[#This Row],[Cover]]="No",0,0.5))</f>
        <v>0</v>
      </c>
    </row>
    <row r="247" spans="1:13" x14ac:dyDescent="0.25">
      <c r="A247" t="s">
        <v>152</v>
      </c>
      <c r="B247" t="s">
        <v>33</v>
      </c>
      <c r="C247" s="1">
        <v>40576</v>
      </c>
      <c r="D247" t="s">
        <v>151</v>
      </c>
      <c r="E247" t="s">
        <v>120</v>
      </c>
      <c r="F247">
        <v>7</v>
      </c>
      <c r="G247">
        <v>5.5</v>
      </c>
      <c r="H247">
        <v>54</v>
      </c>
      <c r="I247">
        <v>56</v>
      </c>
      <c r="J247" t="s">
        <v>8</v>
      </c>
      <c r="K247">
        <f>IF(Table1[[#This Row],[Cover]]="Cover",Table1[[#This Row],[Wager]]*(100/110),IF(Table1[[#This Row],[Cover]]="No",-1*Table1[[#This Row],[Wager]],0))</f>
        <v>100</v>
      </c>
      <c r="L247">
        <f>Summary!$B$1</f>
        <v>110</v>
      </c>
      <c r="M247">
        <f>IF(Table1[[#This Row],[Cover]]="Cover",1,IF(Table1[[#This Row],[Cover]]="No",0,0.5))</f>
        <v>1</v>
      </c>
    </row>
    <row r="248" spans="1:13" x14ac:dyDescent="0.25">
      <c r="A248" t="s">
        <v>149</v>
      </c>
      <c r="B248" t="s">
        <v>33</v>
      </c>
      <c r="C248" s="1">
        <v>40960</v>
      </c>
      <c r="D248" t="s">
        <v>151</v>
      </c>
      <c r="E248" t="s">
        <v>153</v>
      </c>
      <c r="F248">
        <v>18</v>
      </c>
      <c r="G248">
        <v>5</v>
      </c>
      <c r="H248">
        <v>71</v>
      </c>
      <c r="I248">
        <v>63</v>
      </c>
      <c r="J248" t="s">
        <v>8</v>
      </c>
      <c r="K248">
        <f>IF(Table1[[#This Row],[Cover]]="Cover",Table1[[#This Row],[Wager]]*(100/110),IF(Table1[[#This Row],[Cover]]="No",-1*Table1[[#This Row],[Wager]],0))</f>
        <v>100</v>
      </c>
      <c r="L248">
        <f>Summary!$B$1</f>
        <v>110</v>
      </c>
      <c r="M248">
        <f>IF(Table1[[#This Row],[Cover]]="Cover",1,IF(Table1[[#This Row],[Cover]]="No",0,0.5))</f>
        <v>1</v>
      </c>
    </row>
    <row r="249" spans="1:13" x14ac:dyDescent="0.25">
      <c r="A249" t="s">
        <v>148</v>
      </c>
      <c r="B249" t="s">
        <v>33</v>
      </c>
      <c r="C249" s="1">
        <v>40232</v>
      </c>
      <c r="D249" t="s">
        <v>151</v>
      </c>
      <c r="E249" t="s">
        <v>153</v>
      </c>
      <c r="F249">
        <v>10</v>
      </c>
      <c r="G249">
        <v>7.5</v>
      </c>
      <c r="H249">
        <v>66</v>
      </c>
      <c r="I249">
        <v>72</v>
      </c>
      <c r="J249" t="s">
        <v>8</v>
      </c>
      <c r="K249">
        <f>IF(Table1[[#This Row],[Cover]]="Cover",Table1[[#This Row],[Wager]]*(100/110),IF(Table1[[#This Row],[Cover]]="No",-1*Table1[[#This Row],[Wager]],0))</f>
        <v>100</v>
      </c>
      <c r="L249">
        <f>Summary!$B$1</f>
        <v>110</v>
      </c>
      <c r="M249">
        <f>IF(Table1[[#This Row],[Cover]]="Cover",1,IF(Table1[[#This Row],[Cover]]="No",0,0.5))</f>
        <v>1</v>
      </c>
    </row>
    <row r="250" spans="1:13" x14ac:dyDescent="0.25">
      <c r="A250" t="s">
        <v>149</v>
      </c>
      <c r="B250" t="s">
        <v>33</v>
      </c>
      <c r="C250" s="1">
        <v>40968</v>
      </c>
      <c r="D250" t="s">
        <v>151</v>
      </c>
      <c r="E250" t="s">
        <v>132</v>
      </c>
      <c r="F250">
        <v>17</v>
      </c>
      <c r="G250">
        <v>3.5</v>
      </c>
      <c r="H250">
        <v>66</v>
      </c>
      <c r="I250">
        <v>59</v>
      </c>
      <c r="J250" t="s">
        <v>8</v>
      </c>
      <c r="K250">
        <f>IF(Table1[[#This Row],[Cover]]="Cover",Table1[[#This Row],[Wager]]*(100/110),IF(Table1[[#This Row],[Cover]]="No",-1*Table1[[#This Row],[Wager]],0))</f>
        <v>100</v>
      </c>
      <c r="L250">
        <f>Summary!$B$1</f>
        <v>110</v>
      </c>
      <c r="M250">
        <f>IF(Table1[[#This Row],[Cover]]="Cover",1,IF(Table1[[#This Row],[Cover]]="No",0,0.5))</f>
        <v>1</v>
      </c>
    </row>
    <row r="251" spans="1:13" x14ac:dyDescent="0.25">
      <c r="A251" t="s">
        <v>150</v>
      </c>
      <c r="B251" t="s">
        <v>45</v>
      </c>
      <c r="C251" s="1">
        <v>41288</v>
      </c>
      <c r="D251" t="s">
        <v>62</v>
      </c>
      <c r="E251" t="s">
        <v>44</v>
      </c>
      <c r="F251">
        <v>1</v>
      </c>
      <c r="G251">
        <v>6.5</v>
      </c>
      <c r="H251">
        <v>58</v>
      </c>
      <c r="I251">
        <v>73</v>
      </c>
      <c r="J251" t="s">
        <v>13</v>
      </c>
      <c r="K251">
        <f>IF(Table1[[#This Row],[Cover]]="Cover",Table1[[#This Row],[Wager]]*(100/110),IF(Table1[[#This Row],[Cover]]="No",-1*Table1[[#This Row],[Wager]],0))</f>
        <v>-110</v>
      </c>
      <c r="L251">
        <f>Summary!$B$1</f>
        <v>110</v>
      </c>
      <c r="M251">
        <f>IF(Table1[[#This Row],[Cover]]="Cover",1,IF(Table1[[#This Row],[Cover]]="No",0,0.5))</f>
        <v>0</v>
      </c>
    </row>
    <row r="252" spans="1:13" x14ac:dyDescent="0.25">
      <c r="A252" t="s">
        <v>146</v>
      </c>
      <c r="B252" t="s">
        <v>56</v>
      </c>
      <c r="C252" s="1">
        <v>41657</v>
      </c>
      <c r="D252" t="s">
        <v>62</v>
      </c>
      <c r="E252" t="s">
        <v>44</v>
      </c>
      <c r="F252">
        <v>18</v>
      </c>
      <c r="G252">
        <v>2.5</v>
      </c>
      <c r="H252">
        <v>64</v>
      </c>
      <c r="I252">
        <v>76</v>
      </c>
      <c r="J252" t="s">
        <v>13</v>
      </c>
      <c r="K252">
        <f>IF(Table1[[#This Row],[Cover]]="Cover",Table1[[#This Row],[Wager]]*(100/110),IF(Table1[[#This Row],[Cover]]="No",-1*Table1[[#This Row],[Wager]],0))</f>
        <v>-110</v>
      </c>
      <c r="L252">
        <f>Summary!$B$1</f>
        <v>110</v>
      </c>
      <c r="M252">
        <f>IF(Table1[[#This Row],[Cover]]="Cover",1,IF(Table1[[#This Row],[Cover]]="No",0,0.5))</f>
        <v>0</v>
      </c>
    </row>
    <row r="253" spans="1:13" x14ac:dyDescent="0.25">
      <c r="A253" t="s">
        <v>158</v>
      </c>
      <c r="B253" t="s">
        <v>45</v>
      </c>
      <c r="C253" s="1">
        <v>39467</v>
      </c>
      <c r="D253" t="s">
        <v>62</v>
      </c>
      <c r="E253" t="s">
        <v>98</v>
      </c>
      <c r="F253">
        <v>13</v>
      </c>
      <c r="G253">
        <v>-2.5</v>
      </c>
      <c r="H253">
        <v>89</v>
      </c>
      <c r="I253">
        <v>73</v>
      </c>
      <c r="J253" t="s">
        <v>8</v>
      </c>
      <c r="K253">
        <f>IF(Table1[[#This Row],[Cover]]="Cover",Table1[[#This Row],[Wager]]*(100/110),IF(Table1[[#This Row],[Cover]]="No",-1*Table1[[#This Row],[Wager]],0))</f>
        <v>100</v>
      </c>
      <c r="L253">
        <f>Summary!$B$1</f>
        <v>110</v>
      </c>
      <c r="M253">
        <f>IF(Table1[[#This Row],[Cover]]="Cover",1,IF(Table1[[#This Row],[Cover]]="No",0,0.5))</f>
        <v>1</v>
      </c>
    </row>
    <row r="254" spans="1:13" x14ac:dyDescent="0.25">
      <c r="A254" t="s">
        <v>157</v>
      </c>
      <c r="B254" t="s">
        <v>56</v>
      </c>
      <c r="C254" s="1">
        <v>43099</v>
      </c>
      <c r="D254" t="s">
        <v>62</v>
      </c>
      <c r="E254" t="s">
        <v>71</v>
      </c>
      <c r="F254">
        <v>8</v>
      </c>
      <c r="G254">
        <v>11</v>
      </c>
      <c r="H254">
        <v>62</v>
      </c>
      <c r="I254">
        <v>72</v>
      </c>
      <c r="J254" t="s">
        <v>8</v>
      </c>
      <c r="K254">
        <f>IF(Table1[[#This Row],[Cover]]="Cover",Table1[[#This Row],[Wager]]*(100/110),IF(Table1[[#This Row],[Cover]]="No",-1*Table1[[#This Row],[Wager]],0))</f>
        <v>100</v>
      </c>
      <c r="L254">
        <f>Summary!$B$1</f>
        <v>110</v>
      </c>
      <c r="M254">
        <f>IF(Table1[[#This Row],[Cover]]="Cover",1,IF(Table1[[#This Row],[Cover]]="No",0,0.5))</f>
        <v>1</v>
      </c>
    </row>
    <row r="255" spans="1:13" x14ac:dyDescent="0.25">
      <c r="A255" t="s">
        <v>150</v>
      </c>
      <c r="B255" t="s">
        <v>45</v>
      </c>
      <c r="C255" s="1">
        <v>41318</v>
      </c>
      <c r="D255" t="s">
        <v>62</v>
      </c>
      <c r="E255" t="s">
        <v>128</v>
      </c>
      <c r="F255">
        <v>6</v>
      </c>
      <c r="G255">
        <v>4</v>
      </c>
      <c r="H255">
        <v>66</v>
      </c>
      <c r="I255">
        <v>58</v>
      </c>
      <c r="J255" t="s">
        <v>8</v>
      </c>
      <c r="K255">
        <f>IF(Table1[[#This Row],[Cover]]="Cover",Table1[[#This Row],[Wager]]*(100/110),IF(Table1[[#This Row],[Cover]]="No",-1*Table1[[#This Row],[Wager]],0))</f>
        <v>100</v>
      </c>
      <c r="L255">
        <f>Summary!$B$1</f>
        <v>110</v>
      </c>
      <c r="M255">
        <f>IF(Table1[[#This Row],[Cover]]="Cover",1,IF(Table1[[#This Row],[Cover]]="No",0,0.5))</f>
        <v>1</v>
      </c>
    </row>
    <row r="256" spans="1:13" x14ac:dyDescent="0.25">
      <c r="A256" t="s">
        <v>149</v>
      </c>
      <c r="B256" t="s">
        <v>45</v>
      </c>
      <c r="C256" s="1">
        <v>40957</v>
      </c>
      <c r="D256" t="s">
        <v>62</v>
      </c>
      <c r="E256" t="s">
        <v>98</v>
      </c>
      <c r="F256">
        <v>12</v>
      </c>
      <c r="G256">
        <v>-3</v>
      </c>
      <c r="H256">
        <v>64</v>
      </c>
      <c r="I256">
        <v>79</v>
      </c>
      <c r="J256" t="s">
        <v>13</v>
      </c>
      <c r="K256">
        <f>IF(Table1[[#This Row],[Cover]]="Cover",Table1[[#This Row],[Wager]]*(100/110),IF(Table1[[#This Row],[Cover]]="No",-1*Table1[[#This Row],[Wager]],0))</f>
        <v>-110</v>
      </c>
      <c r="L256">
        <f>Summary!$B$1</f>
        <v>110</v>
      </c>
      <c r="M256">
        <f>IF(Table1[[#This Row],[Cover]]="Cover",1,IF(Table1[[#This Row],[Cover]]="No",0,0.5))</f>
        <v>0</v>
      </c>
    </row>
    <row r="257" spans="1:13" x14ac:dyDescent="0.25">
      <c r="A257" t="s">
        <v>155</v>
      </c>
      <c r="B257" t="s">
        <v>56</v>
      </c>
      <c r="C257" s="1">
        <v>42418</v>
      </c>
      <c r="D257" t="s">
        <v>62</v>
      </c>
      <c r="E257" t="s">
        <v>59</v>
      </c>
      <c r="F257">
        <v>21</v>
      </c>
      <c r="G257">
        <v>-3</v>
      </c>
      <c r="H257">
        <v>68</v>
      </c>
      <c r="I257">
        <v>62</v>
      </c>
      <c r="J257" t="s">
        <v>8</v>
      </c>
      <c r="K257">
        <f>IF(Table1[[#This Row],[Cover]]="Cover",Table1[[#This Row],[Wager]]*(100/110),IF(Table1[[#This Row],[Cover]]="No",-1*Table1[[#This Row],[Wager]],0))</f>
        <v>100</v>
      </c>
      <c r="L257">
        <f>Summary!$B$1</f>
        <v>110</v>
      </c>
      <c r="M257">
        <f>IF(Table1[[#This Row],[Cover]]="Cover",1,IF(Table1[[#This Row],[Cover]]="No",0,0.5))</f>
        <v>1</v>
      </c>
    </row>
    <row r="258" spans="1:13" x14ac:dyDescent="0.25">
      <c r="A258" t="s">
        <v>158</v>
      </c>
      <c r="B258" t="s">
        <v>45</v>
      </c>
      <c r="C258" s="1">
        <v>39480</v>
      </c>
      <c r="D258" t="s">
        <v>62</v>
      </c>
      <c r="E258" t="s">
        <v>111</v>
      </c>
      <c r="F258">
        <v>18</v>
      </c>
      <c r="G258">
        <v>-4</v>
      </c>
      <c r="H258">
        <v>60</v>
      </c>
      <c r="I258">
        <v>53</v>
      </c>
      <c r="J258" t="s">
        <v>8</v>
      </c>
      <c r="K258">
        <f>IF(Table1[[#This Row],[Cover]]="Cover",Table1[[#This Row],[Wager]]*(100/110),IF(Table1[[#This Row],[Cover]]="No",-1*Table1[[#This Row],[Wager]],0))</f>
        <v>100</v>
      </c>
      <c r="L258">
        <f>Summary!$B$1</f>
        <v>110</v>
      </c>
      <c r="M258">
        <f>IF(Table1[[#This Row],[Cover]]="Cover",1,IF(Table1[[#This Row],[Cover]]="No",0,0.5))</f>
        <v>1</v>
      </c>
    </row>
    <row r="259" spans="1:13" x14ac:dyDescent="0.25">
      <c r="A259" t="s">
        <v>148</v>
      </c>
      <c r="B259" t="s">
        <v>45</v>
      </c>
      <c r="C259" s="1">
        <v>40231</v>
      </c>
      <c r="D259" t="s">
        <v>62</v>
      </c>
      <c r="E259" t="s">
        <v>32</v>
      </c>
      <c r="F259">
        <v>8</v>
      </c>
      <c r="G259">
        <v>2</v>
      </c>
      <c r="H259">
        <v>73</v>
      </c>
      <c r="I259">
        <v>62</v>
      </c>
      <c r="J259" t="s">
        <v>8</v>
      </c>
      <c r="K259">
        <f>IF(Table1[[#This Row],[Cover]]="Cover",Table1[[#This Row],[Wager]]*(100/110),IF(Table1[[#This Row],[Cover]]="No",-1*Table1[[#This Row],[Wager]],0))</f>
        <v>100</v>
      </c>
      <c r="L259">
        <f>Summary!$B$1</f>
        <v>110</v>
      </c>
      <c r="M259">
        <f>IF(Table1[[#This Row],[Cover]]="Cover",1,IF(Table1[[#This Row],[Cover]]="No",0,0.5))</f>
        <v>1</v>
      </c>
    </row>
    <row r="260" spans="1:13" x14ac:dyDescent="0.25">
      <c r="A260" t="s">
        <v>149</v>
      </c>
      <c r="B260" t="s">
        <v>45</v>
      </c>
      <c r="C260" s="1">
        <v>40964</v>
      </c>
      <c r="D260" t="s">
        <v>62</v>
      </c>
      <c r="E260" t="s">
        <v>128</v>
      </c>
      <c r="F260">
        <v>2</v>
      </c>
      <c r="G260">
        <v>4.5</v>
      </c>
      <c r="H260">
        <v>69</v>
      </c>
      <c r="I260">
        <v>71</v>
      </c>
      <c r="J260" t="s">
        <v>8</v>
      </c>
      <c r="K260">
        <f>IF(Table1[[#This Row],[Cover]]="Cover",Table1[[#This Row],[Wager]]*(100/110),IF(Table1[[#This Row],[Cover]]="No",-1*Table1[[#This Row],[Wager]],0))</f>
        <v>100</v>
      </c>
      <c r="L260">
        <f>Summary!$B$1</f>
        <v>110</v>
      </c>
      <c r="M260">
        <f>IF(Table1[[#This Row],[Cover]]="Cover",1,IF(Table1[[#This Row],[Cover]]="No",0,0.5))</f>
        <v>1</v>
      </c>
    </row>
    <row r="261" spans="1:13" x14ac:dyDescent="0.25">
      <c r="A261" t="s">
        <v>154</v>
      </c>
      <c r="B261" t="s">
        <v>56</v>
      </c>
      <c r="C261" s="1">
        <v>42791</v>
      </c>
      <c r="D261" t="s">
        <v>62</v>
      </c>
      <c r="E261" t="s">
        <v>59</v>
      </c>
      <c r="F261">
        <v>17</v>
      </c>
      <c r="G261">
        <v>7.5</v>
      </c>
      <c r="H261">
        <v>61</v>
      </c>
      <c r="I261">
        <v>69</v>
      </c>
      <c r="J261" t="s">
        <v>13</v>
      </c>
      <c r="K261">
        <f>IF(Table1[[#This Row],[Cover]]="Cover",Table1[[#This Row],[Wager]]*(100/110),IF(Table1[[#This Row],[Cover]]="No",-1*Table1[[#This Row],[Wager]],0))</f>
        <v>-110</v>
      </c>
      <c r="L261">
        <f>Summary!$B$1</f>
        <v>110</v>
      </c>
      <c r="M261">
        <f>IF(Table1[[#This Row],[Cover]]="Cover",1,IF(Table1[[#This Row],[Cover]]="No",0,0.5))</f>
        <v>0</v>
      </c>
    </row>
    <row r="262" spans="1:13" x14ac:dyDescent="0.25">
      <c r="A262" t="s">
        <v>150</v>
      </c>
      <c r="B262" t="s">
        <v>45</v>
      </c>
      <c r="C262" s="1">
        <v>41332</v>
      </c>
      <c r="D262" t="s">
        <v>62</v>
      </c>
      <c r="E262" t="s">
        <v>77</v>
      </c>
      <c r="F262">
        <v>7</v>
      </c>
      <c r="G262">
        <v>1</v>
      </c>
      <c r="H262">
        <v>78</v>
      </c>
      <c r="I262">
        <v>79</v>
      </c>
      <c r="J262" t="s">
        <v>54</v>
      </c>
      <c r="K262">
        <f>IF(Table1[[#This Row],[Cover]]="Cover",Table1[[#This Row],[Wager]]*(100/110),IF(Table1[[#This Row],[Cover]]="No",-1*Table1[[#This Row],[Wager]],0))</f>
        <v>0</v>
      </c>
      <c r="L262">
        <f>Summary!$B$1</f>
        <v>110</v>
      </c>
      <c r="M262">
        <f>IF(Table1[[#This Row],[Cover]]="Cover",1,IF(Table1[[#This Row],[Cover]]="No",0,0.5))</f>
        <v>0.5</v>
      </c>
    </row>
    <row r="263" spans="1:13" x14ac:dyDescent="0.25">
      <c r="A263" t="s">
        <v>157</v>
      </c>
      <c r="B263" t="s">
        <v>56</v>
      </c>
      <c r="C263" s="1">
        <v>43134</v>
      </c>
      <c r="D263" t="s">
        <v>62</v>
      </c>
      <c r="E263" t="s">
        <v>58</v>
      </c>
      <c r="F263">
        <v>8</v>
      </c>
      <c r="G263">
        <v>12.5</v>
      </c>
      <c r="H263">
        <v>57</v>
      </c>
      <c r="I263">
        <v>65</v>
      </c>
      <c r="J263" t="s">
        <v>8</v>
      </c>
      <c r="K263">
        <f>IF(Table1[[#This Row],[Cover]]="Cover",Table1[[#This Row],[Wager]]*(100/110),IF(Table1[[#This Row],[Cover]]="No",-1*Table1[[#This Row],[Wager]],0))</f>
        <v>100</v>
      </c>
      <c r="L263">
        <f>Summary!$B$1</f>
        <v>110</v>
      </c>
      <c r="M263">
        <f>IF(Table1[[#This Row],[Cover]]="Cover",1,IF(Table1[[#This Row],[Cover]]="No",0,0.5))</f>
        <v>1</v>
      </c>
    </row>
    <row r="264" spans="1:13" x14ac:dyDescent="0.25">
      <c r="A264" t="s">
        <v>146</v>
      </c>
      <c r="B264" t="s">
        <v>56</v>
      </c>
      <c r="C264" s="1">
        <v>41699</v>
      </c>
      <c r="D264" t="s">
        <v>62</v>
      </c>
      <c r="E264" t="s">
        <v>58</v>
      </c>
      <c r="F264">
        <v>11</v>
      </c>
      <c r="G264">
        <v>-4</v>
      </c>
      <c r="H264">
        <v>51</v>
      </c>
      <c r="I264">
        <v>45</v>
      </c>
      <c r="J264" t="s">
        <v>8</v>
      </c>
      <c r="K264">
        <f>IF(Table1[[#This Row],[Cover]]="Cover",Table1[[#This Row],[Wager]]*(100/110),IF(Table1[[#This Row],[Cover]]="No",-1*Table1[[#This Row],[Wager]],0))</f>
        <v>100</v>
      </c>
      <c r="L264">
        <f>Summary!$B$1</f>
        <v>110</v>
      </c>
      <c r="M264">
        <f>IF(Table1[[#This Row],[Cover]]="Cover",1,IF(Table1[[#This Row],[Cover]]="No",0,0.5))</f>
        <v>1</v>
      </c>
    </row>
    <row r="265" spans="1:13" x14ac:dyDescent="0.25">
      <c r="A265" t="s">
        <v>156</v>
      </c>
      <c r="B265" t="s">
        <v>56</v>
      </c>
      <c r="C265" s="1">
        <v>42064</v>
      </c>
      <c r="D265" t="s">
        <v>62</v>
      </c>
      <c r="E265" t="s">
        <v>59</v>
      </c>
      <c r="F265">
        <v>21</v>
      </c>
      <c r="G265">
        <v>1.5</v>
      </c>
      <c r="H265">
        <v>81</v>
      </c>
      <c r="I265">
        <v>73</v>
      </c>
      <c r="J265" t="s">
        <v>8</v>
      </c>
      <c r="K265">
        <f>IF(Table1[[#This Row],[Cover]]="Cover",Table1[[#This Row],[Wager]]*(100/110),IF(Table1[[#This Row],[Cover]]="No",-1*Table1[[#This Row],[Wager]],0))</f>
        <v>100</v>
      </c>
      <c r="L265">
        <f>Summary!$B$1</f>
        <v>110</v>
      </c>
      <c r="M265">
        <f>IF(Table1[[#This Row],[Cover]]="Cover",1,IF(Table1[[#This Row],[Cover]]="No",0,0.5))</f>
        <v>1</v>
      </c>
    </row>
    <row r="266" spans="1:13" x14ac:dyDescent="0.25">
      <c r="A266" t="s">
        <v>154</v>
      </c>
      <c r="B266" t="s">
        <v>56</v>
      </c>
      <c r="C266" s="1">
        <v>42799</v>
      </c>
      <c r="D266" t="s">
        <v>62</v>
      </c>
      <c r="E266" t="s">
        <v>58</v>
      </c>
      <c r="F266">
        <v>18</v>
      </c>
      <c r="G266">
        <v>6.5</v>
      </c>
      <c r="H266">
        <v>47</v>
      </c>
      <c r="I266">
        <v>67</v>
      </c>
      <c r="J266" t="s">
        <v>13</v>
      </c>
      <c r="K266">
        <f>IF(Table1[[#This Row],[Cover]]="Cover",Table1[[#This Row],[Wager]]*(100/110),IF(Table1[[#This Row],[Cover]]="No",-1*Table1[[#This Row],[Wager]],0))</f>
        <v>-110</v>
      </c>
      <c r="L266">
        <f>Summary!$B$1</f>
        <v>110</v>
      </c>
      <c r="M266">
        <f>IF(Table1[[#This Row],[Cover]]="Cover",1,IF(Table1[[#This Row],[Cover]]="No",0,0.5))</f>
        <v>0</v>
      </c>
    </row>
    <row r="267" spans="1:13" x14ac:dyDescent="0.25">
      <c r="A267" t="s">
        <v>156</v>
      </c>
      <c r="B267" t="s">
        <v>45</v>
      </c>
      <c r="C267" s="1">
        <v>42014</v>
      </c>
      <c r="D267" t="s">
        <v>63</v>
      </c>
      <c r="E267" t="s">
        <v>47</v>
      </c>
      <c r="F267">
        <v>19</v>
      </c>
      <c r="G267">
        <v>-2.5</v>
      </c>
      <c r="H267">
        <v>67</v>
      </c>
      <c r="I267">
        <v>68</v>
      </c>
      <c r="J267" t="s">
        <v>13</v>
      </c>
      <c r="K267">
        <f>IF(Table1[[#This Row],[Cover]]="Cover",Table1[[#This Row],[Wager]]*(100/110),IF(Table1[[#This Row],[Cover]]="No",-1*Table1[[#This Row],[Wager]],0))</f>
        <v>-110</v>
      </c>
      <c r="L267">
        <f>Summary!$B$1</f>
        <v>110</v>
      </c>
      <c r="M267">
        <f>IF(Table1[[#This Row],[Cover]]="Cover",1,IF(Table1[[#This Row],[Cover]]="No",0,0.5))</f>
        <v>0</v>
      </c>
    </row>
    <row r="268" spans="1:13" x14ac:dyDescent="0.25">
      <c r="A268" t="s">
        <v>155</v>
      </c>
      <c r="B268" t="s">
        <v>45</v>
      </c>
      <c r="C268" s="1">
        <v>42381</v>
      </c>
      <c r="D268" t="s">
        <v>63</v>
      </c>
      <c r="E268" t="s">
        <v>64</v>
      </c>
      <c r="F268">
        <v>12</v>
      </c>
      <c r="G268">
        <v>-2.5</v>
      </c>
      <c r="H268">
        <v>48</v>
      </c>
      <c r="I268">
        <v>50</v>
      </c>
      <c r="J268" t="s">
        <v>13</v>
      </c>
      <c r="K268">
        <f>IF(Table1[[#This Row],[Cover]]="Cover",Table1[[#This Row],[Wager]]*(100/110),IF(Table1[[#This Row],[Cover]]="No",-1*Table1[[#This Row],[Wager]],0))</f>
        <v>-110</v>
      </c>
      <c r="L268">
        <f>Summary!$B$1</f>
        <v>110</v>
      </c>
      <c r="M268">
        <f>IF(Table1[[#This Row],[Cover]]="Cover",1,IF(Table1[[#This Row],[Cover]]="No",0,0.5))</f>
        <v>0</v>
      </c>
    </row>
    <row r="269" spans="1:13" x14ac:dyDescent="0.25">
      <c r="A269" t="s">
        <v>157</v>
      </c>
      <c r="B269" t="s">
        <v>45</v>
      </c>
      <c r="C269" s="1">
        <v>43117</v>
      </c>
      <c r="D269" t="s">
        <v>63</v>
      </c>
      <c r="E269" t="s">
        <v>47</v>
      </c>
      <c r="F269">
        <v>19</v>
      </c>
      <c r="G269">
        <v>-4.5</v>
      </c>
      <c r="H269">
        <v>80</v>
      </c>
      <c r="I269">
        <v>63</v>
      </c>
      <c r="J269" t="s">
        <v>8</v>
      </c>
      <c r="K269">
        <f>IF(Table1[[#This Row],[Cover]]="Cover",Table1[[#This Row],[Wager]]*(100/110),IF(Table1[[#This Row],[Cover]]="No",-1*Table1[[#This Row],[Wager]],0))</f>
        <v>100</v>
      </c>
      <c r="L269">
        <f>Summary!$B$1</f>
        <v>110</v>
      </c>
      <c r="M269">
        <f>IF(Table1[[#This Row],[Cover]]="Cover",1,IF(Table1[[#This Row],[Cover]]="No",0,0.5))</f>
        <v>1</v>
      </c>
    </row>
    <row r="270" spans="1:13" x14ac:dyDescent="0.25">
      <c r="A270" t="s">
        <v>155</v>
      </c>
      <c r="B270" t="s">
        <v>45</v>
      </c>
      <c r="C270" s="1">
        <v>42371</v>
      </c>
      <c r="D270" t="s">
        <v>63</v>
      </c>
      <c r="E270" t="s">
        <v>48</v>
      </c>
      <c r="F270">
        <v>16</v>
      </c>
      <c r="G270">
        <v>8</v>
      </c>
      <c r="H270">
        <v>71</v>
      </c>
      <c r="I270">
        <v>85</v>
      </c>
      <c r="J270" t="s">
        <v>13</v>
      </c>
      <c r="K270">
        <f>IF(Table1[[#This Row],[Cover]]="Cover",Table1[[#This Row],[Wager]]*(100/110),IF(Table1[[#This Row],[Cover]]="No",-1*Table1[[#This Row],[Wager]],0))</f>
        <v>-110</v>
      </c>
      <c r="L270">
        <f>Summary!$B$1</f>
        <v>110</v>
      </c>
      <c r="M270">
        <f>IF(Table1[[#This Row],[Cover]]="Cover",1,IF(Table1[[#This Row],[Cover]]="No",0,0.5))</f>
        <v>0</v>
      </c>
    </row>
    <row r="271" spans="1:13" x14ac:dyDescent="0.25">
      <c r="A271" t="s">
        <v>158</v>
      </c>
      <c r="B271" t="s">
        <v>69</v>
      </c>
      <c r="C271" s="1">
        <v>39469</v>
      </c>
      <c r="D271" t="s">
        <v>63</v>
      </c>
      <c r="E271" t="s">
        <v>70</v>
      </c>
      <c r="F271">
        <v>22</v>
      </c>
      <c r="G271">
        <v>-4.5</v>
      </c>
      <c r="H271">
        <v>60</v>
      </c>
      <c r="I271">
        <v>68</v>
      </c>
      <c r="J271" t="s">
        <v>13</v>
      </c>
      <c r="K271">
        <f>IF(Table1[[#This Row],[Cover]]="Cover",Table1[[#This Row],[Wager]]*(100/110),IF(Table1[[#This Row],[Cover]]="No",-1*Table1[[#This Row],[Wager]],0))</f>
        <v>-110</v>
      </c>
      <c r="L271">
        <f>Summary!$B$1</f>
        <v>110</v>
      </c>
      <c r="M271">
        <f>IF(Table1[[#This Row],[Cover]]="Cover",1,IF(Table1[[#This Row],[Cover]]="No",0,0.5))</f>
        <v>0</v>
      </c>
    </row>
    <row r="272" spans="1:13" x14ac:dyDescent="0.25">
      <c r="A272" t="s">
        <v>155</v>
      </c>
      <c r="B272" t="s">
        <v>45</v>
      </c>
      <c r="C272" s="1">
        <v>42392</v>
      </c>
      <c r="D272" t="s">
        <v>63</v>
      </c>
      <c r="E272" t="s">
        <v>46</v>
      </c>
      <c r="F272">
        <v>18</v>
      </c>
      <c r="G272">
        <v>-1.5</v>
      </c>
      <c r="H272">
        <v>72</v>
      </c>
      <c r="I272">
        <v>64</v>
      </c>
      <c r="J272" t="s">
        <v>8</v>
      </c>
      <c r="K272">
        <f>IF(Table1[[#This Row],[Cover]]="Cover",Table1[[#This Row],[Wager]]*(100/110),IF(Table1[[#This Row],[Cover]]="No",-1*Table1[[#This Row],[Wager]],0))</f>
        <v>100</v>
      </c>
      <c r="L272">
        <f>Summary!$B$1</f>
        <v>110</v>
      </c>
      <c r="M272">
        <f>IF(Table1[[#This Row],[Cover]]="Cover",1,IF(Table1[[#This Row],[Cover]]="No",0,0.5))</f>
        <v>1</v>
      </c>
    </row>
    <row r="273" spans="1:13" x14ac:dyDescent="0.25">
      <c r="A273" t="s">
        <v>156</v>
      </c>
      <c r="B273" t="s">
        <v>45</v>
      </c>
      <c r="C273" s="1">
        <v>42035</v>
      </c>
      <c r="D273" t="s">
        <v>63</v>
      </c>
      <c r="E273" t="s">
        <v>77</v>
      </c>
      <c r="F273">
        <v>21</v>
      </c>
      <c r="G273">
        <v>2.5</v>
      </c>
      <c r="H273">
        <v>40</v>
      </c>
      <c r="I273">
        <v>67</v>
      </c>
      <c r="J273" t="s">
        <v>13</v>
      </c>
      <c r="K273">
        <f>IF(Table1[[#This Row],[Cover]]="Cover",Table1[[#This Row],[Wager]]*(100/110),IF(Table1[[#This Row],[Cover]]="No",-1*Table1[[#This Row],[Wager]],0))</f>
        <v>-110</v>
      </c>
      <c r="L273">
        <f>Summary!$B$1</f>
        <v>110</v>
      </c>
      <c r="M273">
        <f>IF(Table1[[#This Row],[Cover]]="Cover",1,IF(Table1[[#This Row],[Cover]]="No",0,0.5))</f>
        <v>0</v>
      </c>
    </row>
    <row r="274" spans="1:13" x14ac:dyDescent="0.25">
      <c r="A274" t="s">
        <v>157</v>
      </c>
      <c r="B274" t="s">
        <v>45</v>
      </c>
      <c r="C274" s="1">
        <v>43141</v>
      </c>
      <c r="D274" t="s">
        <v>63</v>
      </c>
      <c r="E274" t="s">
        <v>49</v>
      </c>
      <c r="F274">
        <v>5</v>
      </c>
      <c r="G274">
        <v>-2.5</v>
      </c>
      <c r="H274">
        <v>71</v>
      </c>
      <c r="I274">
        <v>72</v>
      </c>
      <c r="J274" t="s">
        <v>13</v>
      </c>
      <c r="K274">
        <f>IF(Table1[[#This Row],[Cover]]="Cover",Table1[[#This Row],[Wager]]*(100/110),IF(Table1[[#This Row],[Cover]]="No",-1*Table1[[#This Row],[Wager]],0))</f>
        <v>-110</v>
      </c>
      <c r="L274">
        <f>Summary!$B$1</f>
        <v>110</v>
      </c>
      <c r="M274">
        <f>IF(Table1[[#This Row],[Cover]]="Cover",1,IF(Table1[[#This Row],[Cover]]="No",0,0.5))</f>
        <v>0</v>
      </c>
    </row>
    <row r="275" spans="1:13" x14ac:dyDescent="0.25">
      <c r="A275" t="s">
        <v>156</v>
      </c>
      <c r="B275" t="s">
        <v>45</v>
      </c>
      <c r="C275" s="1">
        <v>42051</v>
      </c>
      <c r="D275" t="s">
        <v>63</v>
      </c>
      <c r="E275" t="s">
        <v>46</v>
      </c>
      <c r="F275">
        <v>19</v>
      </c>
      <c r="G275">
        <v>2.5</v>
      </c>
      <c r="H275">
        <v>56</v>
      </c>
      <c r="I275">
        <v>58</v>
      </c>
      <c r="J275" t="s">
        <v>8</v>
      </c>
      <c r="K275">
        <f>IF(Table1[[#This Row],[Cover]]="Cover",Table1[[#This Row],[Wager]]*(100/110),IF(Table1[[#This Row],[Cover]]="No",-1*Table1[[#This Row],[Wager]],0))</f>
        <v>100</v>
      </c>
      <c r="L275">
        <f>Summary!$B$1</f>
        <v>110</v>
      </c>
      <c r="M275">
        <f>IF(Table1[[#This Row],[Cover]]="Cover",1,IF(Table1[[#This Row],[Cover]]="No",0,0.5))</f>
        <v>1</v>
      </c>
    </row>
    <row r="276" spans="1:13" x14ac:dyDescent="0.25">
      <c r="A276" t="s">
        <v>157</v>
      </c>
      <c r="B276" t="s">
        <v>45</v>
      </c>
      <c r="C276" s="1">
        <v>43155</v>
      </c>
      <c r="D276" t="s">
        <v>63</v>
      </c>
      <c r="E276" t="s">
        <v>48</v>
      </c>
      <c r="F276">
        <v>3</v>
      </c>
      <c r="G276">
        <v>7.5</v>
      </c>
      <c r="H276">
        <v>89</v>
      </c>
      <c r="I276">
        <v>83</v>
      </c>
      <c r="J276" t="s">
        <v>8</v>
      </c>
      <c r="K276">
        <f>IF(Table1[[#This Row],[Cover]]="Cover",Table1[[#This Row],[Wager]]*(100/110),IF(Table1[[#This Row],[Cover]]="No",-1*Table1[[#This Row],[Wager]],0))</f>
        <v>100</v>
      </c>
      <c r="L276">
        <f>Summary!$B$1</f>
        <v>110</v>
      </c>
      <c r="M276">
        <f>IF(Table1[[#This Row],[Cover]]="Cover",1,IF(Table1[[#This Row],[Cover]]="No",0,0.5))</f>
        <v>1</v>
      </c>
    </row>
    <row r="277" spans="1:13" x14ac:dyDescent="0.25">
      <c r="A277" t="s">
        <v>155</v>
      </c>
      <c r="B277" t="s">
        <v>45</v>
      </c>
      <c r="C277" s="1">
        <v>42409</v>
      </c>
      <c r="D277" t="s">
        <v>63</v>
      </c>
      <c r="E277" t="s">
        <v>49</v>
      </c>
      <c r="F277">
        <v>5</v>
      </c>
      <c r="G277">
        <v>1</v>
      </c>
      <c r="H277">
        <v>70</v>
      </c>
      <c r="I277">
        <v>56</v>
      </c>
      <c r="J277" t="s">
        <v>8</v>
      </c>
      <c r="K277">
        <f>IF(Table1[[#This Row],[Cover]]="Cover",Table1[[#This Row],[Wager]]*(100/110),IF(Table1[[#This Row],[Cover]]="No",-1*Table1[[#This Row],[Wager]],0))</f>
        <v>100</v>
      </c>
      <c r="L277">
        <f>Summary!$B$1</f>
        <v>110</v>
      </c>
      <c r="M277">
        <f>IF(Table1[[#This Row],[Cover]]="Cover",1,IF(Table1[[#This Row],[Cover]]="No",0,0.5))</f>
        <v>1</v>
      </c>
    </row>
    <row r="278" spans="1:13" x14ac:dyDescent="0.25">
      <c r="A278" t="s">
        <v>156</v>
      </c>
      <c r="B278" t="s">
        <v>45</v>
      </c>
      <c r="C278" s="1">
        <v>42066</v>
      </c>
      <c r="D278" t="s">
        <v>63</v>
      </c>
      <c r="E278" t="s">
        <v>48</v>
      </c>
      <c r="F278">
        <v>4</v>
      </c>
      <c r="G278">
        <v>9.5</v>
      </c>
      <c r="H278">
        <v>72</v>
      </c>
      <c r="I278">
        <v>76</v>
      </c>
      <c r="J278" t="s">
        <v>8</v>
      </c>
      <c r="K278">
        <f>IF(Table1[[#This Row],[Cover]]="Cover",Table1[[#This Row],[Wager]]*(100/110),IF(Table1[[#This Row],[Cover]]="No",-1*Table1[[#This Row],[Wager]],0))</f>
        <v>100</v>
      </c>
      <c r="L278">
        <f>Summary!$B$1</f>
        <v>110</v>
      </c>
      <c r="M278">
        <f>IF(Table1[[#This Row],[Cover]]="Cover",1,IF(Table1[[#This Row],[Cover]]="No",0,0.5))</f>
        <v>1</v>
      </c>
    </row>
    <row r="279" spans="1:13" x14ac:dyDescent="0.25">
      <c r="A279" t="s">
        <v>156</v>
      </c>
      <c r="B279" t="s">
        <v>65</v>
      </c>
      <c r="C279" s="1">
        <v>42024</v>
      </c>
      <c r="D279" t="s">
        <v>66</v>
      </c>
      <c r="E279" t="s">
        <v>76</v>
      </c>
      <c r="F279">
        <v>22</v>
      </c>
      <c r="G279">
        <v>-2.5</v>
      </c>
      <c r="H279">
        <v>77</v>
      </c>
      <c r="I279">
        <v>60</v>
      </c>
      <c r="J279" t="s">
        <v>8</v>
      </c>
      <c r="K279">
        <f>IF(Table1[[#This Row],[Cover]]="Cover",Table1[[#This Row],[Wager]]*(100/110),IF(Table1[[#This Row],[Cover]]="No",-1*Table1[[#This Row],[Wager]],0))</f>
        <v>100</v>
      </c>
      <c r="L279">
        <f>Summary!$B$1</f>
        <v>110</v>
      </c>
      <c r="M279">
        <f>IF(Table1[[#This Row],[Cover]]="Cover",1,IF(Table1[[#This Row],[Cover]]="No",0,0.5))</f>
        <v>1</v>
      </c>
    </row>
    <row r="280" spans="1:13" x14ac:dyDescent="0.25">
      <c r="A280" t="s">
        <v>157</v>
      </c>
      <c r="B280" t="s">
        <v>65</v>
      </c>
      <c r="C280" s="1">
        <v>43161</v>
      </c>
      <c r="D280" t="s">
        <v>66</v>
      </c>
      <c r="E280" t="s">
        <v>67</v>
      </c>
      <c r="F280">
        <v>17</v>
      </c>
      <c r="G280">
        <v>-1</v>
      </c>
      <c r="H280">
        <v>63</v>
      </c>
      <c r="I280">
        <v>61</v>
      </c>
      <c r="J280" t="s">
        <v>8</v>
      </c>
      <c r="K280">
        <f>IF(Table1[[#This Row],[Cover]]="Cover",Table1[[#This Row],[Wager]]*(100/110),IF(Table1[[#This Row],[Cover]]="No",-1*Table1[[#This Row],[Wager]],0))</f>
        <v>100</v>
      </c>
      <c r="L280">
        <f>Summary!$B$1</f>
        <v>110</v>
      </c>
      <c r="M280">
        <f>IF(Table1[[#This Row],[Cover]]="Cover",1,IF(Table1[[#This Row],[Cover]]="No",0,0.5))</f>
        <v>1</v>
      </c>
    </row>
    <row r="281" spans="1:13" x14ac:dyDescent="0.25">
      <c r="A281" t="s">
        <v>150</v>
      </c>
      <c r="B281" t="s">
        <v>65</v>
      </c>
      <c r="C281" s="1">
        <v>41286</v>
      </c>
      <c r="D281" t="s">
        <v>76</v>
      </c>
      <c r="E281" t="s">
        <v>46</v>
      </c>
      <c r="F281">
        <v>14</v>
      </c>
      <c r="G281">
        <v>0</v>
      </c>
      <c r="H281">
        <v>73</v>
      </c>
      <c r="I281">
        <v>79</v>
      </c>
      <c r="J281" t="s">
        <v>13</v>
      </c>
      <c r="K281">
        <f>IF(Table1[[#This Row],[Cover]]="Cover",Table1[[#This Row],[Wager]]*(100/110),IF(Table1[[#This Row],[Cover]]="No",-1*Table1[[#This Row],[Wager]],0))</f>
        <v>-110</v>
      </c>
      <c r="L281">
        <f>Summary!$B$1</f>
        <v>110</v>
      </c>
      <c r="M281">
        <f>IF(Table1[[#This Row],[Cover]]="Cover",1,IF(Table1[[#This Row],[Cover]]="No",0,0.5))</f>
        <v>0</v>
      </c>
    </row>
    <row r="282" spans="1:13" x14ac:dyDescent="0.25">
      <c r="A282" t="s">
        <v>160</v>
      </c>
      <c r="B282" t="s">
        <v>65</v>
      </c>
      <c r="C282" s="1">
        <v>39855</v>
      </c>
      <c r="D282" t="s">
        <v>76</v>
      </c>
      <c r="E282" t="s">
        <v>49</v>
      </c>
      <c r="F282">
        <v>14</v>
      </c>
      <c r="G282">
        <v>3</v>
      </c>
      <c r="H282">
        <v>71</v>
      </c>
      <c r="I282">
        <v>58</v>
      </c>
      <c r="J282" t="s">
        <v>8</v>
      </c>
      <c r="K282">
        <f>IF(Table1[[#This Row],[Cover]]="Cover",Table1[[#This Row],[Wager]]*(100/110),IF(Table1[[#This Row],[Cover]]="No",-1*Table1[[#This Row],[Wager]],0))</f>
        <v>100</v>
      </c>
      <c r="L282">
        <f>Summary!$B$1</f>
        <v>110</v>
      </c>
      <c r="M282">
        <f>IF(Table1[[#This Row],[Cover]]="Cover",1,IF(Table1[[#This Row],[Cover]]="No",0,0.5))</f>
        <v>1</v>
      </c>
    </row>
    <row r="283" spans="1:13" x14ac:dyDescent="0.25">
      <c r="A283" t="s">
        <v>152</v>
      </c>
      <c r="B283" t="s">
        <v>65</v>
      </c>
      <c r="C283" s="1">
        <v>40586</v>
      </c>
      <c r="D283" t="s">
        <v>76</v>
      </c>
      <c r="E283" t="s">
        <v>129</v>
      </c>
      <c r="F283">
        <v>24</v>
      </c>
      <c r="G283">
        <v>3</v>
      </c>
      <c r="H283">
        <v>63</v>
      </c>
      <c r="I283">
        <v>75</v>
      </c>
      <c r="J283" t="s">
        <v>13</v>
      </c>
      <c r="K283">
        <f>IF(Table1[[#This Row],[Cover]]="Cover",Table1[[#This Row],[Wager]]*(100/110),IF(Table1[[#This Row],[Cover]]="No",-1*Table1[[#This Row],[Wager]],0))</f>
        <v>-110</v>
      </c>
      <c r="L283">
        <f>Summary!$B$1</f>
        <v>110</v>
      </c>
      <c r="M283">
        <f>IF(Table1[[#This Row],[Cover]]="Cover",1,IF(Table1[[#This Row],[Cover]]="No",0,0.5))</f>
        <v>0</v>
      </c>
    </row>
    <row r="284" spans="1:13" x14ac:dyDescent="0.25">
      <c r="A284" t="s">
        <v>158</v>
      </c>
      <c r="B284" t="s">
        <v>65</v>
      </c>
      <c r="C284" s="1">
        <v>39502</v>
      </c>
      <c r="D284" t="s">
        <v>76</v>
      </c>
      <c r="E284" t="s">
        <v>49</v>
      </c>
      <c r="F284">
        <v>10</v>
      </c>
      <c r="G284">
        <v>4.5</v>
      </c>
      <c r="H284">
        <v>51</v>
      </c>
      <c r="I284">
        <v>57</v>
      </c>
      <c r="J284" t="s">
        <v>13</v>
      </c>
      <c r="K284">
        <f>IF(Table1[[#This Row],[Cover]]="Cover",Table1[[#This Row],[Wager]]*(100/110),IF(Table1[[#This Row],[Cover]]="No",-1*Table1[[#This Row],[Wager]],0))</f>
        <v>-110</v>
      </c>
      <c r="L284">
        <f>Summary!$B$1</f>
        <v>110</v>
      </c>
      <c r="M284">
        <f>IF(Table1[[#This Row],[Cover]]="Cover",1,IF(Table1[[#This Row],[Cover]]="No",0,0.5))</f>
        <v>0</v>
      </c>
    </row>
    <row r="285" spans="1:13" x14ac:dyDescent="0.25">
      <c r="A285" t="s">
        <v>152</v>
      </c>
      <c r="B285" t="s">
        <v>65</v>
      </c>
      <c r="C285" s="1">
        <v>40601</v>
      </c>
      <c r="D285" t="s">
        <v>76</v>
      </c>
      <c r="E285" t="s">
        <v>49</v>
      </c>
      <c r="F285">
        <v>25</v>
      </c>
      <c r="G285">
        <v>2.5</v>
      </c>
      <c r="H285">
        <v>62</v>
      </c>
      <c r="I285">
        <v>66</v>
      </c>
      <c r="J285" t="s">
        <v>13</v>
      </c>
      <c r="K285">
        <f>IF(Table1[[#This Row],[Cover]]="Cover",Table1[[#This Row],[Wager]]*(100/110),IF(Table1[[#This Row],[Cover]]="No",-1*Table1[[#This Row],[Wager]],0))</f>
        <v>-110</v>
      </c>
      <c r="L285">
        <f>Summary!$B$1</f>
        <v>110</v>
      </c>
      <c r="M285">
        <f>IF(Table1[[#This Row],[Cover]]="Cover",1,IF(Table1[[#This Row],[Cover]]="No",0,0.5))</f>
        <v>0</v>
      </c>
    </row>
    <row r="286" spans="1:13" x14ac:dyDescent="0.25">
      <c r="A286" t="s">
        <v>149</v>
      </c>
      <c r="B286" t="s">
        <v>45</v>
      </c>
      <c r="C286" s="1">
        <v>40909</v>
      </c>
      <c r="D286" t="s">
        <v>68</v>
      </c>
      <c r="E286" t="s">
        <v>128</v>
      </c>
      <c r="F286">
        <v>1</v>
      </c>
      <c r="G286">
        <v>14.5</v>
      </c>
      <c r="H286">
        <v>68</v>
      </c>
      <c r="I286">
        <v>87</v>
      </c>
      <c r="J286" t="s">
        <v>13</v>
      </c>
      <c r="K286">
        <f>IF(Table1[[#This Row],[Cover]]="Cover",Table1[[#This Row],[Wager]]*(100/110),IF(Table1[[#This Row],[Cover]]="No",-1*Table1[[#This Row],[Wager]],0))</f>
        <v>-110</v>
      </c>
      <c r="L286">
        <f>Summary!$B$1</f>
        <v>110</v>
      </c>
      <c r="M286">
        <f>IF(Table1[[#This Row],[Cover]]="Cover",1,IF(Table1[[#This Row],[Cover]]="No",0,0.5))</f>
        <v>0</v>
      </c>
    </row>
    <row r="287" spans="1:13" x14ac:dyDescent="0.25">
      <c r="A287" t="s">
        <v>152</v>
      </c>
      <c r="B287" t="s">
        <v>45</v>
      </c>
      <c r="C287" s="1">
        <v>40558</v>
      </c>
      <c r="D287" t="s">
        <v>68</v>
      </c>
      <c r="E287" t="s">
        <v>62</v>
      </c>
      <c r="F287">
        <v>10</v>
      </c>
      <c r="G287">
        <v>10</v>
      </c>
      <c r="H287">
        <v>62</v>
      </c>
      <c r="I287">
        <v>82</v>
      </c>
      <c r="J287" t="s">
        <v>13</v>
      </c>
      <c r="K287">
        <f>IF(Table1[[#This Row],[Cover]]="Cover",Table1[[#This Row],[Wager]]*(100/110),IF(Table1[[#This Row],[Cover]]="No",-1*Table1[[#This Row],[Wager]],0))</f>
        <v>-110</v>
      </c>
      <c r="L287">
        <f>Summary!$B$1</f>
        <v>110</v>
      </c>
      <c r="M287">
        <f>IF(Table1[[#This Row],[Cover]]="Cover",1,IF(Table1[[#This Row],[Cover]]="No",0,0.5))</f>
        <v>0</v>
      </c>
    </row>
    <row r="288" spans="1:13" x14ac:dyDescent="0.25">
      <c r="A288" t="s">
        <v>149</v>
      </c>
      <c r="B288" t="s">
        <v>45</v>
      </c>
      <c r="C288" s="1">
        <v>40925</v>
      </c>
      <c r="D288" t="s">
        <v>68</v>
      </c>
      <c r="E288" t="s">
        <v>77</v>
      </c>
      <c r="F288">
        <v>10</v>
      </c>
      <c r="G288">
        <v>9.5</v>
      </c>
      <c r="H288">
        <v>75</v>
      </c>
      <c r="I288">
        <v>83</v>
      </c>
      <c r="J288" t="s">
        <v>8</v>
      </c>
      <c r="K288">
        <f>IF(Table1[[#This Row],[Cover]]="Cover",Table1[[#This Row],[Wager]]*(100/110),IF(Table1[[#This Row],[Cover]]="No",-1*Table1[[#This Row],[Wager]],0))</f>
        <v>100</v>
      </c>
      <c r="L288">
        <f>Summary!$B$1</f>
        <v>110</v>
      </c>
      <c r="M288">
        <f>IF(Table1[[#This Row],[Cover]]="Cover",1,IF(Table1[[#This Row],[Cover]]="No",0,0.5))</f>
        <v>1</v>
      </c>
    </row>
    <row r="289" spans="1:13" x14ac:dyDescent="0.25">
      <c r="A289" t="s">
        <v>154</v>
      </c>
      <c r="B289" t="s">
        <v>45</v>
      </c>
      <c r="C289" s="1">
        <v>42756</v>
      </c>
      <c r="D289" t="s">
        <v>68</v>
      </c>
      <c r="E289" t="s">
        <v>46</v>
      </c>
      <c r="F289">
        <v>13</v>
      </c>
      <c r="G289">
        <v>11.5</v>
      </c>
      <c r="H289">
        <v>69</v>
      </c>
      <c r="I289">
        <v>70</v>
      </c>
      <c r="J289" t="s">
        <v>8</v>
      </c>
      <c r="K289">
        <f>IF(Table1[[#This Row],[Cover]]="Cover",Table1[[#This Row],[Wager]]*(100/110),IF(Table1[[#This Row],[Cover]]="No",-1*Table1[[#This Row],[Wager]],0))</f>
        <v>100</v>
      </c>
      <c r="L289">
        <f>Summary!$B$1</f>
        <v>110</v>
      </c>
      <c r="M289">
        <f>IF(Table1[[#This Row],[Cover]]="Cover",1,IF(Table1[[#This Row],[Cover]]="No",0,0.5))</f>
        <v>1</v>
      </c>
    </row>
    <row r="290" spans="1:13" x14ac:dyDescent="0.25">
      <c r="A290" t="s">
        <v>152</v>
      </c>
      <c r="B290" t="s">
        <v>45</v>
      </c>
      <c r="C290" s="1">
        <v>40565</v>
      </c>
      <c r="D290" t="s">
        <v>68</v>
      </c>
      <c r="E290" t="s">
        <v>111</v>
      </c>
      <c r="F290">
        <v>5</v>
      </c>
      <c r="G290">
        <v>16.5</v>
      </c>
      <c r="H290">
        <v>50</v>
      </c>
      <c r="I290">
        <v>80</v>
      </c>
      <c r="J290" t="s">
        <v>13</v>
      </c>
      <c r="K290">
        <f>IF(Table1[[#This Row],[Cover]]="Cover",Table1[[#This Row],[Wager]]*(100/110),IF(Table1[[#This Row],[Cover]]="No",-1*Table1[[#This Row],[Wager]],0))</f>
        <v>-110</v>
      </c>
      <c r="L290">
        <f>Summary!$B$1</f>
        <v>110</v>
      </c>
      <c r="M290">
        <f>IF(Table1[[#This Row],[Cover]]="Cover",1,IF(Table1[[#This Row],[Cover]]="No",0,0.5))</f>
        <v>0</v>
      </c>
    </row>
    <row r="291" spans="1:13" x14ac:dyDescent="0.25">
      <c r="A291" t="s">
        <v>148</v>
      </c>
      <c r="B291" t="s">
        <v>45</v>
      </c>
      <c r="C291" s="1">
        <v>40204</v>
      </c>
      <c r="D291" t="s">
        <v>68</v>
      </c>
      <c r="E291" t="s">
        <v>32</v>
      </c>
      <c r="F291">
        <v>9</v>
      </c>
      <c r="G291">
        <v>17</v>
      </c>
      <c r="H291">
        <v>46</v>
      </c>
      <c r="I291">
        <v>62</v>
      </c>
      <c r="J291" t="s">
        <v>8</v>
      </c>
      <c r="K291">
        <f>IF(Table1[[#This Row],[Cover]]="Cover",Table1[[#This Row],[Wager]]*(100/110),IF(Table1[[#This Row],[Cover]]="No",-1*Table1[[#This Row],[Wager]],0))</f>
        <v>100</v>
      </c>
      <c r="L291">
        <f>Summary!$B$1</f>
        <v>110</v>
      </c>
      <c r="M291">
        <f>IF(Table1[[#This Row],[Cover]]="Cover",1,IF(Table1[[#This Row],[Cover]]="No",0,0.5))</f>
        <v>1</v>
      </c>
    </row>
    <row r="292" spans="1:13" x14ac:dyDescent="0.25">
      <c r="A292" t="s">
        <v>160</v>
      </c>
      <c r="B292" t="s">
        <v>45</v>
      </c>
      <c r="C292" s="1">
        <v>39841</v>
      </c>
      <c r="D292" t="s">
        <v>68</v>
      </c>
      <c r="E292" t="s">
        <v>62</v>
      </c>
      <c r="F292">
        <v>2</v>
      </c>
      <c r="G292">
        <v>13.5</v>
      </c>
      <c r="H292">
        <v>49</v>
      </c>
      <c r="I292">
        <v>71</v>
      </c>
      <c r="J292" t="s">
        <v>13</v>
      </c>
      <c r="K292">
        <f>IF(Table1[[#This Row],[Cover]]="Cover",Table1[[#This Row],[Wager]]*(100/110),IF(Table1[[#This Row],[Cover]]="No",-1*Table1[[#This Row],[Wager]],0))</f>
        <v>-110</v>
      </c>
      <c r="L292">
        <f>Summary!$B$1</f>
        <v>110</v>
      </c>
      <c r="M292">
        <f>IF(Table1[[#This Row],[Cover]]="Cover",1,IF(Table1[[#This Row],[Cover]]="No",0,0.5))</f>
        <v>0</v>
      </c>
    </row>
    <row r="293" spans="1:13" x14ac:dyDescent="0.25">
      <c r="A293" t="s">
        <v>158</v>
      </c>
      <c r="B293" t="s">
        <v>45</v>
      </c>
      <c r="C293" s="1">
        <v>39450</v>
      </c>
      <c r="D293" t="s">
        <v>68</v>
      </c>
      <c r="E293" t="s">
        <v>48</v>
      </c>
      <c r="F293">
        <v>17</v>
      </c>
      <c r="G293">
        <v>3</v>
      </c>
      <c r="H293">
        <v>84</v>
      </c>
      <c r="I293">
        <v>76</v>
      </c>
      <c r="J293" t="s">
        <v>8</v>
      </c>
      <c r="K293">
        <f>IF(Table1[[#This Row],[Cover]]="Cover",Table1[[#This Row],[Wager]]*(100/110),IF(Table1[[#This Row],[Cover]]="No",-1*Table1[[#This Row],[Wager]],0))</f>
        <v>100</v>
      </c>
      <c r="L293">
        <f>Summary!$B$1</f>
        <v>110</v>
      </c>
      <c r="M293">
        <f>IF(Table1[[#This Row],[Cover]]="Cover",1,IF(Table1[[#This Row],[Cover]]="No",0,0.5))</f>
        <v>1</v>
      </c>
    </row>
    <row r="294" spans="1:13" x14ac:dyDescent="0.25">
      <c r="A294" t="s">
        <v>148</v>
      </c>
      <c r="B294" t="s">
        <v>45</v>
      </c>
      <c r="C294" s="1">
        <v>40181</v>
      </c>
      <c r="D294" t="s">
        <v>68</v>
      </c>
      <c r="E294" t="s">
        <v>77</v>
      </c>
      <c r="F294">
        <v>13</v>
      </c>
      <c r="G294">
        <v>9.5</v>
      </c>
      <c r="H294">
        <v>50</v>
      </c>
      <c r="I294">
        <v>67</v>
      </c>
      <c r="J294" t="s">
        <v>13</v>
      </c>
      <c r="K294">
        <f>IF(Table1[[#This Row],[Cover]]="Cover",Table1[[#This Row],[Wager]]*(100/110),IF(Table1[[#This Row],[Cover]]="No",-1*Table1[[#This Row],[Wager]],0))</f>
        <v>-110</v>
      </c>
      <c r="L294">
        <f>Summary!$B$1</f>
        <v>110</v>
      </c>
      <c r="M294">
        <f>IF(Table1[[#This Row],[Cover]]="Cover",1,IF(Table1[[#This Row],[Cover]]="No",0,0.5))</f>
        <v>0</v>
      </c>
    </row>
    <row r="295" spans="1:13" x14ac:dyDescent="0.25">
      <c r="A295" t="s">
        <v>148</v>
      </c>
      <c r="B295" t="s">
        <v>45</v>
      </c>
      <c r="C295" s="1">
        <v>40208</v>
      </c>
      <c r="D295" t="s">
        <v>68</v>
      </c>
      <c r="E295" t="s">
        <v>128</v>
      </c>
      <c r="F295">
        <v>4</v>
      </c>
      <c r="G295">
        <v>15</v>
      </c>
      <c r="H295">
        <v>57</v>
      </c>
      <c r="I295">
        <v>59</v>
      </c>
      <c r="J295" t="s">
        <v>8</v>
      </c>
      <c r="K295">
        <f>IF(Table1[[#This Row],[Cover]]="Cover",Table1[[#This Row],[Wager]]*(100/110),IF(Table1[[#This Row],[Cover]]="No",-1*Table1[[#This Row],[Wager]],0))</f>
        <v>100</v>
      </c>
      <c r="L295">
        <f>Summary!$B$1</f>
        <v>110</v>
      </c>
      <c r="M295">
        <f>IF(Table1[[#This Row],[Cover]]="Cover",1,IF(Table1[[#This Row],[Cover]]="No",0,0.5))</f>
        <v>1</v>
      </c>
    </row>
    <row r="296" spans="1:13" x14ac:dyDescent="0.25">
      <c r="A296" t="s">
        <v>155</v>
      </c>
      <c r="B296" t="s">
        <v>45</v>
      </c>
      <c r="C296" s="1">
        <v>42399</v>
      </c>
      <c r="D296" t="s">
        <v>68</v>
      </c>
      <c r="E296" t="s">
        <v>49</v>
      </c>
      <c r="F296">
        <v>7</v>
      </c>
      <c r="G296">
        <v>10</v>
      </c>
      <c r="H296">
        <v>65</v>
      </c>
      <c r="I296">
        <v>86</v>
      </c>
      <c r="J296" t="s">
        <v>13</v>
      </c>
      <c r="K296">
        <f>IF(Table1[[#This Row],[Cover]]="Cover",Table1[[#This Row],[Wager]]*(100/110),IF(Table1[[#This Row],[Cover]]="No",-1*Table1[[#This Row],[Wager]],0))</f>
        <v>-110</v>
      </c>
      <c r="L296">
        <f>Summary!$B$1</f>
        <v>110</v>
      </c>
      <c r="M296">
        <f>IF(Table1[[#This Row],[Cover]]="Cover",1,IF(Table1[[#This Row],[Cover]]="No",0,0.5))</f>
        <v>0</v>
      </c>
    </row>
    <row r="297" spans="1:13" x14ac:dyDescent="0.25">
      <c r="A297" t="s">
        <v>156</v>
      </c>
      <c r="B297" t="s">
        <v>45</v>
      </c>
      <c r="C297" s="1">
        <v>42035</v>
      </c>
      <c r="D297" t="s">
        <v>68</v>
      </c>
      <c r="E297" t="s">
        <v>48</v>
      </c>
      <c r="F297">
        <v>7</v>
      </c>
      <c r="G297">
        <v>11.5</v>
      </c>
      <c r="H297">
        <v>55</v>
      </c>
      <c r="I297">
        <v>68</v>
      </c>
      <c r="J297" t="s">
        <v>13</v>
      </c>
      <c r="K297">
        <f>IF(Table1[[#This Row],[Cover]]="Cover",Table1[[#This Row],[Wager]]*(100/110),IF(Table1[[#This Row],[Cover]]="No",-1*Table1[[#This Row],[Wager]],0))</f>
        <v>-110</v>
      </c>
      <c r="L297">
        <f>Summary!$B$1</f>
        <v>110</v>
      </c>
      <c r="M297">
        <f>IF(Table1[[#This Row],[Cover]]="Cover",1,IF(Table1[[#This Row],[Cover]]="No",0,0.5))</f>
        <v>0</v>
      </c>
    </row>
    <row r="298" spans="1:13" x14ac:dyDescent="0.25">
      <c r="A298" t="s">
        <v>155</v>
      </c>
      <c r="B298" t="s">
        <v>45</v>
      </c>
      <c r="C298" s="1">
        <v>42374</v>
      </c>
      <c r="D298" t="s">
        <v>68</v>
      </c>
      <c r="E298" t="s">
        <v>46</v>
      </c>
      <c r="F298">
        <v>18</v>
      </c>
      <c r="G298">
        <v>10</v>
      </c>
      <c r="H298">
        <v>72</v>
      </c>
      <c r="I298">
        <v>77</v>
      </c>
      <c r="J298" t="s">
        <v>8</v>
      </c>
      <c r="K298">
        <f>IF(Table1[[#This Row],[Cover]]="Cover",Table1[[#This Row],[Wager]]*(100/110),IF(Table1[[#This Row],[Cover]]="No",-1*Table1[[#This Row],[Wager]],0))</f>
        <v>100</v>
      </c>
      <c r="L298">
        <f>Summary!$B$1</f>
        <v>110</v>
      </c>
      <c r="M298">
        <f>IF(Table1[[#This Row],[Cover]]="Cover",1,IF(Table1[[#This Row],[Cover]]="No",0,0.5))</f>
        <v>1</v>
      </c>
    </row>
    <row r="299" spans="1:13" x14ac:dyDescent="0.25">
      <c r="A299" t="s">
        <v>158</v>
      </c>
      <c r="B299" t="s">
        <v>45</v>
      </c>
      <c r="C299" s="1">
        <v>39455</v>
      </c>
      <c r="D299" t="s">
        <v>68</v>
      </c>
      <c r="E299" t="s">
        <v>77</v>
      </c>
      <c r="F299">
        <v>7</v>
      </c>
      <c r="G299">
        <v>7.5</v>
      </c>
      <c r="H299">
        <v>60</v>
      </c>
      <c r="I299">
        <v>76</v>
      </c>
      <c r="J299" t="s">
        <v>13</v>
      </c>
      <c r="K299">
        <f>IF(Table1[[#This Row],[Cover]]="Cover",Table1[[#This Row],[Wager]]*(100/110),IF(Table1[[#This Row],[Cover]]="No",-1*Table1[[#This Row],[Wager]],0))</f>
        <v>-110</v>
      </c>
      <c r="L299">
        <f>Summary!$B$1</f>
        <v>110</v>
      </c>
      <c r="M299">
        <f>IF(Table1[[#This Row],[Cover]]="Cover",1,IF(Table1[[#This Row],[Cover]]="No",0,0.5))</f>
        <v>0</v>
      </c>
    </row>
    <row r="300" spans="1:13" x14ac:dyDescent="0.25">
      <c r="A300" t="s">
        <v>157</v>
      </c>
      <c r="B300" t="s">
        <v>45</v>
      </c>
      <c r="C300" s="1">
        <v>43096</v>
      </c>
      <c r="D300" t="s">
        <v>68</v>
      </c>
      <c r="E300" t="s">
        <v>48</v>
      </c>
      <c r="F300">
        <v>1</v>
      </c>
      <c r="G300">
        <v>15</v>
      </c>
      <c r="H300">
        <v>85</v>
      </c>
      <c r="I300">
        <v>103</v>
      </c>
      <c r="J300" t="s">
        <v>13</v>
      </c>
      <c r="K300">
        <f>IF(Table1[[#This Row],[Cover]]="Cover",Table1[[#This Row],[Wager]]*(100/110),IF(Table1[[#This Row],[Cover]]="No",-1*Table1[[#This Row],[Wager]],0))</f>
        <v>-110</v>
      </c>
      <c r="L300">
        <f>Summary!$B$1</f>
        <v>110</v>
      </c>
      <c r="M300">
        <f>IF(Table1[[#This Row],[Cover]]="Cover",1,IF(Table1[[#This Row],[Cover]]="No",0,0.5))</f>
        <v>0</v>
      </c>
    </row>
    <row r="301" spans="1:13" x14ac:dyDescent="0.25">
      <c r="A301" t="s">
        <v>160</v>
      </c>
      <c r="B301" t="s">
        <v>45</v>
      </c>
      <c r="C301" s="1">
        <v>39813</v>
      </c>
      <c r="D301" t="s">
        <v>68</v>
      </c>
      <c r="E301" t="s">
        <v>43</v>
      </c>
      <c r="F301">
        <v>7</v>
      </c>
      <c r="G301">
        <v>6.5</v>
      </c>
      <c r="H301">
        <v>82</v>
      </c>
      <c r="I301">
        <v>92</v>
      </c>
      <c r="J301" t="s">
        <v>13</v>
      </c>
      <c r="K301">
        <f>IF(Table1[[#This Row],[Cover]]="Cover",Table1[[#This Row],[Wager]]*(100/110),IF(Table1[[#This Row],[Cover]]="No",-1*Table1[[#This Row],[Wager]],0))</f>
        <v>-110</v>
      </c>
      <c r="L301">
        <f>Summary!$B$1</f>
        <v>110</v>
      </c>
      <c r="M301">
        <f>IF(Table1[[#This Row],[Cover]]="Cover",1,IF(Table1[[#This Row],[Cover]]="No",0,0.5))</f>
        <v>0</v>
      </c>
    </row>
    <row r="302" spans="1:13" x14ac:dyDescent="0.25">
      <c r="A302" t="s">
        <v>154</v>
      </c>
      <c r="B302" t="s">
        <v>45</v>
      </c>
      <c r="C302" s="1">
        <v>42777</v>
      </c>
      <c r="D302" t="s">
        <v>68</v>
      </c>
      <c r="E302" t="s">
        <v>63</v>
      </c>
      <c r="F302">
        <v>23</v>
      </c>
      <c r="G302">
        <v>9.5</v>
      </c>
      <c r="H302">
        <v>58</v>
      </c>
      <c r="I302">
        <v>93</v>
      </c>
      <c r="J302" t="s">
        <v>13</v>
      </c>
      <c r="K302">
        <f>IF(Table1[[#This Row],[Cover]]="Cover",Table1[[#This Row],[Wager]]*(100/110),IF(Table1[[#This Row],[Cover]]="No",-1*Table1[[#This Row],[Wager]],0))</f>
        <v>-110</v>
      </c>
      <c r="L302">
        <f>Summary!$B$1</f>
        <v>110</v>
      </c>
      <c r="M302">
        <f>IF(Table1[[#This Row],[Cover]]="Cover",1,IF(Table1[[#This Row],[Cover]]="No",0,0.5))</f>
        <v>0</v>
      </c>
    </row>
    <row r="303" spans="1:13" x14ac:dyDescent="0.25">
      <c r="A303" t="s">
        <v>158</v>
      </c>
      <c r="B303" t="s">
        <v>45</v>
      </c>
      <c r="C303" s="1">
        <v>39490</v>
      </c>
      <c r="D303" t="s">
        <v>68</v>
      </c>
      <c r="E303" t="s">
        <v>44</v>
      </c>
      <c r="F303">
        <v>23</v>
      </c>
      <c r="G303">
        <v>6</v>
      </c>
      <c r="H303">
        <v>68</v>
      </c>
      <c r="I303">
        <v>88</v>
      </c>
      <c r="J303" t="s">
        <v>13</v>
      </c>
      <c r="K303">
        <f>IF(Table1[[#This Row],[Cover]]="Cover",Table1[[#This Row],[Wager]]*(100/110),IF(Table1[[#This Row],[Cover]]="No",-1*Table1[[#This Row],[Wager]],0))</f>
        <v>-110</v>
      </c>
      <c r="L303">
        <f>Summary!$B$1</f>
        <v>110</v>
      </c>
      <c r="M303">
        <f>IF(Table1[[#This Row],[Cover]]="Cover",1,IF(Table1[[#This Row],[Cover]]="No",0,0.5))</f>
        <v>0</v>
      </c>
    </row>
    <row r="304" spans="1:13" x14ac:dyDescent="0.25">
      <c r="A304" t="s">
        <v>146</v>
      </c>
      <c r="B304" t="s">
        <v>45</v>
      </c>
      <c r="C304" s="1">
        <v>41682</v>
      </c>
      <c r="D304" t="s">
        <v>68</v>
      </c>
      <c r="E304" t="s">
        <v>48</v>
      </c>
      <c r="F304">
        <v>6</v>
      </c>
      <c r="G304">
        <v>13.5</v>
      </c>
      <c r="H304">
        <v>62</v>
      </c>
      <c r="I304">
        <v>87</v>
      </c>
      <c r="J304" t="s">
        <v>13</v>
      </c>
      <c r="K304">
        <f>IF(Table1[[#This Row],[Cover]]="Cover",Table1[[#This Row],[Wager]]*(100/110),IF(Table1[[#This Row],[Cover]]="No",-1*Table1[[#This Row],[Wager]],0))</f>
        <v>-110</v>
      </c>
      <c r="L304">
        <f>Summary!$B$1</f>
        <v>110</v>
      </c>
      <c r="M304">
        <f>IF(Table1[[#This Row],[Cover]]="Cover",1,IF(Table1[[#This Row],[Cover]]="No",0,0.5))</f>
        <v>0</v>
      </c>
    </row>
    <row r="305" spans="1:13" x14ac:dyDescent="0.25">
      <c r="A305" t="s">
        <v>154</v>
      </c>
      <c r="B305" t="s">
        <v>45</v>
      </c>
      <c r="C305" s="1">
        <v>42779</v>
      </c>
      <c r="D305" t="s">
        <v>68</v>
      </c>
      <c r="E305" t="s">
        <v>48</v>
      </c>
      <c r="F305">
        <v>2</v>
      </c>
      <c r="G305">
        <v>17.5</v>
      </c>
      <c r="H305">
        <v>62</v>
      </c>
      <c r="I305">
        <v>75</v>
      </c>
      <c r="J305" t="s">
        <v>8</v>
      </c>
      <c r="K305">
        <f>IF(Table1[[#This Row],[Cover]]="Cover",Table1[[#This Row],[Wager]]*(100/110),IF(Table1[[#This Row],[Cover]]="No",-1*Table1[[#This Row],[Wager]],0))</f>
        <v>100</v>
      </c>
      <c r="L305">
        <f>Summary!$B$1</f>
        <v>110</v>
      </c>
      <c r="M305">
        <f>IF(Table1[[#This Row],[Cover]]="Cover",1,IF(Table1[[#This Row],[Cover]]="No",0,0.5))</f>
        <v>1</v>
      </c>
    </row>
    <row r="306" spans="1:13" x14ac:dyDescent="0.25">
      <c r="A306" t="s">
        <v>149</v>
      </c>
      <c r="B306" t="s">
        <v>45</v>
      </c>
      <c r="C306" s="1">
        <v>40957</v>
      </c>
      <c r="D306" t="s">
        <v>68</v>
      </c>
      <c r="E306" t="s">
        <v>44</v>
      </c>
      <c r="F306">
        <v>19</v>
      </c>
      <c r="G306">
        <v>10</v>
      </c>
      <c r="H306">
        <v>82</v>
      </c>
      <c r="I306">
        <v>90</v>
      </c>
      <c r="J306" t="s">
        <v>8</v>
      </c>
      <c r="K306">
        <f>IF(Table1[[#This Row],[Cover]]="Cover",Table1[[#This Row],[Wager]]*(100/110),IF(Table1[[#This Row],[Cover]]="No",-1*Table1[[#This Row],[Wager]],0))</f>
        <v>100</v>
      </c>
      <c r="L306">
        <f>Summary!$B$1</f>
        <v>110</v>
      </c>
      <c r="M306">
        <f>IF(Table1[[#This Row],[Cover]]="Cover",1,IF(Table1[[#This Row],[Cover]]="No",0,0.5))</f>
        <v>1</v>
      </c>
    </row>
    <row r="307" spans="1:13" x14ac:dyDescent="0.25">
      <c r="A307" t="s">
        <v>152</v>
      </c>
      <c r="B307" t="s">
        <v>45</v>
      </c>
      <c r="C307" s="1">
        <v>40593</v>
      </c>
      <c r="D307" t="s">
        <v>68</v>
      </c>
      <c r="E307" t="s">
        <v>48</v>
      </c>
      <c r="F307">
        <v>15</v>
      </c>
      <c r="G307">
        <v>11.5</v>
      </c>
      <c r="H307">
        <v>75</v>
      </c>
      <c r="I307">
        <v>77</v>
      </c>
      <c r="J307" t="s">
        <v>8</v>
      </c>
      <c r="K307">
        <f>IF(Table1[[#This Row],[Cover]]="Cover",Table1[[#This Row],[Wager]]*(100/110),IF(Table1[[#This Row],[Cover]]="No",-1*Table1[[#This Row],[Wager]],0))</f>
        <v>100</v>
      </c>
      <c r="L307">
        <f>Summary!$B$1</f>
        <v>110</v>
      </c>
      <c r="M307">
        <f>IF(Table1[[#This Row],[Cover]]="Cover",1,IF(Table1[[#This Row],[Cover]]="No",0,0.5))</f>
        <v>1</v>
      </c>
    </row>
    <row r="308" spans="1:13" x14ac:dyDescent="0.25">
      <c r="A308" t="s">
        <v>155</v>
      </c>
      <c r="B308" t="s">
        <v>45</v>
      </c>
      <c r="C308" s="1">
        <v>42402</v>
      </c>
      <c r="D308" t="s">
        <v>68</v>
      </c>
      <c r="E308" t="s">
        <v>64</v>
      </c>
      <c r="F308">
        <v>11</v>
      </c>
      <c r="G308">
        <v>8</v>
      </c>
      <c r="H308">
        <v>77</v>
      </c>
      <c r="I308">
        <v>70</v>
      </c>
      <c r="J308" t="s">
        <v>8</v>
      </c>
      <c r="K308">
        <f>IF(Table1[[#This Row],[Cover]]="Cover",Table1[[#This Row],[Wager]]*(100/110),IF(Table1[[#This Row],[Cover]]="No",-1*Table1[[#This Row],[Wager]],0))</f>
        <v>100</v>
      </c>
      <c r="L308">
        <f>Summary!$B$1</f>
        <v>110</v>
      </c>
      <c r="M308">
        <f>IF(Table1[[#This Row],[Cover]]="Cover",1,IF(Table1[[#This Row],[Cover]]="No",0,0.5))</f>
        <v>1</v>
      </c>
    </row>
    <row r="309" spans="1:13" x14ac:dyDescent="0.25">
      <c r="A309" t="s">
        <v>160</v>
      </c>
      <c r="B309" t="s">
        <v>45</v>
      </c>
      <c r="C309" s="1">
        <v>39869</v>
      </c>
      <c r="D309" t="s">
        <v>68</v>
      </c>
      <c r="E309" t="s">
        <v>48</v>
      </c>
      <c r="F309">
        <v>10</v>
      </c>
      <c r="G309">
        <v>13</v>
      </c>
      <c r="H309">
        <v>72</v>
      </c>
      <c r="I309">
        <v>74</v>
      </c>
      <c r="J309" t="s">
        <v>8</v>
      </c>
      <c r="K309">
        <f>IF(Table1[[#This Row],[Cover]]="Cover",Table1[[#This Row],[Wager]]*(100/110),IF(Table1[[#This Row],[Cover]]="No",-1*Table1[[#This Row],[Wager]],0))</f>
        <v>100</v>
      </c>
      <c r="L309">
        <f>Summary!$B$1</f>
        <v>110</v>
      </c>
      <c r="M309">
        <f>IF(Table1[[#This Row],[Cover]]="Cover",1,IF(Table1[[#This Row],[Cover]]="No",0,0.5))</f>
        <v>1</v>
      </c>
    </row>
    <row r="310" spans="1:13" x14ac:dyDescent="0.25">
      <c r="A310" t="s">
        <v>150</v>
      </c>
      <c r="B310" t="s">
        <v>45</v>
      </c>
      <c r="C310" s="1">
        <v>41332</v>
      </c>
      <c r="D310" t="s">
        <v>68</v>
      </c>
      <c r="E310" t="s">
        <v>44</v>
      </c>
      <c r="F310">
        <v>10</v>
      </c>
      <c r="G310">
        <v>15.5</v>
      </c>
      <c r="H310">
        <v>58</v>
      </c>
      <c r="I310">
        <v>79</v>
      </c>
      <c r="J310" t="s">
        <v>13</v>
      </c>
      <c r="K310">
        <f>IF(Table1[[#This Row],[Cover]]="Cover",Table1[[#This Row],[Wager]]*(100/110),IF(Table1[[#This Row],[Cover]]="No",-1*Table1[[#This Row],[Wager]],0))</f>
        <v>-110</v>
      </c>
      <c r="L310">
        <f>Summary!$B$1</f>
        <v>110</v>
      </c>
      <c r="M310">
        <f>IF(Table1[[#This Row],[Cover]]="Cover",1,IF(Table1[[#This Row],[Cover]]="No",0,0.5))</f>
        <v>0</v>
      </c>
    </row>
    <row r="311" spans="1:13" x14ac:dyDescent="0.25">
      <c r="A311" t="s">
        <v>156</v>
      </c>
      <c r="B311" t="s">
        <v>45</v>
      </c>
      <c r="C311" s="1">
        <v>42063</v>
      </c>
      <c r="D311" t="s">
        <v>68</v>
      </c>
      <c r="E311" t="s">
        <v>46</v>
      </c>
      <c r="F311">
        <v>23</v>
      </c>
      <c r="G311">
        <v>6</v>
      </c>
      <c r="H311">
        <v>53</v>
      </c>
      <c r="I311">
        <v>67</v>
      </c>
      <c r="J311" t="s">
        <v>13</v>
      </c>
      <c r="K311">
        <f>IF(Table1[[#This Row],[Cover]]="Cover",Table1[[#This Row],[Wager]]*(100/110),IF(Table1[[#This Row],[Cover]]="No",-1*Table1[[#This Row],[Wager]],0))</f>
        <v>-110</v>
      </c>
      <c r="L311">
        <f>Summary!$B$1</f>
        <v>110</v>
      </c>
      <c r="M311">
        <f>IF(Table1[[#This Row],[Cover]]="Cover",1,IF(Table1[[#This Row],[Cover]]="No",0,0.5))</f>
        <v>0</v>
      </c>
    </row>
    <row r="312" spans="1:13" x14ac:dyDescent="0.25">
      <c r="A312" t="s">
        <v>160</v>
      </c>
      <c r="B312" t="s">
        <v>45</v>
      </c>
      <c r="C312" s="1">
        <v>39847</v>
      </c>
      <c r="D312" t="s">
        <v>68</v>
      </c>
      <c r="E312" t="s">
        <v>98</v>
      </c>
      <c r="F312">
        <v>8</v>
      </c>
      <c r="G312">
        <v>11</v>
      </c>
      <c r="H312">
        <v>61</v>
      </c>
      <c r="I312">
        <v>76</v>
      </c>
      <c r="J312" t="s">
        <v>13</v>
      </c>
      <c r="K312">
        <f>IF(Table1[[#This Row],[Cover]]="Cover",Table1[[#This Row],[Wager]]*(100/110),IF(Table1[[#This Row],[Cover]]="No",-1*Table1[[#This Row],[Wager]],0))</f>
        <v>-110</v>
      </c>
      <c r="L312">
        <f>Summary!$B$1</f>
        <v>110</v>
      </c>
      <c r="M312">
        <f>IF(Table1[[#This Row],[Cover]]="Cover",1,IF(Table1[[#This Row],[Cover]]="No",0,0.5))</f>
        <v>0</v>
      </c>
    </row>
    <row r="313" spans="1:13" x14ac:dyDescent="0.25">
      <c r="A313" t="s">
        <v>152</v>
      </c>
      <c r="B313" t="s">
        <v>45</v>
      </c>
      <c r="C313" s="1">
        <v>40577</v>
      </c>
      <c r="D313" t="s">
        <v>68</v>
      </c>
      <c r="E313" t="s">
        <v>43</v>
      </c>
      <c r="F313">
        <v>9</v>
      </c>
      <c r="G313">
        <v>10.5</v>
      </c>
      <c r="H313">
        <v>58</v>
      </c>
      <c r="I313">
        <v>83</v>
      </c>
      <c r="J313" t="s">
        <v>13</v>
      </c>
      <c r="K313">
        <f>IF(Table1[[#This Row],[Cover]]="Cover",Table1[[#This Row],[Wager]]*(100/110),IF(Table1[[#This Row],[Cover]]="No",-1*Table1[[#This Row],[Wager]],0))</f>
        <v>-110</v>
      </c>
      <c r="L313">
        <f>Summary!$B$1</f>
        <v>110</v>
      </c>
      <c r="M313">
        <f>IF(Table1[[#This Row],[Cover]]="Cover",1,IF(Table1[[#This Row],[Cover]]="No",0,0.5))</f>
        <v>0</v>
      </c>
    </row>
    <row r="314" spans="1:13" x14ac:dyDescent="0.25">
      <c r="A314" t="s">
        <v>149</v>
      </c>
      <c r="B314" t="s">
        <v>45</v>
      </c>
      <c r="C314" s="1">
        <v>40945</v>
      </c>
      <c r="D314" t="s">
        <v>68</v>
      </c>
      <c r="E314" t="s">
        <v>98</v>
      </c>
      <c r="F314">
        <v>18</v>
      </c>
      <c r="G314">
        <v>9.5</v>
      </c>
      <c r="H314">
        <v>76</v>
      </c>
      <c r="I314">
        <v>89</v>
      </c>
      <c r="J314" t="s">
        <v>13</v>
      </c>
      <c r="K314">
        <f>IF(Table1[[#This Row],[Cover]]="Cover",Table1[[#This Row],[Wager]]*(100/110),IF(Table1[[#This Row],[Cover]]="No",-1*Table1[[#This Row],[Wager]],0))</f>
        <v>-110</v>
      </c>
      <c r="L314">
        <f>Summary!$B$1</f>
        <v>110</v>
      </c>
      <c r="M314">
        <f>IF(Table1[[#This Row],[Cover]]="Cover",1,IF(Table1[[#This Row],[Cover]]="No",0,0.5))</f>
        <v>0</v>
      </c>
    </row>
    <row r="315" spans="1:13" x14ac:dyDescent="0.25">
      <c r="A315" t="s">
        <v>160</v>
      </c>
      <c r="B315" t="s">
        <v>45</v>
      </c>
      <c r="C315" s="1">
        <v>39851</v>
      </c>
      <c r="D315" t="s">
        <v>68</v>
      </c>
      <c r="E315" t="s">
        <v>111</v>
      </c>
      <c r="F315">
        <v>6</v>
      </c>
      <c r="G315">
        <v>17</v>
      </c>
      <c r="H315">
        <v>69</v>
      </c>
      <c r="I315">
        <v>92</v>
      </c>
      <c r="J315" t="s">
        <v>13</v>
      </c>
      <c r="K315">
        <f>IF(Table1[[#This Row],[Cover]]="Cover",Table1[[#This Row],[Wager]]*(100/110),IF(Table1[[#This Row],[Cover]]="No",-1*Table1[[#This Row],[Wager]],0))</f>
        <v>-110</v>
      </c>
      <c r="L315">
        <f>Summary!$B$1</f>
        <v>110</v>
      </c>
      <c r="M315">
        <f>IF(Table1[[#This Row],[Cover]]="Cover",1,IF(Table1[[#This Row],[Cover]]="No",0,0.5))</f>
        <v>0</v>
      </c>
    </row>
    <row r="316" spans="1:13" x14ac:dyDescent="0.25">
      <c r="A316" t="s">
        <v>155</v>
      </c>
      <c r="B316" t="s">
        <v>45</v>
      </c>
      <c r="C316" s="1">
        <v>42409</v>
      </c>
      <c r="D316" t="s">
        <v>68</v>
      </c>
      <c r="E316" t="s">
        <v>48</v>
      </c>
      <c r="F316">
        <v>1</v>
      </c>
      <c r="G316">
        <v>14.5</v>
      </c>
      <c r="H316">
        <v>59</v>
      </c>
      <c r="I316">
        <v>86</v>
      </c>
      <c r="J316" t="s">
        <v>13</v>
      </c>
      <c r="K316">
        <f>IF(Table1[[#This Row],[Cover]]="Cover",Table1[[#This Row],[Wager]]*(100/110),IF(Table1[[#This Row],[Cover]]="No",-1*Table1[[#This Row],[Wager]],0))</f>
        <v>-110</v>
      </c>
      <c r="L316">
        <f>Summary!$B$1</f>
        <v>110</v>
      </c>
      <c r="M316">
        <f>IF(Table1[[#This Row],[Cover]]="Cover",1,IF(Table1[[#This Row],[Cover]]="No",0,0.5))</f>
        <v>0</v>
      </c>
    </row>
    <row r="317" spans="1:13" x14ac:dyDescent="0.25">
      <c r="A317" t="s">
        <v>158</v>
      </c>
      <c r="B317" t="s">
        <v>45</v>
      </c>
      <c r="C317" s="1">
        <v>39509</v>
      </c>
      <c r="D317" t="s">
        <v>68</v>
      </c>
      <c r="E317" t="s">
        <v>43</v>
      </c>
      <c r="F317">
        <v>17</v>
      </c>
      <c r="G317">
        <v>5</v>
      </c>
      <c r="H317">
        <v>91</v>
      </c>
      <c r="I317">
        <v>98</v>
      </c>
      <c r="J317" t="s">
        <v>13</v>
      </c>
      <c r="K317">
        <f>IF(Table1[[#This Row],[Cover]]="Cover",Table1[[#This Row],[Wager]]*(100/110),IF(Table1[[#This Row],[Cover]]="No",-1*Table1[[#This Row],[Wager]],0))</f>
        <v>-110</v>
      </c>
      <c r="L317">
        <f>Summary!$B$1</f>
        <v>110</v>
      </c>
      <c r="M317">
        <f>IF(Table1[[#This Row],[Cover]]="Cover",1,IF(Table1[[#This Row],[Cover]]="No",0,0.5))</f>
        <v>0</v>
      </c>
    </row>
    <row r="318" spans="1:13" x14ac:dyDescent="0.25">
      <c r="A318" t="s">
        <v>157</v>
      </c>
      <c r="B318" t="s">
        <v>45</v>
      </c>
      <c r="C318" s="1">
        <v>43162</v>
      </c>
      <c r="D318" t="s">
        <v>68</v>
      </c>
      <c r="E318" t="s">
        <v>49</v>
      </c>
      <c r="F318">
        <v>3</v>
      </c>
      <c r="G318">
        <v>7.5</v>
      </c>
      <c r="H318">
        <v>62</v>
      </c>
      <c r="I318">
        <v>65</v>
      </c>
      <c r="J318" t="s">
        <v>8</v>
      </c>
      <c r="K318">
        <f>IF(Table1[[#This Row],[Cover]]="Cover",Table1[[#This Row],[Wager]]*(100/110),IF(Table1[[#This Row],[Cover]]="No",-1*Table1[[#This Row],[Wager]],0))</f>
        <v>100</v>
      </c>
      <c r="L318">
        <f>Summary!$B$1</f>
        <v>110</v>
      </c>
      <c r="M318">
        <f>IF(Table1[[#This Row],[Cover]]="Cover",1,IF(Table1[[#This Row],[Cover]]="No",0,0.5))</f>
        <v>1</v>
      </c>
    </row>
    <row r="319" spans="1:13" x14ac:dyDescent="0.25">
      <c r="A319" t="s">
        <v>150</v>
      </c>
      <c r="B319" t="s">
        <v>45</v>
      </c>
      <c r="C319" s="1">
        <v>41342</v>
      </c>
      <c r="D319" t="s">
        <v>68</v>
      </c>
      <c r="E319" t="s">
        <v>111</v>
      </c>
      <c r="F319">
        <v>20</v>
      </c>
      <c r="G319">
        <v>11.5</v>
      </c>
      <c r="H319">
        <v>66</v>
      </c>
      <c r="I319">
        <v>81</v>
      </c>
      <c r="J319" t="s">
        <v>13</v>
      </c>
      <c r="K319">
        <f>IF(Table1[[#This Row],[Cover]]="Cover",Table1[[#This Row],[Wager]]*(100/110),IF(Table1[[#This Row],[Cover]]="No",-1*Table1[[#This Row],[Wager]],0))</f>
        <v>-110</v>
      </c>
      <c r="L319">
        <f>Summary!$B$1</f>
        <v>110</v>
      </c>
      <c r="M319">
        <f>IF(Table1[[#This Row],[Cover]]="Cover",1,IF(Table1[[#This Row],[Cover]]="No",0,0.5))</f>
        <v>0</v>
      </c>
    </row>
    <row r="320" spans="1:13" x14ac:dyDescent="0.25">
      <c r="A320" t="s">
        <v>158</v>
      </c>
      <c r="B320" t="s">
        <v>172</v>
      </c>
      <c r="C320" s="1">
        <v>39422</v>
      </c>
      <c r="D320" t="s">
        <v>174</v>
      </c>
      <c r="E320" t="s">
        <v>46</v>
      </c>
      <c r="F320">
        <v>13</v>
      </c>
      <c r="G320">
        <v>10.5</v>
      </c>
      <c r="H320">
        <v>46</v>
      </c>
      <c r="I320">
        <v>53</v>
      </c>
      <c r="J320" t="s">
        <v>8</v>
      </c>
      <c r="K320">
        <f>IF(Table1[[#This Row],[Cover]]="Cover",Table1[[#This Row],[Wager]]*(100/110),IF(Table1[[#This Row],[Cover]]="No",-1*Table1[[#This Row],[Wager]],0))</f>
        <v>100</v>
      </c>
      <c r="L320">
        <f>Summary!$B$1</f>
        <v>110</v>
      </c>
      <c r="M320">
        <f>IF(Table1[[#This Row],[Cover]]="Cover",1,IF(Table1[[#This Row],[Cover]]="No",0,0.5))</f>
        <v>1</v>
      </c>
    </row>
    <row r="321" spans="1:13" x14ac:dyDescent="0.25">
      <c r="A321" t="s">
        <v>160</v>
      </c>
      <c r="B321" t="s">
        <v>172</v>
      </c>
      <c r="C321" s="1">
        <v>39849</v>
      </c>
      <c r="D321" t="s">
        <v>174</v>
      </c>
      <c r="E321" t="s">
        <v>46</v>
      </c>
      <c r="F321">
        <v>11</v>
      </c>
      <c r="G321">
        <v>10.5</v>
      </c>
      <c r="H321">
        <v>61</v>
      </c>
      <c r="I321">
        <v>66</v>
      </c>
      <c r="J321" t="s">
        <v>8</v>
      </c>
      <c r="K321">
        <f>IF(Table1[[#This Row],[Cover]]="Cover",Table1[[#This Row],[Wager]]*(100/110),IF(Table1[[#This Row],[Cover]]="No",-1*Table1[[#This Row],[Wager]],0))</f>
        <v>100</v>
      </c>
      <c r="L321">
        <f>Summary!$B$1</f>
        <v>110</v>
      </c>
      <c r="M321">
        <f>IF(Table1[[#This Row],[Cover]]="Cover",1,IF(Table1[[#This Row],[Cover]]="No",0,0.5))</f>
        <v>1</v>
      </c>
    </row>
    <row r="322" spans="1:13" x14ac:dyDescent="0.25">
      <c r="A322" t="s">
        <v>150</v>
      </c>
      <c r="B322" t="s">
        <v>69</v>
      </c>
      <c r="C322" s="1">
        <v>41297</v>
      </c>
      <c r="D322" t="s">
        <v>70</v>
      </c>
      <c r="E322" t="s">
        <v>63</v>
      </c>
      <c r="F322">
        <v>17</v>
      </c>
      <c r="G322">
        <v>9.5</v>
      </c>
      <c r="H322">
        <v>74</v>
      </c>
      <c r="I322">
        <v>69</v>
      </c>
      <c r="J322" t="s">
        <v>8</v>
      </c>
      <c r="K322">
        <f>IF(Table1[[#This Row],[Cover]]="Cover",Table1[[#This Row],[Wager]]*(100/110),IF(Table1[[#This Row],[Cover]]="No",-1*Table1[[#This Row],[Wager]],0))</f>
        <v>100</v>
      </c>
      <c r="L322">
        <f>Summary!$B$1</f>
        <v>110</v>
      </c>
      <c r="M322">
        <f>IF(Table1[[#This Row],[Cover]]="Cover",1,IF(Table1[[#This Row],[Cover]]="No",0,0.5))</f>
        <v>1</v>
      </c>
    </row>
    <row r="323" spans="1:13" x14ac:dyDescent="0.25">
      <c r="A323" t="s">
        <v>149</v>
      </c>
      <c r="B323" t="s">
        <v>69</v>
      </c>
      <c r="C323" s="1">
        <v>40933</v>
      </c>
      <c r="D323" t="s">
        <v>70</v>
      </c>
      <c r="E323" t="s">
        <v>63</v>
      </c>
      <c r="F323">
        <v>15</v>
      </c>
      <c r="G323">
        <v>5</v>
      </c>
      <c r="H323">
        <v>69</v>
      </c>
      <c r="I323">
        <v>77</v>
      </c>
      <c r="J323" t="s">
        <v>13</v>
      </c>
      <c r="K323">
        <f>IF(Table1[[#This Row],[Cover]]="Cover",Table1[[#This Row],[Wager]]*(100/110),IF(Table1[[#This Row],[Cover]]="No",-1*Table1[[#This Row],[Wager]],0))</f>
        <v>-110</v>
      </c>
      <c r="L323">
        <f>Summary!$B$1</f>
        <v>110</v>
      </c>
      <c r="M323">
        <f>IF(Table1[[#This Row],[Cover]]="Cover",1,IF(Table1[[#This Row],[Cover]]="No",0,0.5))</f>
        <v>0</v>
      </c>
    </row>
    <row r="324" spans="1:13" x14ac:dyDescent="0.25">
      <c r="A324" t="s">
        <v>146</v>
      </c>
      <c r="B324" t="s">
        <v>69</v>
      </c>
      <c r="C324" s="1">
        <v>41664</v>
      </c>
      <c r="D324" t="s">
        <v>70</v>
      </c>
      <c r="E324" t="s">
        <v>71</v>
      </c>
      <c r="F324">
        <v>5</v>
      </c>
      <c r="G324">
        <v>10.5</v>
      </c>
      <c r="H324">
        <v>61</v>
      </c>
      <c r="I324">
        <v>78</v>
      </c>
      <c r="J324" t="s">
        <v>13</v>
      </c>
      <c r="K324">
        <f>IF(Table1[[#This Row],[Cover]]="Cover",Table1[[#This Row],[Wager]]*(100/110),IF(Table1[[#This Row],[Cover]]="No",-1*Table1[[#This Row],[Wager]],0))</f>
        <v>-110</v>
      </c>
      <c r="L324">
        <f>Summary!$B$1</f>
        <v>110</v>
      </c>
      <c r="M324">
        <f>IF(Table1[[#This Row],[Cover]]="Cover",1,IF(Table1[[#This Row],[Cover]]="No",0,0.5))</f>
        <v>0</v>
      </c>
    </row>
    <row r="325" spans="1:13" x14ac:dyDescent="0.25">
      <c r="A325" t="s">
        <v>156</v>
      </c>
      <c r="B325" t="s">
        <v>69</v>
      </c>
      <c r="C325" s="1">
        <v>42004</v>
      </c>
      <c r="D325" t="s">
        <v>70</v>
      </c>
      <c r="E325" t="s">
        <v>71</v>
      </c>
      <c r="F325">
        <v>16</v>
      </c>
      <c r="G325">
        <v>16.5</v>
      </c>
      <c r="H325">
        <v>58</v>
      </c>
      <c r="I325">
        <v>66</v>
      </c>
      <c r="J325" t="s">
        <v>8</v>
      </c>
      <c r="K325">
        <f>IF(Table1[[#This Row],[Cover]]="Cover",Table1[[#This Row],[Wager]]*(100/110),IF(Table1[[#This Row],[Cover]]="No",-1*Table1[[#This Row],[Wager]],0))</f>
        <v>100</v>
      </c>
      <c r="L325">
        <f>Summary!$B$1</f>
        <v>110</v>
      </c>
      <c r="M325">
        <f>IF(Table1[[#This Row],[Cover]]="Cover",1,IF(Table1[[#This Row],[Cover]]="No",0,0.5))</f>
        <v>1</v>
      </c>
    </row>
    <row r="326" spans="1:13" x14ac:dyDescent="0.25">
      <c r="A326" t="s">
        <v>148</v>
      </c>
      <c r="B326" t="s">
        <v>69</v>
      </c>
      <c r="C326" s="1">
        <v>40219</v>
      </c>
      <c r="D326" t="s">
        <v>70</v>
      </c>
      <c r="E326" t="s">
        <v>169</v>
      </c>
      <c r="F326">
        <v>19</v>
      </c>
      <c r="G326">
        <v>5</v>
      </c>
      <c r="H326">
        <v>48</v>
      </c>
      <c r="I326">
        <v>57</v>
      </c>
      <c r="J326" t="s">
        <v>13</v>
      </c>
      <c r="K326">
        <f>IF(Table1[[#This Row],[Cover]]="Cover",Table1[[#This Row],[Wager]]*(100/110),IF(Table1[[#This Row],[Cover]]="No",-1*Table1[[#This Row],[Wager]],0))</f>
        <v>-110</v>
      </c>
      <c r="L326">
        <f>Summary!$B$1</f>
        <v>110</v>
      </c>
      <c r="M326">
        <f>IF(Table1[[#This Row],[Cover]]="Cover",1,IF(Table1[[#This Row],[Cover]]="No",0,0.5))</f>
        <v>0</v>
      </c>
    </row>
    <row r="327" spans="1:13" x14ac:dyDescent="0.25">
      <c r="A327" t="s">
        <v>155</v>
      </c>
      <c r="B327" t="s">
        <v>69</v>
      </c>
      <c r="C327" s="1">
        <v>42409</v>
      </c>
      <c r="D327" t="s">
        <v>70</v>
      </c>
      <c r="E327" t="s">
        <v>71</v>
      </c>
      <c r="F327">
        <v>25</v>
      </c>
      <c r="G327">
        <v>17.5</v>
      </c>
      <c r="H327">
        <v>48</v>
      </c>
      <c r="I327">
        <v>74</v>
      </c>
      <c r="J327" t="s">
        <v>13</v>
      </c>
      <c r="K327">
        <f>IF(Table1[[#This Row],[Cover]]="Cover",Table1[[#This Row],[Wager]]*(100/110),IF(Table1[[#This Row],[Cover]]="No",-1*Table1[[#This Row],[Wager]],0))</f>
        <v>-110</v>
      </c>
      <c r="L327">
        <f>Summary!$B$1</f>
        <v>110</v>
      </c>
      <c r="M327">
        <f>IF(Table1[[#This Row],[Cover]]="Cover",1,IF(Table1[[#This Row],[Cover]]="No",0,0.5))</f>
        <v>0</v>
      </c>
    </row>
    <row r="328" spans="1:13" x14ac:dyDescent="0.25">
      <c r="A328" t="s">
        <v>155</v>
      </c>
      <c r="B328" t="s">
        <v>36</v>
      </c>
      <c r="C328" s="1">
        <v>42413</v>
      </c>
      <c r="D328" t="s">
        <v>39</v>
      </c>
      <c r="E328" t="s">
        <v>38</v>
      </c>
      <c r="F328">
        <v>7</v>
      </c>
      <c r="G328">
        <v>-2</v>
      </c>
      <c r="H328">
        <v>63</v>
      </c>
      <c r="I328">
        <v>62</v>
      </c>
      <c r="J328" t="s">
        <v>13</v>
      </c>
      <c r="K328">
        <f>IF(Table1[[#This Row],[Cover]]="Cover",Table1[[#This Row],[Wager]]*(100/110),IF(Table1[[#This Row],[Cover]]="No",-1*Table1[[#This Row],[Wager]],0))</f>
        <v>-110</v>
      </c>
      <c r="L328">
        <f>Summary!$B$1</f>
        <v>110</v>
      </c>
      <c r="M328">
        <f>IF(Table1[[#This Row],[Cover]]="Cover",1,IF(Table1[[#This Row],[Cover]]="No",0,0.5))</f>
        <v>0</v>
      </c>
    </row>
    <row r="329" spans="1:13" x14ac:dyDescent="0.25">
      <c r="A329" t="s">
        <v>155</v>
      </c>
      <c r="B329" t="s">
        <v>36</v>
      </c>
      <c r="C329" s="1">
        <v>42408</v>
      </c>
      <c r="D329" t="s">
        <v>39</v>
      </c>
      <c r="E329" t="s">
        <v>44</v>
      </c>
      <c r="F329">
        <v>13</v>
      </c>
      <c r="G329">
        <v>-4</v>
      </c>
      <c r="H329">
        <v>72</v>
      </c>
      <c r="I329">
        <v>65</v>
      </c>
      <c r="J329" t="s">
        <v>8</v>
      </c>
      <c r="K329">
        <f>IF(Table1[[#This Row],[Cover]]="Cover",Table1[[#This Row],[Wager]]*(100/110),IF(Table1[[#This Row],[Cover]]="No",-1*Table1[[#This Row],[Wager]],0))</f>
        <v>100</v>
      </c>
      <c r="L329">
        <f>Summary!$B$1</f>
        <v>110</v>
      </c>
      <c r="M329">
        <f>IF(Table1[[#This Row],[Cover]]="Cover",1,IF(Table1[[#This Row],[Cover]]="No",0,0.5))</f>
        <v>1</v>
      </c>
    </row>
    <row r="330" spans="1:13" x14ac:dyDescent="0.25">
      <c r="A330" t="s">
        <v>152</v>
      </c>
      <c r="B330" t="s">
        <v>65</v>
      </c>
      <c r="C330" s="1">
        <v>40558</v>
      </c>
      <c r="D330" t="s">
        <v>175</v>
      </c>
      <c r="E330" t="s">
        <v>129</v>
      </c>
      <c r="F330">
        <v>19</v>
      </c>
      <c r="G330">
        <v>-1.5</v>
      </c>
      <c r="H330">
        <v>78</v>
      </c>
      <c r="I330">
        <v>66</v>
      </c>
      <c r="J330" t="s">
        <v>8</v>
      </c>
      <c r="K330">
        <f>IF(Table1[[#This Row],[Cover]]="Cover",Table1[[#This Row],[Wager]]*(100/110),IF(Table1[[#This Row],[Cover]]="No",-1*Table1[[#This Row],[Wager]],0))</f>
        <v>100</v>
      </c>
      <c r="L330">
        <f>Summary!$B$1</f>
        <v>110</v>
      </c>
      <c r="M330">
        <f>IF(Table1[[#This Row],[Cover]]="Cover",1,IF(Table1[[#This Row],[Cover]]="No",0,0.5))</f>
        <v>1</v>
      </c>
    </row>
    <row r="331" spans="1:13" x14ac:dyDescent="0.25">
      <c r="A331" t="s">
        <v>156</v>
      </c>
      <c r="B331" t="s">
        <v>65</v>
      </c>
      <c r="C331" s="1">
        <v>42021</v>
      </c>
      <c r="D331" t="s">
        <v>175</v>
      </c>
      <c r="E331" t="s">
        <v>134</v>
      </c>
      <c r="F331">
        <v>17</v>
      </c>
      <c r="G331">
        <v>14.5</v>
      </c>
      <c r="H331">
        <v>64</v>
      </c>
      <c r="I331">
        <v>70</v>
      </c>
      <c r="J331" t="s">
        <v>8</v>
      </c>
      <c r="K331">
        <f>IF(Table1[[#This Row],[Cover]]="Cover",Table1[[#This Row],[Wager]]*(100/110),IF(Table1[[#This Row],[Cover]]="No",-1*Table1[[#This Row],[Wager]],0))</f>
        <v>100</v>
      </c>
      <c r="L331">
        <f>Summary!$B$1</f>
        <v>110</v>
      </c>
      <c r="M331">
        <f>IF(Table1[[#This Row],[Cover]]="Cover",1,IF(Table1[[#This Row],[Cover]]="No",0,0.5))</f>
        <v>1</v>
      </c>
    </row>
    <row r="332" spans="1:13" x14ac:dyDescent="0.25">
      <c r="A332" t="s">
        <v>150</v>
      </c>
      <c r="B332" t="s">
        <v>65</v>
      </c>
      <c r="C332" s="1">
        <v>41293</v>
      </c>
      <c r="D332" t="s">
        <v>175</v>
      </c>
      <c r="E332" t="s">
        <v>134</v>
      </c>
      <c r="F332">
        <v>22</v>
      </c>
      <c r="G332">
        <v>15.5</v>
      </c>
      <c r="H332">
        <v>63</v>
      </c>
      <c r="I332">
        <v>90</v>
      </c>
      <c r="J332" t="s">
        <v>13</v>
      </c>
      <c r="K332">
        <f>IF(Table1[[#This Row],[Cover]]="Cover",Table1[[#This Row],[Wager]]*(100/110),IF(Table1[[#This Row],[Cover]]="No",-1*Table1[[#This Row],[Wager]],0))</f>
        <v>-110</v>
      </c>
      <c r="L332">
        <f>Summary!$B$1</f>
        <v>110</v>
      </c>
      <c r="M332">
        <f>IF(Table1[[#This Row],[Cover]]="Cover",1,IF(Table1[[#This Row],[Cover]]="No",0,0.5))</f>
        <v>0</v>
      </c>
    </row>
    <row r="333" spans="1:13" x14ac:dyDescent="0.25">
      <c r="A333" t="s">
        <v>146</v>
      </c>
      <c r="B333" t="s">
        <v>65</v>
      </c>
      <c r="C333" s="1">
        <v>41661</v>
      </c>
      <c r="D333" t="s">
        <v>175</v>
      </c>
      <c r="E333" t="s">
        <v>176</v>
      </c>
      <c r="F333">
        <v>19</v>
      </c>
      <c r="G333">
        <v>9.5</v>
      </c>
      <c r="H333">
        <v>72</v>
      </c>
      <c r="I333">
        <v>76</v>
      </c>
      <c r="J333" t="s">
        <v>8</v>
      </c>
      <c r="K333">
        <f>IF(Table1[[#This Row],[Cover]]="Cover",Table1[[#This Row],[Wager]]*(100/110),IF(Table1[[#This Row],[Cover]]="No",-1*Table1[[#This Row],[Wager]],0))</f>
        <v>100</v>
      </c>
      <c r="L333">
        <f>Summary!$B$1</f>
        <v>110</v>
      </c>
      <c r="M333">
        <f>IF(Table1[[#This Row],[Cover]]="Cover",1,IF(Table1[[#This Row],[Cover]]="No",0,0.5))</f>
        <v>1</v>
      </c>
    </row>
    <row r="334" spans="1:13" x14ac:dyDescent="0.25">
      <c r="A334" t="s">
        <v>160</v>
      </c>
      <c r="B334" t="s">
        <v>65</v>
      </c>
      <c r="C334" s="1">
        <v>39851</v>
      </c>
      <c r="D334" t="s">
        <v>175</v>
      </c>
      <c r="E334" t="s">
        <v>49</v>
      </c>
      <c r="F334">
        <v>9</v>
      </c>
      <c r="G334">
        <v>5</v>
      </c>
      <c r="H334">
        <v>72</v>
      </c>
      <c r="I334">
        <v>68</v>
      </c>
      <c r="J334" t="s">
        <v>8</v>
      </c>
      <c r="K334">
        <f>IF(Table1[[#This Row],[Cover]]="Cover",Table1[[#This Row],[Wager]]*(100/110),IF(Table1[[#This Row],[Cover]]="No",-1*Table1[[#This Row],[Wager]],0))</f>
        <v>100</v>
      </c>
      <c r="L334">
        <f>Summary!$B$1</f>
        <v>110</v>
      </c>
      <c r="M334">
        <f>IF(Table1[[#This Row],[Cover]]="Cover",1,IF(Table1[[#This Row],[Cover]]="No",0,0.5))</f>
        <v>1</v>
      </c>
    </row>
    <row r="335" spans="1:13" x14ac:dyDescent="0.25">
      <c r="A335" t="s">
        <v>157</v>
      </c>
      <c r="B335" t="s">
        <v>56</v>
      </c>
      <c r="C335" s="1">
        <v>43111</v>
      </c>
      <c r="D335" t="s">
        <v>72</v>
      </c>
      <c r="E335" t="s">
        <v>71</v>
      </c>
      <c r="F335">
        <v>6</v>
      </c>
      <c r="G335">
        <v>23.5</v>
      </c>
      <c r="H335">
        <v>60</v>
      </c>
      <c r="I335">
        <v>95</v>
      </c>
      <c r="J335" t="s">
        <v>13</v>
      </c>
      <c r="K335">
        <f>IF(Table1[[#This Row],[Cover]]="Cover",Table1[[#This Row],[Wager]]*(100/110),IF(Table1[[#This Row],[Cover]]="No",-1*Table1[[#This Row],[Wager]],0))</f>
        <v>-110</v>
      </c>
      <c r="L335">
        <f>Summary!$B$1</f>
        <v>110</v>
      </c>
      <c r="M335">
        <f>IF(Table1[[#This Row],[Cover]]="Cover",1,IF(Table1[[#This Row],[Cover]]="No",0,0.5))</f>
        <v>0</v>
      </c>
    </row>
    <row r="336" spans="1:13" x14ac:dyDescent="0.25">
      <c r="A336" t="s">
        <v>155</v>
      </c>
      <c r="B336" t="s">
        <v>56</v>
      </c>
      <c r="C336" s="1">
        <v>42382</v>
      </c>
      <c r="D336" t="s">
        <v>72</v>
      </c>
      <c r="E336" t="s">
        <v>59</v>
      </c>
      <c r="F336">
        <v>10</v>
      </c>
      <c r="G336">
        <v>14</v>
      </c>
      <c r="H336">
        <v>55</v>
      </c>
      <c r="I336">
        <v>79</v>
      </c>
      <c r="J336" t="s">
        <v>13</v>
      </c>
      <c r="K336">
        <f>IF(Table1[[#This Row],[Cover]]="Cover",Table1[[#This Row],[Wager]]*(100/110),IF(Table1[[#This Row],[Cover]]="No",-1*Table1[[#This Row],[Wager]],0))</f>
        <v>-110</v>
      </c>
      <c r="L336">
        <f>Summary!$B$1</f>
        <v>110</v>
      </c>
      <c r="M336">
        <f>IF(Table1[[#This Row],[Cover]]="Cover",1,IF(Table1[[#This Row],[Cover]]="No",0,0.5))</f>
        <v>0</v>
      </c>
    </row>
    <row r="337" spans="1:13" x14ac:dyDescent="0.25">
      <c r="A337" t="s">
        <v>154</v>
      </c>
      <c r="B337" t="s">
        <v>56</v>
      </c>
      <c r="C337" s="1">
        <v>42750</v>
      </c>
      <c r="D337" t="s">
        <v>72</v>
      </c>
      <c r="E337" t="s">
        <v>58</v>
      </c>
      <c r="F337">
        <v>22</v>
      </c>
      <c r="G337">
        <v>15.5</v>
      </c>
      <c r="H337">
        <v>46</v>
      </c>
      <c r="I337">
        <v>55</v>
      </c>
      <c r="J337" t="s">
        <v>8</v>
      </c>
      <c r="K337">
        <f>IF(Table1[[#This Row],[Cover]]="Cover",Table1[[#This Row],[Wager]]*(100/110),IF(Table1[[#This Row],[Cover]]="No",-1*Table1[[#This Row],[Wager]],0))</f>
        <v>100</v>
      </c>
      <c r="L337">
        <f>Summary!$B$1</f>
        <v>110</v>
      </c>
      <c r="M337">
        <f>IF(Table1[[#This Row],[Cover]]="Cover",1,IF(Table1[[#This Row],[Cover]]="No",0,0.5))</f>
        <v>1</v>
      </c>
    </row>
    <row r="338" spans="1:13" x14ac:dyDescent="0.25">
      <c r="A338" t="s">
        <v>160</v>
      </c>
      <c r="B338" t="s">
        <v>170</v>
      </c>
      <c r="C338" s="1">
        <v>39841</v>
      </c>
      <c r="D338" t="s">
        <v>72</v>
      </c>
      <c r="E338" t="s">
        <v>101</v>
      </c>
      <c r="F338">
        <v>18</v>
      </c>
      <c r="G338">
        <v>16</v>
      </c>
      <c r="H338">
        <v>64</v>
      </c>
      <c r="I338">
        <v>85</v>
      </c>
      <c r="J338" t="s">
        <v>13</v>
      </c>
      <c r="K338">
        <f>IF(Table1[[#This Row],[Cover]]="Cover",Table1[[#This Row],[Wager]]*(100/110),IF(Table1[[#This Row],[Cover]]="No",-1*Table1[[#This Row],[Wager]],0))</f>
        <v>-110</v>
      </c>
      <c r="L338">
        <f>Summary!$B$1</f>
        <v>110</v>
      </c>
      <c r="M338">
        <f>IF(Table1[[#This Row],[Cover]]="Cover",1,IF(Table1[[#This Row],[Cover]]="No",0,0.5))</f>
        <v>0</v>
      </c>
    </row>
    <row r="339" spans="1:13" x14ac:dyDescent="0.25">
      <c r="A339" t="s">
        <v>149</v>
      </c>
      <c r="B339" t="s">
        <v>161</v>
      </c>
      <c r="C339" s="1">
        <v>40907</v>
      </c>
      <c r="D339" t="s">
        <v>177</v>
      </c>
      <c r="E339" t="s">
        <v>163</v>
      </c>
      <c r="F339">
        <v>20</v>
      </c>
      <c r="G339">
        <v>9.5</v>
      </c>
      <c r="H339">
        <v>40</v>
      </c>
      <c r="I339">
        <v>73</v>
      </c>
      <c r="J339" t="s">
        <v>13</v>
      </c>
      <c r="K339">
        <f>IF(Table1[[#This Row],[Cover]]="Cover",Table1[[#This Row],[Wager]]*(100/110),IF(Table1[[#This Row],[Cover]]="No",-1*Table1[[#This Row],[Wager]],0))</f>
        <v>-110</v>
      </c>
      <c r="L339">
        <f>Summary!$B$1</f>
        <v>110</v>
      </c>
      <c r="M339">
        <f>IF(Table1[[#This Row],[Cover]]="Cover",1,IF(Table1[[#This Row],[Cover]]="No",0,0.5))</f>
        <v>0</v>
      </c>
    </row>
    <row r="340" spans="1:13" x14ac:dyDescent="0.25">
      <c r="A340" t="s">
        <v>156</v>
      </c>
      <c r="B340" t="s">
        <v>69</v>
      </c>
      <c r="C340" s="1">
        <v>42005</v>
      </c>
      <c r="D340" t="s">
        <v>73</v>
      </c>
      <c r="E340" t="s">
        <v>169</v>
      </c>
      <c r="F340">
        <v>23</v>
      </c>
      <c r="G340">
        <v>3.5</v>
      </c>
      <c r="H340">
        <v>52</v>
      </c>
      <c r="I340">
        <v>49</v>
      </c>
      <c r="J340" t="s">
        <v>8</v>
      </c>
      <c r="K340">
        <f>IF(Table1[[#This Row],[Cover]]="Cover",Table1[[#This Row],[Wager]]*(100/110),IF(Table1[[#This Row],[Cover]]="No",-1*Table1[[#This Row],[Wager]],0))</f>
        <v>100</v>
      </c>
      <c r="L340">
        <f>Summary!$B$1</f>
        <v>110</v>
      </c>
      <c r="M340">
        <f>IF(Table1[[#This Row],[Cover]]="Cover",1,IF(Table1[[#This Row],[Cover]]="No",0,0.5))</f>
        <v>1</v>
      </c>
    </row>
    <row r="341" spans="1:13" x14ac:dyDescent="0.25">
      <c r="A341" t="s">
        <v>150</v>
      </c>
      <c r="B341" t="s">
        <v>69</v>
      </c>
      <c r="C341" s="1">
        <v>41287</v>
      </c>
      <c r="D341" t="s">
        <v>73</v>
      </c>
      <c r="E341" t="s">
        <v>71</v>
      </c>
      <c r="F341">
        <v>23</v>
      </c>
      <c r="G341">
        <v>3.5</v>
      </c>
      <c r="H341">
        <v>71</v>
      </c>
      <c r="I341">
        <v>67</v>
      </c>
      <c r="J341" t="s">
        <v>8</v>
      </c>
      <c r="K341">
        <f>IF(Table1[[#This Row],[Cover]]="Cover",Table1[[#This Row],[Wager]]*(100/110),IF(Table1[[#This Row],[Cover]]="No",-1*Table1[[#This Row],[Wager]],0))</f>
        <v>100</v>
      </c>
      <c r="L341">
        <f>Summary!$B$1</f>
        <v>110</v>
      </c>
      <c r="M341">
        <f>IF(Table1[[#This Row],[Cover]]="Cover",1,IF(Table1[[#This Row],[Cover]]="No",0,0.5))</f>
        <v>1</v>
      </c>
    </row>
    <row r="342" spans="1:13" x14ac:dyDescent="0.25">
      <c r="A342" t="s">
        <v>156</v>
      </c>
      <c r="B342" t="s">
        <v>69</v>
      </c>
      <c r="C342" s="1">
        <v>42021</v>
      </c>
      <c r="D342" t="s">
        <v>73</v>
      </c>
      <c r="E342" t="s">
        <v>71</v>
      </c>
      <c r="F342">
        <v>13</v>
      </c>
      <c r="G342">
        <v>6.5</v>
      </c>
      <c r="H342">
        <v>41</v>
      </c>
      <c r="I342">
        <v>61</v>
      </c>
      <c r="J342" t="s">
        <v>13</v>
      </c>
      <c r="K342">
        <f>IF(Table1[[#This Row],[Cover]]="Cover",Table1[[#This Row],[Wager]]*(100/110),IF(Table1[[#This Row],[Cover]]="No",-1*Table1[[#This Row],[Wager]],0))</f>
        <v>-110</v>
      </c>
      <c r="L342">
        <f>Summary!$B$1</f>
        <v>110</v>
      </c>
      <c r="M342">
        <f>IF(Table1[[#This Row],[Cover]]="Cover",1,IF(Table1[[#This Row],[Cover]]="No",0,0.5))</f>
        <v>0</v>
      </c>
    </row>
    <row r="343" spans="1:13" x14ac:dyDescent="0.25">
      <c r="A343" t="s">
        <v>155</v>
      </c>
      <c r="B343" t="s">
        <v>69</v>
      </c>
      <c r="C343" s="1">
        <v>42400</v>
      </c>
      <c r="D343" t="s">
        <v>73</v>
      </c>
      <c r="E343" t="s">
        <v>71</v>
      </c>
      <c r="F343">
        <v>22</v>
      </c>
      <c r="G343">
        <v>3</v>
      </c>
      <c r="H343">
        <v>65</v>
      </c>
      <c r="I343">
        <v>78</v>
      </c>
      <c r="J343" t="s">
        <v>13</v>
      </c>
      <c r="K343">
        <f>IF(Table1[[#This Row],[Cover]]="Cover",Table1[[#This Row],[Wager]]*(100/110),IF(Table1[[#This Row],[Cover]]="No",-1*Table1[[#This Row],[Wager]],0))</f>
        <v>-110</v>
      </c>
      <c r="L343">
        <f>Summary!$B$1</f>
        <v>110</v>
      </c>
      <c r="M343">
        <f>IF(Table1[[#This Row],[Cover]]="Cover",1,IF(Table1[[#This Row],[Cover]]="No",0,0.5))</f>
        <v>0</v>
      </c>
    </row>
    <row r="344" spans="1:13" x14ac:dyDescent="0.25">
      <c r="A344" t="s">
        <v>146</v>
      </c>
      <c r="B344" t="s">
        <v>69</v>
      </c>
      <c r="C344" s="1">
        <v>41686</v>
      </c>
      <c r="D344" t="s">
        <v>73</v>
      </c>
      <c r="E344" t="s">
        <v>71</v>
      </c>
      <c r="F344">
        <v>4</v>
      </c>
      <c r="G344">
        <v>12</v>
      </c>
      <c r="H344">
        <v>68</v>
      </c>
      <c r="I344">
        <v>84</v>
      </c>
      <c r="J344" t="s">
        <v>13</v>
      </c>
      <c r="K344">
        <f>IF(Table1[[#This Row],[Cover]]="Cover",Table1[[#This Row],[Wager]]*(100/110),IF(Table1[[#This Row],[Cover]]="No",-1*Table1[[#This Row],[Wager]],0))</f>
        <v>-110</v>
      </c>
      <c r="L344">
        <f>Summary!$B$1</f>
        <v>110</v>
      </c>
      <c r="M344">
        <f>IF(Table1[[#This Row],[Cover]]="Cover",1,IF(Table1[[#This Row],[Cover]]="No",0,0.5))</f>
        <v>0</v>
      </c>
    </row>
    <row r="345" spans="1:13" x14ac:dyDescent="0.25">
      <c r="A345" t="s">
        <v>148</v>
      </c>
      <c r="B345" t="s">
        <v>69</v>
      </c>
      <c r="C345" s="1">
        <v>40232</v>
      </c>
      <c r="D345" t="s">
        <v>73</v>
      </c>
      <c r="E345" t="s">
        <v>169</v>
      </c>
      <c r="F345">
        <v>25</v>
      </c>
      <c r="G345">
        <v>10</v>
      </c>
      <c r="H345">
        <v>55</v>
      </c>
      <c r="I345">
        <v>54</v>
      </c>
      <c r="J345" t="s">
        <v>8</v>
      </c>
      <c r="K345">
        <f>IF(Table1[[#This Row],[Cover]]="Cover",Table1[[#This Row],[Wager]]*(100/110),IF(Table1[[#This Row],[Cover]]="No",-1*Table1[[#This Row],[Wager]],0))</f>
        <v>100</v>
      </c>
      <c r="L345">
        <f>Summary!$B$1</f>
        <v>110</v>
      </c>
      <c r="M345">
        <f>IF(Table1[[#This Row],[Cover]]="Cover",1,IF(Table1[[#This Row],[Cover]]="No",0,0.5))</f>
        <v>1</v>
      </c>
    </row>
    <row r="346" spans="1:13" x14ac:dyDescent="0.25">
      <c r="A346" t="s">
        <v>149</v>
      </c>
      <c r="B346" t="s">
        <v>69</v>
      </c>
      <c r="C346" s="1">
        <v>40946</v>
      </c>
      <c r="D346" t="s">
        <v>73</v>
      </c>
      <c r="E346" t="s">
        <v>63</v>
      </c>
      <c r="F346">
        <v>17</v>
      </c>
      <c r="G346">
        <v>6</v>
      </c>
      <c r="H346">
        <v>65</v>
      </c>
      <c r="I346">
        <v>57</v>
      </c>
      <c r="J346" t="s">
        <v>8</v>
      </c>
      <c r="K346">
        <f>IF(Table1[[#This Row],[Cover]]="Cover",Table1[[#This Row],[Wager]]*(100/110),IF(Table1[[#This Row],[Cover]]="No",-1*Table1[[#This Row],[Wager]],0))</f>
        <v>100</v>
      </c>
      <c r="L346">
        <f>Summary!$B$1</f>
        <v>110</v>
      </c>
      <c r="M346">
        <f>IF(Table1[[#This Row],[Cover]]="Cover",1,IF(Table1[[#This Row],[Cover]]="No",0,0.5))</f>
        <v>1</v>
      </c>
    </row>
    <row r="347" spans="1:13" x14ac:dyDescent="0.25">
      <c r="A347" t="s">
        <v>148</v>
      </c>
      <c r="B347" t="s">
        <v>10</v>
      </c>
      <c r="C347" s="1">
        <v>40190</v>
      </c>
      <c r="D347" t="s">
        <v>12</v>
      </c>
      <c r="E347" t="s">
        <v>16</v>
      </c>
      <c r="F347">
        <v>2</v>
      </c>
      <c r="G347">
        <v>4</v>
      </c>
      <c r="H347">
        <v>77</v>
      </c>
      <c r="I347">
        <v>89</v>
      </c>
      <c r="J347" t="s">
        <v>13</v>
      </c>
      <c r="K347">
        <f>IF(Table1[[#This Row],[Cover]]="Cover",Table1[[#This Row],[Wager]]*(100/110),IF(Table1[[#This Row],[Cover]]="No",-1*Table1[[#This Row],[Wager]],0))</f>
        <v>-110</v>
      </c>
      <c r="L347">
        <f>Summary!$B$1</f>
        <v>110</v>
      </c>
      <c r="M347">
        <f>IF(Table1[[#This Row],[Cover]]="Cover",1,IF(Table1[[#This Row],[Cover]]="No",0,0.5))</f>
        <v>0</v>
      </c>
    </row>
    <row r="348" spans="1:13" x14ac:dyDescent="0.25">
      <c r="A348" t="s">
        <v>158</v>
      </c>
      <c r="B348" t="s">
        <v>10</v>
      </c>
      <c r="C348" s="1">
        <v>39474</v>
      </c>
      <c r="D348" t="s">
        <v>12</v>
      </c>
      <c r="E348" t="s">
        <v>135</v>
      </c>
      <c r="F348">
        <v>14</v>
      </c>
      <c r="G348">
        <v>-5.5</v>
      </c>
      <c r="H348">
        <v>86</v>
      </c>
      <c r="I348">
        <v>64</v>
      </c>
      <c r="J348" t="s">
        <v>8</v>
      </c>
      <c r="K348">
        <f>IF(Table1[[#This Row],[Cover]]="Cover",Table1[[#This Row],[Wager]]*(100/110),IF(Table1[[#This Row],[Cover]]="No",-1*Table1[[#This Row],[Wager]],0))</f>
        <v>100</v>
      </c>
      <c r="L348">
        <f>Summary!$B$1</f>
        <v>110</v>
      </c>
      <c r="M348">
        <f>IF(Table1[[#This Row],[Cover]]="Cover",1,IF(Table1[[#This Row],[Cover]]="No",0,0.5))</f>
        <v>1</v>
      </c>
    </row>
    <row r="349" spans="1:13" x14ac:dyDescent="0.25">
      <c r="A349" t="s">
        <v>152</v>
      </c>
      <c r="B349" t="s">
        <v>10</v>
      </c>
      <c r="C349" s="1">
        <v>40575</v>
      </c>
      <c r="D349" t="s">
        <v>12</v>
      </c>
      <c r="E349" t="s">
        <v>135</v>
      </c>
      <c r="F349">
        <v>23</v>
      </c>
      <c r="G349">
        <v>-4.5</v>
      </c>
      <c r="H349">
        <v>65</v>
      </c>
      <c r="I349">
        <v>61</v>
      </c>
      <c r="J349" t="s">
        <v>13</v>
      </c>
      <c r="K349">
        <f>IF(Table1[[#This Row],[Cover]]="Cover",Table1[[#This Row],[Wager]]*(100/110),IF(Table1[[#This Row],[Cover]]="No",-1*Table1[[#This Row],[Wager]],0))</f>
        <v>-110</v>
      </c>
      <c r="L349">
        <f>Summary!$B$1</f>
        <v>110</v>
      </c>
      <c r="M349">
        <f>IF(Table1[[#This Row],[Cover]]="Cover",1,IF(Table1[[#This Row],[Cover]]="No",0,0.5))</f>
        <v>0</v>
      </c>
    </row>
    <row r="350" spans="1:13" x14ac:dyDescent="0.25">
      <c r="A350" t="s">
        <v>148</v>
      </c>
      <c r="B350" t="s">
        <v>10</v>
      </c>
      <c r="C350" s="1">
        <v>40232</v>
      </c>
      <c r="D350" t="s">
        <v>12</v>
      </c>
      <c r="E350" t="s">
        <v>18</v>
      </c>
      <c r="F350">
        <v>19</v>
      </c>
      <c r="G350">
        <v>-2</v>
      </c>
      <c r="H350">
        <v>75</v>
      </c>
      <c r="I350">
        <v>62</v>
      </c>
      <c r="J350" t="s">
        <v>8</v>
      </c>
      <c r="K350">
        <f>IF(Table1[[#This Row],[Cover]]="Cover",Table1[[#This Row],[Wager]]*(100/110),IF(Table1[[#This Row],[Cover]]="No",-1*Table1[[#This Row],[Wager]],0))</f>
        <v>100</v>
      </c>
      <c r="L350">
        <f>Summary!$B$1</f>
        <v>110</v>
      </c>
      <c r="M350">
        <f>IF(Table1[[#This Row],[Cover]]="Cover",1,IF(Table1[[#This Row],[Cover]]="No",0,0.5))</f>
        <v>1</v>
      </c>
    </row>
    <row r="351" spans="1:13" x14ac:dyDescent="0.25">
      <c r="A351" t="s">
        <v>157</v>
      </c>
      <c r="B351" t="s">
        <v>10</v>
      </c>
      <c r="C351" s="1">
        <v>43155</v>
      </c>
      <c r="D351" t="s">
        <v>12</v>
      </c>
      <c r="E351" t="s">
        <v>15</v>
      </c>
      <c r="F351">
        <v>12</v>
      </c>
      <c r="G351">
        <v>-1.5</v>
      </c>
      <c r="H351">
        <v>72</v>
      </c>
      <c r="I351">
        <v>66</v>
      </c>
      <c r="J351" t="s">
        <v>8</v>
      </c>
      <c r="K351">
        <f>IF(Table1[[#This Row],[Cover]]="Cover",Table1[[#This Row],[Wager]]*(100/110),IF(Table1[[#This Row],[Cover]]="No",-1*Table1[[#This Row],[Wager]],0))</f>
        <v>100</v>
      </c>
      <c r="L351">
        <f>Summary!$B$1</f>
        <v>110</v>
      </c>
      <c r="M351">
        <f>IF(Table1[[#This Row],[Cover]]="Cover",1,IF(Table1[[#This Row],[Cover]]="No",0,0.5))</f>
        <v>1</v>
      </c>
    </row>
    <row r="352" spans="1:13" x14ac:dyDescent="0.25">
      <c r="A352" t="s">
        <v>152</v>
      </c>
      <c r="B352" t="s">
        <v>10</v>
      </c>
      <c r="C352" s="1">
        <v>40579</v>
      </c>
      <c r="D352" t="s">
        <v>12</v>
      </c>
      <c r="E352" t="s">
        <v>16</v>
      </c>
      <c r="F352">
        <v>10</v>
      </c>
      <c r="G352">
        <v>1</v>
      </c>
      <c r="H352">
        <v>70</v>
      </c>
      <c r="I352">
        <v>68</v>
      </c>
      <c r="J352" t="s">
        <v>8</v>
      </c>
      <c r="K352">
        <f>IF(Table1[[#This Row],[Cover]]="Cover",Table1[[#This Row],[Wager]]*(100/110),IF(Table1[[#This Row],[Cover]]="No",-1*Table1[[#This Row],[Wager]],0))</f>
        <v>100</v>
      </c>
      <c r="L352">
        <f>Summary!$B$1</f>
        <v>110</v>
      </c>
      <c r="M352">
        <f>IF(Table1[[#This Row],[Cover]]="Cover",1,IF(Table1[[#This Row],[Cover]]="No",0,0.5))</f>
        <v>1</v>
      </c>
    </row>
    <row r="353" spans="1:13" x14ac:dyDescent="0.25">
      <c r="A353" t="s">
        <v>156</v>
      </c>
      <c r="B353" t="s">
        <v>10</v>
      </c>
      <c r="C353" s="1">
        <v>42042</v>
      </c>
      <c r="D353" t="s">
        <v>12</v>
      </c>
      <c r="E353" t="s">
        <v>16</v>
      </c>
      <c r="F353">
        <v>1</v>
      </c>
      <c r="G353">
        <v>8</v>
      </c>
      <c r="H353">
        <v>61</v>
      </c>
      <c r="I353">
        <v>68</v>
      </c>
      <c r="J353" t="s">
        <v>8</v>
      </c>
      <c r="K353">
        <f>IF(Table1[[#This Row],[Cover]]="Cover",Table1[[#This Row],[Wager]]*(100/110),IF(Table1[[#This Row],[Cover]]="No",-1*Table1[[#This Row],[Wager]],0))</f>
        <v>100</v>
      </c>
      <c r="L353">
        <f>Summary!$B$1</f>
        <v>110</v>
      </c>
      <c r="M353">
        <f>IF(Table1[[#This Row],[Cover]]="Cover",1,IF(Table1[[#This Row],[Cover]]="No",0,0.5))</f>
        <v>1</v>
      </c>
    </row>
    <row r="354" spans="1:13" x14ac:dyDescent="0.25">
      <c r="A354" t="s">
        <v>155</v>
      </c>
      <c r="B354" t="s">
        <v>10</v>
      </c>
      <c r="C354" s="1">
        <v>42430</v>
      </c>
      <c r="D354" t="s">
        <v>12</v>
      </c>
      <c r="E354" t="s">
        <v>16</v>
      </c>
      <c r="F354">
        <v>22</v>
      </c>
      <c r="G354">
        <v>4.5</v>
      </c>
      <c r="H354">
        <v>79</v>
      </c>
      <c r="I354">
        <v>88</v>
      </c>
      <c r="J354" t="s">
        <v>13</v>
      </c>
      <c r="K354">
        <f>IF(Table1[[#This Row],[Cover]]="Cover",Table1[[#This Row],[Wager]]*(100/110),IF(Table1[[#This Row],[Cover]]="No",-1*Table1[[#This Row],[Wager]],0))</f>
        <v>-110</v>
      </c>
      <c r="L354">
        <f>Summary!$B$1</f>
        <v>110</v>
      </c>
      <c r="M354">
        <f>IF(Table1[[#This Row],[Cover]]="Cover",1,IF(Table1[[#This Row],[Cover]]="No",0,0.5))</f>
        <v>0</v>
      </c>
    </row>
    <row r="355" spans="1:13" x14ac:dyDescent="0.25">
      <c r="A355" t="s">
        <v>148</v>
      </c>
      <c r="B355" t="s">
        <v>10</v>
      </c>
      <c r="C355" s="1">
        <v>40239</v>
      </c>
      <c r="D355" t="s">
        <v>12</v>
      </c>
      <c r="E355" t="s">
        <v>135</v>
      </c>
      <c r="F355">
        <v>13</v>
      </c>
      <c r="G355">
        <v>-3</v>
      </c>
      <c r="H355">
        <v>60</v>
      </c>
      <c r="I355">
        <v>64</v>
      </c>
      <c r="J355" t="s">
        <v>13</v>
      </c>
      <c r="K355">
        <f>IF(Table1[[#This Row],[Cover]]="Cover",Table1[[#This Row],[Wager]]*(100/110),IF(Table1[[#This Row],[Cover]]="No",-1*Table1[[#This Row],[Wager]],0))</f>
        <v>-110</v>
      </c>
      <c r="L355">
        <f>Summary!$B$1</f>
        <v>110</v>
      </c>
      <c r="M355">
        <f>IF(Table1[[#This Row],[Cover]]="Cover",1,IF(Table1[[#This Row],[Cover]]="No",0,0.5))</f>
        <v>0</v>
      </c>
    </row>
    <row r="356" spans="1:13" x14ac:dyDescent="0.25">
      <c r="A356" t="s">
        <v>157</v>
      </c>
      <c r="B356" t="s">
        <v>10</v>
      </c>
      <c r="C356" s="1">
        <v>43162</v>
      </c>
      <c r="D356" t="s">
        <v>12</v>
      </c>
      <c r="E356" t="s">
        <v>16</v>
      </c>
      <c r="F356">
        <v>23</v>
      </c>
      <c r="G356">
        <v>-5.5</v>
      </c>
      <c r="H356">
        <v>80</v>
      </c>
      <c r="I356">
        <v>67</v>
      </c>
      <c r="J356" t="s">
        <v>8</v>
      </c>
      <c r="K356">
        <f>IF(Table1[[#This Row],[Cover]]="Cover",Table1[[#This Row],[Wager]]*(100/110),IF(Table1[[#This Row],[Cover]]="No",-1*Table1[[#This Row],[Wager]],0))</f>
        <v>100</v>
      </c>
      <c r="L356">
        <f>Summary!$B$1</f>
        <v>110</v>
      </c>
      <c r="M356">
        <f>IF(Table1[[#This Row],[Cover]]="Cover",1,IF(Table1[[#This Row],[Cover]]="No",0,0.5))</f>
        <v>1</v>
      </c>
    </row>
    <row r="357" spans="1:13" x14ac:dyDescent="0.25">
      <c r="A357" t="s">
        <v>158</v>
      </c>
      <c r="B357" t="s">
        <v>10</v>
      </c>
      <c r="C357" s="1">
        <v>39512</v>
      </c>
      <c r="D357" t="s">
        <v>12</v>
      </c>
      <c r="E357" t="s">
        <v>18</v>
      </c>
      <c r="F357">
        <v>4</v>
      </c>
      <c r="G357">
        <v>3</v>
      </c>
      <c r="H357">
        <v>86</v>
      </c>
      <c r="I357">
        <v>89</v>
      </c>
      <c r="J357" t="s">
        <v>54</v>
      </c>
      <c r="K357">
        <f>IF(Table1[[#This Row],[Cover]]="Cover",Table1[[#This Row],[Wager]]*(100/110),IF(Table1[[#This Row],[Cover]]="No",-1*Table1[[#This Row],[Wager]],0))</f>
        <v>0</v>
      </c>
      <c r="L357">
        <f>Summary!$B$1</f>
        <v>110</v>
      </c>
      <c r="M357">
        <f>IF(Table1[[#This Row],[Cover]]="Cover",1,IF(Table1[[#This Row],[Cover]]="No",0,0.5))</f>
        <v>0.5</v>
      </c>
    </row>
    <row r="358" spans="1:13" x14ac:dyDescent="0.25">
      <c r="A358" t="s">
        <v>160</v>
      </c>
      <c r="B358" t="s">
        <v>36</v>
      </c>
      <c r="C358" s="1">
        <v>39823</v>
      </c>
      <c r="D358" t="s">
        <v>60</v>
      </c>
      <c r="E358" t="s">
        <v>39</v>
      </c>
      <c r="F358">
        <v>2</v>
      </c>
      <c r="G358">
        <v>9.5</v>
      </c>
      <c r="H358">
        <v>58</v>
      </c>
      <c r="I358">
        <v>66</v>
      </c>
      <c r="J358" t="s">
        <v>8</v>
      </c>
      <c r="K358">
        <f>IF(Table1[[#This Row],[Cover]]="Cover",Table1[[#This Row],[Wager]]*(100/110),IF(Table1[[#This Row],[Cover]]="No",-1*Table1[[#This Row],[Wager]],0))</f>
        <v>100</v>
      </c>
      <c r="L358">
        <f>Summary!$B$1</f>
        <v>110</v>
      </c>
      <c r="M358">
        <f>IF(Table1[[#This Row],[Cover]]="Cover",1,IF(Table1[[#This Row],[Cover]]="No",0,0.5))</f>
        <v>1</v>
      </c>
    </row>
    <row r="359" spans="1:13" x14ac:dyDescent="0.25">
      <c r="A359" t="s">
        <v>152</v>
      </c>
      <c r="B359" t="s">
        <v>36</v>
      </c>
      <c r="C359" s="1">
        <v>40555</v>
      </c>
      <c r="D359" t="s">
        <v>60</v>
      </c>
      <c r="E359" t="s">
        <v>39</v>
      </c>
      <c r="F359">
        <v>1</v>
      </c>
      <c r="G359">
        <v>7</v>
      </c>
      <c r="H359">
        <v>66</v>
      </c>
      <c r="I359">
        <v>61</v>
      </c>
      <c r="J359" t="s">
        <v>8</v>
      </c>
      <c r="K359">
        <f>IF(Table1[[#This Row],[Cover]]="Cover",Table1[[#This Row],[Wager]]*(100/110),IF(Table1[[#This Row],[Cover]]="No",-1*Table1[[#This Row],[Wager]],0))</f>
        <v>100</v>
      </c>
      <c r="L359">
        <f>Summary!$B$1</f>
        <v>110</v>
      </c>
      <c r="M359">
        <f>IF(Table1[[#This Row],[Cover]]="Cover",1,IF(Table1[[#This Row],[Cover]]="No",0,0.5))</f>
        <v>1</v>
      </c>
    </row>
    <row r="360" spans="1:13" x14ac:dyDescent="0.25">
      <c r="A360" t="s">
        <v>149</v>
      </c>
      <c r="B360" t="s">
        <v>36</v>
      </c>
      <c r="C360" s="1">
        <v>40922</v>
      </c>
      <c r="D360" t="s">
        <v>60</v>
      </c>
      <c r="E360" t="s">
        <v>41</v>
      </c>
      <c r="F360">
        <v>3</v>
      </c>
      <c r="G360">
        <v>5.5</v>
      </c>
      <c r="H360">
        <v>90</v>
      </c>
      <c r="I360">
        <v>57</v>
      </c>
      <c r="J360" t="s">
        <v>8</v>
      </c>
      <c r="K360">
        <f>IF(Table1[[#This Row],[Cover]]="Cover",Table1[[#This Row],[Wager]]*(100/110),IF(Table1[[#This Row],[Cover]]="No",-1*Table1[[#This Row],[Wager]],0))</f>
        <v>100</v>
      </c>
      <c r="L360">
        <f>Summary!$B$1</f>
        <v>110</v>
      </c>
      <c r="M360">
        <f>IF(Table1[[#This Row],[Cover]]="Cover",1,IF(Table1[[#This Row],[Cover]]="No",0,0.5))</f>
        <v>1</v>
      </c>
    </row>
    <row r="361" spans="1:13" x14ac:dyDescent="0.25">
      <c r="A361" t="s">
        <v>158</v>
      </c>
      <c r="B361" t="s">
        <v>36</v>
      </c>
      <c r="C361" s="1">
        <v>39463</v>
      </c>
      <c r="D361" t="s">
        <v>60</v>
      </c>
      <c r="E361" t="s">
        <v>39</v>
      </c>
      <c r="F361">
        <v>7</v>
      </c>
      <c r="G361">
        <v>6</v>
      </c>
      <c r="H361">
        <v>57</v>
      </c>
      <c r="I361">
        <v>70</v>
      </c>
      <c r="J361" t="s">
        <v>13</v>
      </c>
      <c r="K361">
        <f>IF(Table1[[#This Row],[Cover]]="Cover",Table1[[#This Row],[Wager]]*(100/110),IF(Table1[[#This Row],[Cover]]="No",-1*Table1[[#This Row],[Wager]],0))</f>
        <v>-110</v>
      </c>
      <c r="L361">
        <f>Summary!$B$1</f>
        <v>110</v>
      </c>
      <c r="M361">
        <f>IF(Table1[[#This Row],[Cover]]="Cover",1,IF(Table1[[#This Row],[Cover]]="No",0,0.5))</f>
        <v>0</v>
      </c>
    </row>
    <row r="362" spans="1:13" x14ac:dyDescent="0.25">
      <c r="A362" t="s">
        <v>155</v>
      </c>
      <c r="B362" t="s">
        <v>36</v>
      </c>
      <c r="C362" s="1">
        <v>42386</v>
      </c>
      <c r="D362" t="s">
        <v>60</v>
      </c>
      <c r="E362" t="s">
        <v>38</v>
      </c>
      <c r="F362">
        <v>13</v>
      </c>
      <c r="G362">
        <v>3.5</v>
      </c>
      <c r="H362">
        <v>69</v>
      </c>
      <c r="I362">
        <v>62</v>
      </c>
      <c r="J362" t="s">
        <v>8</v>
      </c>
      <c r="K362">
        <f>IF(Table1[[#This Row],[Cover]]="Cover",Table1[[#This Row],[Wager]]*(100/110),IF(Table1[[#This Row],[Cover]]="No",-1*Table1[[#This Row],[Wager]],0))</f>
        <v>100</v>
      </c>
      <c r="L362">
        <f>Summary!$B$1</f>
        <v>110</v>
      </c>
      <c r="M362">
        <f>IF(Table1[[#This Row],[Cover]]="Cover",1,IF(Table1[[#This Row],[Cover]]="No",0,0.5))</f>
        <v>1</v>
      </c>
    </row>
    <row r="363" spans="1:13" x14ac:dyDescent="0.25">
      <c r="A363" t="s">
        <v>148</v>
      </c>
      <c r="B363" t="s">
        <v>36</v>
      </c>
      <c r="C363" s="1">
        <v>40202</v>
      </c>
      <c r="D363" t="s">
        <v>60</v>
      </c>
      <c r="E363" t="s">
        <v>79</v>
      </c>
      <c r="F363">
        <v>19</v>
      </c>
      <c r="G363">
        <v>-5</v>
      </c>
      <c r="H363">
        <v>68</v>
      </c>
      <c r="I363">
        <v>66</v>
      </c>
      <c r="J363" t="s">
        <v>13</v>
      </c>
      <c r="K363">
        <f>IF(Table1[[#This Row],[Cover]]="Cover",Table1[[#This Row],[Wager]]*(100/110),IF(Table1[[#This Row],[Cover]]="No",-1*Table1[[#This Row],[Wager]],0))</f>
        <v>-110</v>
      </c>
      <c r="L363">
        <f>Summary!$B$1</f>
        <v>110</v>
      </c>
      <c r="M363">
        <f>IF(Table1[[#This Row],[Cover]]="Cover",1,IF(Table1[[#This Row],[Cover]]="No",0,0.5))</f>
        <v>0</v>
      </c>
    </row>
    <row r="364" spans="1:13" x14ac:dyDescent="0.25">
      <c r="A364" t="s">
        <v>160</v>
      </c>
      <c r="B364" t="s">
        <v>36</v>
      </c>
      <c r="C364" s="1">
        <v>39841</v>
      </c>
      <c r="D364" t="s">
        <v>60</v>
      </c>
      <c r="E364" t="s">
        <v>41</v>
      </c>
      <c r="F364">
        <v>5</v>
      </c>
      <c r="G364">
        <v>11</v>
      </c>
      <c r="H364">
        <v>77</v>
      </c>
      <c r="I364">
        <v>80</v>
      </c>
      <c r="J364" t="s">
        <v>8</v>
      </c>
      <c r="K364">
        <f>IF(Table1[[#This Row],[Cover]]="Cover",Table1[[#This Row],[Wager]]*(100/110),IF(Table1[[#This Row],[Cover]]="No",-1*Table1[[#This Row],[Wager]],0))</f>
        <v>100</v>
      </c>
      <c r="L364">
        <f>Summary!$B$1</f>
        <v>110</v>
      </c>
      <c r="M364">
        <f>IF(Table1[[#This Row],[Cover]]="Cover",1,IF(Table1[[#This Row],[Cover]]="No",0,0.5))</f>
        <v>1</v>
      </c>
    </row>
    <row r="365" spans="1:13" x14ac:dyDescent="0.25">
      <c r="A365" t="s">
        <v>155</v>
      </c>
      <c r="B365" t="s">
        <v>36</v>
      </c>
      <c r="C365" s="1">
        <v>42373</v>
      </c>
      <c r="D365" t="s">
        <v>60</v>
      </c>
      <c r="E365" t="s">
        <v>41</v>
      </c>
      <c r="F365">
        <v>6</v>
      </c>
      <c r="G365">
        <v>3.5</v>
      </c>
      <c r="H365">
        <v>90</v>
      </c>
      <c r="I365">
        <v>106</v>
      </c>
      <c r="J365" t="s">
        <v>13</v>
      </c>
      <c r="K365">
        <f>IF(Table1[[#This Row],[Cover]]="Cover",Table1[[#This Row],[Wager]]*(100/110),IF(Table1[[#This Row],[Cover]]="No",-1*Table1[[#This Row],[Wager]],0))</f>
        <v>-110</v>
      </c>
      <c r="L365">
        <f>Summary!$B$1</f>
        <v>110</v>
      </c>
      <c r="M365">
        <f>IF(Table1[[#This Row],[Cover]]="Cover",1,IF(Table1[[#This Row],[Cover]]="No",0,0.5))</f>
        <v>0</v>
      </c>
    </row>
    <row r="366" spans="1:13" x14ac:dyDescent="0.25">
      <c r="A366" t="s">
        <v>156</v>
      </c>
      <c r="B366" t="s">
        <v>36</v>
      </c>
      <c r="C366" s="1">
        <v>42036</v>
      </c>
      <c r="D366" t="s">
        <v>60</v>
      </c>
      <c r="E366" t="s">
        <v>40</v>
      </c>
      <c r="F366">
        <v>23</v>
      </c>
      <c r="G366">
        <v>2</v>
      </c>
      <c r="H366">
        <v>55</v>
      </c>
      <c r="I366">
        <v>54</v>
      </c>
      <c r="J366" t="s">
        <v>8</v>
      </c>
      <c r="K366">
        <f>IF(Table1[[#This Row],[Cover]]="Cover",Table1[[#This Row],[Wager]]*(100/110),IF(Table1[[#This Row],[Cover]]="No",-1*Table1[[#This Row],[Wager]],0))</f>
        <v>100</v>
      </c>
      <c r="L366">
        <f>Summary!$B$1</f>
        <v>110</v>
      </c>
      <c r="M366">
        <f>IF(Table1[[#This Row],[Cover]]="Cover",1,IF(Table1[[#This Row],[Cover]]="No",0,0.5))</f>
        <v>1</v>
      </c>
    </row>
    <row r="367" spans="1:13" x14ac:dyDescent="0.25">
      <c r="A367" t="s">
        <v>150</v>
      </c>
      <c r="B367" t="s">
        <v>36</v>
      </c>
      <c r="C367" s="1">
        <v>41318</v>
      </c>
      <c r="D367" t="s">
        <v>60</v>
      </c>
      <c r="E367" t="s">
        <v>40</v>
      </c>
      <c r="F367">
        <v>3</v>
      </c>
      <c r="G367">
        <v>6</v>
      </c>
      <c r="H367">
        <v>68</v>
      </c>
      <c r="I367">
        <v>74</v>
      </c>
      <c r="J367" t="s">
        <v>54</v>
      </c>
      <c r="K367">
        <f>IF(Table1[[#This Row],[Cover]]="Cover",Table1[[#This Row],[Wager]]*(100/110),IF(Table1[[#This Row],[Cover]]="No",-1*Table1[[#This Row],[Wager]],0))</f>
        <v>0</v>
      </c>
      <c r="L367">
        <f>Summary!$B$1</f>
        <v>110</v>
      </c>
      <c r="M367">
        <f>IF(Table1[[#This Row],[Cover]]="Cover",1,IF(Table1[[#This Row],[Cover]]="No",0,0.5))</f>
        <v>0.5</v>
      </c>
    </row>
    <row r="368" spans="1:13" x14ac:dyDescent="0.25">
      <c r="A368" t="s">
        <v>155</v>
      </c>
      <c r="B368" t="s">
        <v>36</v>
      </c>
      <c r="C368" s="1">
        <v>42414</v>
      </c>
      <c r="D368" t="s">
        <v>60</v>
      </c>
      <c r="E368" t="s">
        <v>40</v>
      </c>
      <c r="F368">
        <v>12</v>
      </c>
      <c r="G368">
        <v>-2</v>
      </c>
      <c r="H368">
        <v>65</v>
      </c>
      <c r="I368">
        <v>67</v>
      </c>
      <c r="J368" t="s">
        <v>13</v>
      </c>
      <c r="K368">
        <f>IF(Table1[[#This Row],[Cover]]="Cover",Table1[[#This Row],[Wager]]*(100/110),IF(Table1[[#This Row],[Cover]]="No",-1*Table1[[#This Row],[Wager]],0))</f>
        <v>-110</v>
      </c>
      <c r="L368">
        <f>Summary!$B$1</f>
        <v>110</v>
      </c>
      <c r="M368">
        <f>IF(Table1[[#This Row],[Cover]]="Cover",1,IF(Table1[[#This Row],[Cover]]="No",0,0.5))</f>
        <v>0</v>
      </c>
    </row>
    <row r="369" spans="1:13" x14ac:dyDescent="0.25">
      <c r="A369" t="s">
        <v>157</v>
      </c>
      <c r="B369" t="s">
        <v>36</v>
      </c>
      <c r="C369" s="1">
        <v>43145</v>
      </c>
      <c r="D369" t="s">
        <v>60</v>
      </c>
      <c r="E369" t="s">
        <v>42</v>
      </c>
      <c r="F369">
        <v>11</v>
      </c>
      <c r="G369">
        <v>-4.5</v>
      </c>
      <c r="H369">
        <v>81</v>
      </c>
      <c r="I369">
        <v>79</v>
      </c>
      <c r="J369" t="s">
        <v>13</v>
      </c>
      <c r="K369">
        <f>IF(Table1[[#This Row],[Cover]]="Cover",Table1[[#This Row],[Wager]]*(100/110),IF(Table1[[#This Row],[Cover]]="No",-1*Table1[[#This Row],[Wager]],0))</f>
        <v>-110</v>
      </c>
      <c r="L369">
        <f>Summary!$B$1</f>
        <v>110</v>
      </c>
      <c r="M369">
        <f>IF(Table1[[#This Row],[Cover]]="Cover",1,IF(Table1[[#This Row],[Cover]]="No",0,0.5))</f>
        <v>0</v>
      </c>
    </row>
    <row r="370" spans="1:13" x14ac:dyDescent="0.25">
      <c r="A370" t="s">
        <v>150</v>
      </c>
      <c r="B370" t="s">
        <v>36</v>
      </c>
      <c r="C370" s="1">
        <v>41307</v>
      </c>
      <c r="D370" t="s">
        <v>60</v>
      </c>
      <c r="E370" t="s">
        <v>39</v>
      </c>
      <c r="F370">
        <v>5</v>
      </c>
      <c r="G370">
        <v>6</v>
      </c>
      <c r="H370">
        <v>60</v>
      </c>
      <c r="I370">
        <v>79</v>
      </c>
      <c r="J370" t="s">
        <v>13</v>
      </c>
      <c r="K370">
        <f>IF(Table1[[#This Row],[Cover]]="Cover",Table1[[#This Row],[Wager]]*(100/110),IF(Table1[[#This Row],[Cover]]="No",-1*Table1[[#This Row],[Wager]],0))</f>
        <v>-110</v>
      </c>
      <c r="L370">
        <f>Summary!$B$1</f>
        <v>110</v>
      </c>
      <c r="M370">
        <f>IF(Table1[[#This Row],[Cover]]="Cover",1,IF(Table1[[#This Row],[Cover]]="No",0,0.5))</f>
        <v>0</v>
      </c>
    </row>
    <row r="371" spans="1:13" x14ac:dyDescent="0.25">
      <c r="A371" t="s">
        <v>155</v>
      </c>
      <c r="B371" t="s">
        <v>36</v>
      </c>
      <c r="C371" s="1">
        <v>42427</v>
      </c>
      <c r="D371" t="s">
        <v>60</v>
      </c>
      <c r="E371" t="s">
        <v>43</v>
      </c>
      <c r="F371">
        <v>23</v>
      </c>
      <c r="G371">
        <v>2.5</v>
      </c>
      <c r="H371">
        <v>77</v>
      </c>
      <c r="I371">
        <v>56</v>
      </c>
      <c r="J371" t="s">
        <v>8</v>
      </c>
      <c r="K371">
        <f>IF(Table1[[#This Row],[Cover]]="Cover",Table1[[#This Row],[Wager]]*(100/110),IF(Table1[[#This Row],[Cover]]="No",-1*Table1[[#This Row],[Wager]],0))</f>
        <v>100</v>
      </c>
      <c r="L371">
        <f>Summary!$B$1</f>
        <v>110</v>
      </c>
      <c r="M371">
        <f>IF(Table1[[#This Row],[Cover]]="Cover",1,IF(Table1[[#This Row],[Cover]]="No",0,0.5))</f>
        <v>1</v>
      </c>
    </row>
    <row r="372" spans="1:13" x14ac:dyDescent="0.25">
      <c r="A372" t="s">
        <v>156</v>
      </c>
      <c r="B372" t="s">
        <v>36</v>
      </c>
      <c r="C372" s="1">
        <v>42063</v>
      </c>
      <c r="D372" t="s">
        <v>60</v>
      </c>
      <c r="E372" t="s">
        <v>44</v>
      </c>
      <c r="F372">
        <v>17</v>
      </c>
      <c r="G372">
        <v>5</v>
      </c>
      <c r="H372">
        <v>59</v>
      </c>
      <c r="I372">
        <v>81</v>
      </c>
      <c r="J372" t="s">
        <v>13</v>
      </c>
      <c r="K372">
        <f>IF(Table1[[#This Row],[Cover]]="Cover",Table1[[#This Row],[Wager]]*(100/110),IF(Table1[[#This Row],[Cover]]="No",-1*Table1[[#This Row],[Wager]],0))</f>
        <v>-110</v>
      </c>
      <c r="L372">
        <f>Summary!$B$1</f>
        <v>110</v>
      </c>
      <c r="M372">
        <f>IF(Table1[[#This Row],[Cover]]="Cover",1,IF(Table1[[#This Row],[Cover]]="No",0,0.5))</f>
        <v>0</v>
      </c>
    </row>
    <row r="373" spans="1:13" x14ac:dyDescent="0.25">
      <c r="A373" t="s">
        <v>158</v>
      </c>
      <c r="B373" t="s">
        <v>36</v>
      </c>
      <c r="C373" s="1">
        <v>39481</v>
      </c>
      <c r="D373" t="s">
        <v>60</v>
      </c>
      <c r="E373" t="s">
        <v>41</v>
      </c>
      <c r="F373">
        <v>4</v>
      </c>
      <c r="G373">
        <v>9.5</v>
      </c>
      <c r="H373">
        <v>73</v>
      </c>
      <c r="I373">
        <v>84</v>
      </c>
      <c r="J373" t="s">
        <v>13</v>
      </c>
      <c r="K373">
        <f>IF(Table1[[#This Row],[Cover]]="Cover",Table1[[#This Row],[Wager]]*(100/110),IF(Table1[[#This Row],[Cover]]="No",-1*Table1[[#This Row],[Wager]],0))</f>
        <v>-110</v>
      </c>
      <c r="L373">
        <f>Summary!$B$1</f>
        <v>110</v>
      </c>
      <c r="M373">
        <f>IF(Table1[[#This Row],[Cover]]="Cover",1,IF(Table1[[#This Row],[Cover]]="No",0,0.5))</f>
        <v>0</v>
      </c>
    </row>
    <row r="374" spans="1:13" x14ac:dyDescent="0.25">
      <c r="A374" t="s">
        <v>157</v>
      </c>
      <c r="B374" t="s">
        <v>36</v>
      </c>
      <c r="C374" s="1">
        <v>43138</v>
      </c>
      <c r="D374" t="s">
        <v>60</v>
      </c>
      <c r="E374" t="s">
        <v>38</v>
      </c>
      <c r="F374">
        <v>2</v>
      </c>
      <c r="G374">
        <v>3</v>
      </c>
      <c r="H374">
        <v>55</v>
      </c>
      <c r="I374">
        <v>59</v>
      </c>
      <c r="J374" t="s">
        <v>13</v>
      </c>
      <c r="K374">
        <f>IF(Table1[[#This Row],[Cover]]="Cover",Table1[[#This Row],[Wager]]*(100/110),IF(Table1[[#This Row],[Cover]]="No",-1*Table1[[#This Row],[Wager]],0))</f>
        <v>-110</v>
      </c>
      <c r="L374">
        <f>Summary!$B$1</f>
        <v>110</v>
      </c>
      <c r="M374">
        <f>IF(Table1[[#This Row],[Cover]]="Cover",1,IF(Table1[[#This Row],[Cover]]="No",0,0.5))</f>
        <v>0</v>
      </c>
    </row>
    <row r="375" spans="1:13" x14ac:dyDescent="0.25">
      <c r="A375" t="s">
        <v>156</v>
      </c>
      <c r="B375" t="s">
        <v>36</v>
      </c>
      <c r="C375" s="1">
        <v>42044</v>
      </c>
      <c r="D375" t="s">
        <v>60</v>
      </c>
      <c r="E375" t="s">
        <v>39</v>
      </c>
      <c r="F375">
        <v>4</v>
      </c>
      <c r="G375">
        <v>10.5</v>
      </c>
      <c r="H375">
        <v>70</v>
      </c>
      <c r="I375">
        <v>73</v>
      </c>
      <c r="J375" t="s">
        <v>8</v>
      </c>
      <c r="K375">
        <f>IF(Table1[[#This Row],[Cover]]="Cover",Table1[[#This Row],[Wager]]*(100/110),IF(Table1[[#This Row],[Cover]]="No",-1*Table1[[#This Row],[Wager]],0))</f>
        <v>100</v>
      </c>
      <c r="L375">
        <f>Summary!$B$1</f>
        <v>110</v>
      </c>
      <c r="M375">
        <f>IF(Table1[[#This Row],[Cover]]="Cover",1,IF(Table1[[#This Row],[Cover]]="No",0,0.5))</f>
        <v>1</v>
      </c>
    </row>
    <row r="376" spans="1:13" x14ac:dyDescent="0.25">
      <c r="A376" t="s">
        <v>152</v>
      </c>
      <c r="B376" t="s">
        <v>36</v>
      </c>
      <c r="C376" s="1">
        <v>40604</v>
      </c>
      <c r="D376" t="s">
        <v>60</v>
      </c>
      <c r="E376" t="s">
        <v>41</v>
      </c>
      <c r="F376">
        <v>13</v>
      </c>
      <c r="G376">
        <v>2.5</v>
      </c>
      <c r="H376">
        <v>70</v>
      </c>
      <c r="I376">
        <v>72</v>
      </c>
      <c r="J376" t="s">
        <v>8</v>
      </c>
      <c r="K376">
        <f>IF(Table1[[#This Row],[Cover]]="Cover",Table1[[#This Row],[Wager]]*(100/110),IF(Table1[[#This Row],[Cover]]="No",-1*Table1[[#This Row],[Wager]],0))</f>
        <v>100</v>
      </c>
      <c r="L376">
        <f>Summary!$B$1</f>
        <v>110</v>
      </c>
      <c r="M376">
        <f>IF(Table1[[#This Row],[Cover]]="Cover",1,IF(Table1[[#This Row],[Cover]]="No",0,0.5))</f>
        <v>1</v>
      </c>
    </row>
    <row r="377" spans="1:13" x14ac:dyDescent="0.25">
      <c r="A377" t="s">
        <v>146</v>
      </c>
      <c r="B377" t="s">
        <v>36</v>
      </c>
      <c r="C377" s="1">
        <v>41707</v>
      </c>
      <c r="D377" t="s">
        <v>60</v>
      </c>
      <c r="E377" t="s">
        <v>128</v>
      </c>
      <c r="F377">
        <v>7</v>
      </c>
      <c r="G377">
        <v>3</v>
      </c>
      <c r="H377">
        <v>58</v>
      </c>
      <c r="I377">
        <v>74</v>
      </c>
      <c r="J377" t="s">
        <v>13</v>
      </c>
      <c r="K377">
        <f>IF(Table1[[#This Row],[Cover]]="Cover",Table1[[#This Row],[Wager]]*(100/110),IF(Table1[[#This Row],[Cover]]="No",-1*Table1[[#This Row],[Wager]],0))</f>
        <v>-110</v>
      </c>
      <c r="L377">
        <f>Summary!$B$1</f>
        <v>110</v>
      </c>
      <c r="M377">
        <f>IF(Table1[[#This Row],[Cover]]="Cover",1,IF(Table1[[#This Row],[Cover]]="No",0,0.5))</f>
        <v>0</v>
      </c>
    </row>
    <row r="378" spans="1:13" x14ac:dyDescent="0.25">
      <c r="A378" t="s">
        <v>160</v>
      </c>
      <c r="B378" t="s">
        <v>65</v>
      </c>
      <c r="C378" s="1">
        <v>39824</v>
      </c>
      <c r="D378" t="s">
        <v>74</v>
      </c>
      <c r="E378" t="s">
        <v>49</v>
      </c>
      <c r="F378">
        <v>16</v>
      </c>
      <c r="G378">
        <v>17.5</v>
      </c>
      <c r="H378">
        <v>60</v>
      </c>
      <c r="I378">
        <v>86</v>
      </c>
      <c r="J378" t="s">
        <v>13</v>
      </c>
      <c r="K378">
        <f>IF(Table1[[#This Row],[Cover]]="Cover",Table1[[#This Row],[Wager]]*(100/110),IF(Table1[[#This Row],[Cover]]="No",-1*Table1[[#This Row],[Wager]],0))</f>
        <v>-110</v>
      </c>
      <c r="L378">
        <f>Summary!$B$1</f>
        <v>110</v>
      </c>
      <c r="M378">
        <f>IF(Table1[[#This Row],[Cover]]="Cover",1,IF(Table1[[#This Row],[Cover]]="No",0,0.5))</f>
        <v>0</v>
      </c>
    </row>
    <row r="379" spans="1:13" x14ac:dyDescent="0.25">
      <c r="A379" t="s">
        <v>148</v>
      </c>
      <c r="B379" t="s">
        <v>65</v>
      </c>
      <c r="C379" s="1">
        <v>40201</v>
      </c>
      <c r="D379" t="s">
        <v>74</v>
      </c>
      <c r="E379" t="s">
        <v>129</v>
      </c>
      <c r="F379">
        <v>16</v>
      </c>
      <c r="G379">
        <v>19.5</v>
      </c>
      <c r="H379">
        <v>45</v>
      </c>
      <c r="I379">
        <v>62</v>
      </c>
      <c r="J379" t="s">
        <v>8</v>
      </c>
      <c r="K379">
        <f>IF(Table1[[#This Row],[Cover]]="Cover",Table1[[#This Row],[Wager]]*(100/110),IF(Table1[[#This Row],[Cover]]="No",-1*Table1[[#This Row],[Wager]],0))</f>
        <v>100</v>
      </c>
      <c r="L379">
        <f>Summary!$B$1</f>
        <v>110</v>
      </c>
      <c r="M379">
        <f>IF(Table1[[#This Row],[Cover]]="Cover",1,IF(Table1[[#This Row],[Cover]]="No",0,0.5))</f>
        <v>1</v>
      </c>
    </row>
    <row r="380" spans="1:13" x14ac:dyDescent="0.25">
      <c r="A380" t="s">
        <v>157</v>
      </c>
      <c r="B380" t="s">
        <v>65</v>
      </c>
      <c r="C380" s="1">
        <v>43124</v>
      </c>
      <c r="D380" t="s">
        <v>74</v>
      </c>
      <c r="E380" t="s">
        <v>67</v>
      </c>
      <c r="F380">
        <v>24</v>
      </c>
      <c r="G380">
        <v>15</v>
      </c>
      <c r="H380">
        <v>58</v>
      </c>
      <c r="I380">
        <v>78</v>
      </c>
      <c r="J380" t="s">
        <v>13</v>
      </c>
      <c r="K380">
        <f>IF(Table1[[#This Row],[Cover]]="Cover",Table1[[#This Row],[Wager]]*(100/110),IF(Table1[[#This Row],[Cover]]="No",-1*Table1[[#This Row],[Wager]],0))</f>
        <v>-110</v>
      </c>
      <c r="L380">
        <f>Summary!$B$1</f>
        <v>110</v>
      </c>
      <c r="M380">
        <f>IF(Table1[[#This Row],[Cover]]="Cover",1,IF(Table1[[#This Row],[Cover]]="No",0,0.5))</f>
        <v>0</v>
      </c>
    </row>
    <row r="381" spans="1:13" x14ac:dyDescent="0.25">
      <c r="A381" t="s">
        <v>150</v>
      </c>
      <c r="B381" t="s">
        <v>65</v>
      </c>
      <c r="C381" s="1">
        <v>41321</v>
      </c>
      <c r="D381" t="s">
        <v>74</v>
      </c>
      <c r="E381" t="s">
        <v>46</v>
      </c>
      <c r="F381">
        <v>11</v>
      </c>
      <c r="G381">
        <v>11.5</v>
      </c>
      <c r="H381">
        <v>63</v>
      </c>
      <c r="I381">
        <v>68</v>
      </c>
      <c r="J381" t="s">
        <v>8</v>
      </c>
      <c r="K381">
        <f>IF(Table1[[#This Row],[Cover]]="Cover",Table1[[#This Row],[Wager]]*(100/110),IF(Table1[[#This Row],[Cover]]="No",-1*Table1[[#This Row],[Wager]],0))</f>
        <v>100</v>
      </c>
      <c r="L381">
        <f>Summary!$B$1</f>
        <v>110</v>
      </c>
      <c r="M381">
        <f>IF(Table1[[#This Row],[Cover]]="Cover",1,IF(Table1[[#This Row],[Cover]]="No",0,0.5))</f>
        <v>1</v>
      </c>
    </row>
    <row r="382" spans="1:13" x14ac:dyDescent="0.25">
      <c r="A382" t="s">
        <v>148</v>
      </c>
      <c r="B382" t="s">
        <v>65</v>
      </c>
      <c r="C382" s="1">
        <v>40240</v>
      </c>
      <c r="D382" t="s">
        <v>74</v>
      </c>
      <c r="E382" t="s">
        <v>49</v>
      </c>
      <c r="F382">
        <v>25</v>
      </c>
      <c r="G382">
        <v>21.5</v>
      </c>
      <c r="H382">
        <v>56</v>
      </c>
      <c r="I382">
        <v>82</v>
      </c>
      <c r="J382" t="s">
        <v>13</v>
      </c>
      <c r="K382">
        <f>IF(Table1[[#This Row],[Cover]]="Cover",Table1[[#This Row],[Wager]]*(100/110),IF(Table1[[#This Row],[Cover]]="No",-1*Table1[[#This Row],[Wager]],0))</f>
        <v>-110</v>
      </c>
      <c r="L382">
        <f>Summary!$B$1</f>
        <v>110</v>
      </c>
      <c r="M382">
        <f>IF(Table1[[#This Row],[Cover]]="Cover",1,IF(Table1[[#This Row],[Cover]]="No",0,0.5))</f>
        <v>0</v>
      </c>
    </row>
    <row r="383" spans="1:13" x14ac:dyDescent="0.25">
      <c r="A383" t="s">
        <v>149</v>
      </c>
      <c r="B383" t="s">
        <v>65</v>
      </c>
      <c r="C383" s="1">
        <v>40971</v>
      </c>
      <c r="D383" t="s">
        <v>74</v>
      </c>
      <c r="E383" t="s">
        <v>129</v>
      </c>
      <c r="F383">
        <v>23</v>
      </c>
      <c r="G383">
        <v>12.5</v>
      </c>
      <c r="H383">
        <v>60</v>
      </c>
      <c r="I383">
        <v>80</v>
      </c>
      <c r="J383" t="s">
        <v>13</v>
      </c>
      <c r="K383">
        <f>IF(Table1[[#This Row],[Cover]]="Cover",Table1[[#This Row],[Wager]]*(100/110),IF(Table1[[#This Row],[Cover]]="No",-1*Table1[[#This Row],[Wager]],0))</f>
        <v>-110</v>
      </c>
      <c r="L383">
        <f>Summary!$B$1</f>
        <v>110</v>
      </c>
      <c r="M383">
        <f>IF(Table1[[#This Row],[Cover]]="Cover",1,IF(Table1[[#This Row],[Cover]]="No",0,0.5))</f>
        <v>0</v>
      </c>
    </row>
    <row r="384" spans="1:13" x14ac:dyDescent="0.25">
      <c r="A384" t="s">
        <v>156</v>
      </c>
      <c r="B384" t="s">
        <v>33</v>
      </c>
      <c r="C384" s="1">
        <v>42021</v>
      </c>
      <c r="D384" t="s">
        <v>178</v>
      </c>
      <c r="E384" t="s">
        <v>139</v>
      </c>
      <c r="F384">
        <v>25</v>
      </c>
      <c r="G384">
        <v>2.5</v>
      </c>
      <c r="H384">
        <v>65</v>
      </c>
      <c r="I384">
        <v>70</v>
      </c>
      <c r="J384" t="s">
        <v>13</v>
      </c>
      <c r="K384">
        <f>IF(Table1[[#This Row],[Cover]]="Cover",Table1[[#This Row],[Wager]]*(100/110),IF(Table1[[#This Row],[Cover]]="No",-1*Table1[[#This Row],[Wager]],0))</f>
        <v>-110</v>
      </c>
      <c r="L384">
        <f>Summary!$B$1</f>
        <v>110</v>
      </c>
      <c r="M384">
        <f>IF(Table1[[#This Row],[Cover]]="Cover",1,IF(Table1[[#This Row],[Cover]]="No",0,0.5))</f>
        <v>0</v>
      </c>
    </row>
    <row r="385" spans="1:13" x14ac:dyDescent="0.25">
      <c r="A385" t="s">
        <v>150</v>
      </c>
      <c r="B385" t="s">
        <v>33</v>
      </c>
      <c r="C385" s="1">
        <v>41283</v>
      </c>
      <c r="D385" t="s">
        <v>178</v>
      </c>
      <c r="E385" t="s">
        <v>120</v>
      </c>
      <c r="F385">
        <v>16</v>
      </c>
      <c r="G385">
        <v>7.5</v>
      </c>
      <c r="H385">
        <v>62</v>
      </c>
      <c r="I385">
        <v>65</v>
      </c>
      <c r="J385" t="s">
        <v>8</v>
      </c>
      <c r="K385">
        <f>IF(Table1[[#This Row],[Cover]]="Cover",Table1[[#This Row],[Wager]]*(100/110),IF(Table1[[#This Row],[Cover]]="No",-1*Table1[[#This Row],[Wager]],0))</f>
        <v>100</v>
      </c>
      <c r="L385">
        <f>Summary!$B$1</f>
        <v>110</v>
      </c>
      <c r="M385">
        <f>IF(Table1[[#This Row],[Cover]]="Cover",1,IF(Table1[[#This Row],[Cover]]="No",0,0.5))</f>
        <v>1</v>
      </c>
    </row>
    <row r="386" spans="1:13" x14ac:dyDescent="0.25">
      <c r="A386" t="s">
        <v>150</v>
      </c>
      <c r="B386" t="s">
        <v>33</v>
      </c>
      <c r="C386" s="1">
        <v>41318</v>
      </c>
      <c r="D386" t="s">
        <v>178</v>
      </c>
      <c r="E386" t="s">
        <v>153</v>
      </c>
      <c r="F386">
        <v>19</v>
      </c>
      <c r="G386">
        <v>8</v>
      </c>
      <c r="H386">
        <v>48</v>
      </c>
      <c r="I386">
        <v>54</v>
      </c>
      <c r="J386" t="s">
        <v>8</v>
      </c>
      <c r="K386">
        <f>IF(Table1[[#This Row],[Cover]]="Cover",Table1[[#This Row],[Wager]]*(100/110),IF(Table1[[#This Row],[Cover]]="No",-1*Table1[[#This Row],[Wager]],0))</f>
        <v>100</v>
      </c>
      <c r="L386">
        <f>Summary!$B$1</f>
        <v>110</v>
      </c>
      <c r="M386">
        <f>IF(Table1[[#This Row],[Cover]]="Cover",1,IF(Table1[[#This Row],[Cover]]="No",0,0.5))</f>
        <v>1</v>
      </c>
    </row>
    <row r="387" spans="1:13" x14ac:dyDescent="0.25">
      <c r="A387" t="s">
        <v>146</v>
      </c>
      <c r="B387" t="s">
        <v>33</v>
      </c>
      <c r="C387" s="1">
        <v>41699</v>
      </c>
      <c r="D387" t="s">
        <v>178</v>
      </c>
      <c r="E387" t="s">
        <v>120</v>
      </c>
      <c r="F387">
        <v>13</v>
      </c>
      <c r="G387">
        <v>4</v>
      </c>
      <c r="H387">
        <v>67</v>
      </c>
      <c r="I387">
        <v>82</v>
      </c>
      <c r="J387" t="s">
        <v>13</v>
      </c>
      <c r="K387">
        <f>IF(Table1[[#This Row],[Cover]]="Cover",Table1[[#This Row],[Wager]]*(100/110),IF(Table1[[#This Row],[Cover]]="No",-1*Table1[[#This Row],[Wager]],0))</f>
        <v>-110</v>
      </c>
      <c r="L387">
        <f>Summary!$B$1</f>
        <v>110</v>
      </c>
      <c r="M387">
        <f>IF(Table1[[#This Row],[Cover]]="Cover",1,IF(Table1[[#This Row],[Cover]]="No",0,0.5))</f>
        <v>0</v>
      </c>
    </row>
    <row r="388" spans="1:13" x14ac:dyDescent="0.25">
      <c r="A388" t="s">
        <v>146</v>
      </c>
      <c r="B388" t="s">
        <v>65</v>
      </c>
      <c r="C388" s="1">
        <v>41654</v>
      </c>
      <c r="D388" t="s">
        <v>75</v>
      </c>
      <c r="E388" t="s">
        <v>100</v>
      </c>
      <c r="F388">
        <v>16</v>
      </c>
      <c r="G388">
        <v>5</v>
      </c>
      <c r="H388">
        <v>87</v>
      </c>
      <c r="I388">
        <v>88</v>
      </c>
      <c r="J388" t="s">
        <v>8</v>
      </c>
      <c r="K388">
        <f>IF(Table1[[#This Row],[Cover]]="Cover",Table1[[#This Row],[Wager]]*(100/110),IF(Table1[[#This Row],[Cover]]="No",-1*Table1[[#This Row],[Wager]],0))</f>
        <v>100</v>
      </c>
      <c r="L388">
        <f>Summary!$B$1</f>
        <v>110</v>
      </c>
      <c r="M388">
        <f>IF(Table1[[#This Row],[Cover]]="Cover",1,IF(Table1[[#This Row],[Cover]]="No",0,0.5))</f>
        <v>1</v>
      </c>
    </row>
    <row r="389" spans="1:13" x14ac:dyDescent="0.25">
      <c r="A389" t="s">
        <v>146</v>
      </c>
      <c r="B389" t="s">
        <v>65</v>
      </c>
      <c r="C389" s="1">
        <v>41689</v>
      </c>
      <c r="D389" t="s">
        <v>75</v>
      </c>
      <c r="E389" t="s">
        <v>176</v>
      </c>
      <c r="F389">
        <v>10</v>
      </c>
      <c r="G389">
        <v>7.5</v>
      </c>
      <c r="H389">
        <v>85</v>
      </c>
      <c r="I389">
        <v>89</v>
      </c>
      <c r="J389" t="s">
        <v>8</v>
      </c>
      <c r="K389">
        <f>IF(Table1[[#This Row],[Cover]]="Cover",Table1[[#This Row],[Wager]]*(100/110),IF(Table1[[#This Row],[Cover]]="No",-1*Table1[[#This Row],[Wager]],0))</f>
        <v>100</v>
      </c>
      <c r="L389">
        <f>Summary!$B$1</f>
        <v>110</v>
      </c>
      <c r="M389">
        <f>IF(Table1[[#This Row],[Cover]]="Cover",1,IF(Table1[[#This Row],[Cover]]="No",0,0.5))</f>
        <v>1</v>
      </c>
    </row>
    <row r="390" spans="1:13" x14ac:dyDescent="0.25">
      <c r="A390" t="s">
        <v>156</v>
      </c>
      <c r="B390" t="s">
        <v>65</v>
      </c>
      <c r="C390" s="1">
        <v>42039</v>
      </c>
      <c r="D390" t="s">
        <v>75</v>
      </c>
      <c r="E390" t="s">
        <v>134</v>
      </c>
      <c r="F390">
        <v>18</v>
      </c>
      <c r="G390">
        <v>10</v>
      </c>
      <c r="H390">
        <v>60</v>
      </c>
      <c r="I390">
        <v>72</v>
      </c>
      <c r="J390" t="s">
        <v>13</v>
      </c>
      <c r="K390">
        <f>IF(Table1[[#This Row],[Cover]]="Cover",Table1[[#This Row],[Wager]]*(100/110),IF(Table1[[#This Row],[Cover]]="No",-1*Table1[[#This Row],[Wager]],0))</f>
        <v>-110</v>
      </c>
      <c r="L390">
        <f>Summary!$B$1</f>
        <v>110</v>
      </c>
      <c r="M390">
        <f>IF(Table1[[#This Row],[Cover]]="Cover",1,IF(Table1[[#This Row],[Cover]]="No",0,0.5))</f>
        <v>0</v>
      </c>
    </row>
    <row r="391" spans="1:13" x14ac:dyDescent="0.25">
      <c r="A391" t="s">
        <v>155</v>
      </c>
      <c r="B391" t="s">
        <v>65</v>
      </c>
      <c r="C391" s="1">
        <v>42406</v>
      </c>
      <c r="D391" t="s">
        <v>75</v>
      </c>
      <c r="E391" t="s">
        <v>76</v>
      </c>
      <c r="F391">
        <v>24</v>
      </c>
      <c r="G391">
        <v>10</v>
      </c>
      <c r="H391">
        <v>64</v>
      </c>
      <c r="I391">
        <v>98</v>
      </c>
      <c r="J391" t="s">
        <v>13</v>
      </c>
      <c r="K391">
        <f>IF(Table1[[#This Row],[Cover]]="Cover",Table1[[#This Row],[Wager]]*(100/110),IF(Table1[[#This Row],[Cover]]="No",-1*Table1[[#This Row],[Wager]],0))</f>
        <v>-110</v>
      </c>
      <c r="L391">
        <f>Summary!$B$1</f>
        <v>110</v>
      </c>
      <c r="M391">
        <f>IF(Table1[[#This Row],[Cover]]="Cover",1,IF(Table1[[#This Row],[Cover]]="No",0,0.5))</f>
        <v>0</v>
      </c>
    </row>
    <row r="392" spans="1:13" x14ac:dyDescent="0.25">
      <c r="A392" t="s">
        <v>155</v>
      </c>
      <c r="B392" t="s">
        <v>45</v>
      </c>
      <c r="C392" s="1">
        <v>42385</v>
      </c>
      <c r="D392" t="s">
        <v>77</v>
      </c>
      <c r="E392" t="s">
        <v>48</v>
      </c>
      <c r="F392">
        <v>6</v>
      </c>
      <c r="G392">
        <v>7</v>
      </c>
      <c r="H392">
        <v>50</v>
      </c>
      <c r="I392">
        <v>55</v>
      </c>
      <c r="J392" t="s">
        <v>8</v>
      </c>
      <c r="K392">
        <f>IF(Table1[[#This Row],[Cover]]="Cover",Table1[[#This Row],[Wager]]*(100/110),IF(Table1[[#This Row],[Cover]]="No",-1*Table1[[#This Row],[Wager]],0))</f>
        <v>100</v>
      </c>
      <c r="L392">
        <f>Summary!$B$1</f>
        <v>110</v>
      </c>
      <c r="M392">
        <f>IF(Table1[[#This Row],[Cover]]="Cover",1,IF(Table1[[#This Row],[Cover]]="No",0,0.5))</f>
        <v>1</v>
      </c>
    </row>
    <row r="393" spans="1:13" x14ac:dyDescent="0.25">
      <c r="A393" t="s">
        <v>157</v>
      </c>
      <c r="B393" t="s">
        <v>45</v>
      </c>
      <c r="C393" s="1">
        <v>43117</v>
      </c>
      <c r="D393" t="s">
        <v>77</v>
      </c>
      <c r="E393" t="s">
        <v>48</v>
      </c>
      <c r="F393">
        <v>1</v>
      </c>
      <c r="G393">
        <v>12.5</v>
      </c>
      <c r="H393">
        <v>56</v>
      </c>
      <c r="I393">
        <v>88</v>
      </c>
      <c r="J393" t="s">
        <v>13</v>
      </c>
      <c r="K393">
        <f>IF(Table1[[#This Row],[Cover]]="Cover",Table1[[#This Row],[Wager]]*(100/110),IF(Table1[[#This Row],[Cover]]="No",-1*Table1[[#This Row],[Wager]],0))</f>
        <v>-110</v>
      </c>
      <c r="L393">
        <f>Summary!$B$1</f>
        <v>110</v>
      </c>
      <c r="M393">
        <f>IF(Table1[[#This Row],[Cover]]="Cover",1,IF(Table1[[#This Row],[Cover]]="No",0,0.5))</f>
        <v>0</v>
      </c>
    </row>
    <row r="394" spans="1:13" x14ac:dyDescent="0.25">
      <c r="A394" t="s">
        <v>156</v>
      </c>
      <c r="B394" t="s">
        <v>45</v>
      </c>
      <c r="C394" s="1">
        <v>42023</v>
      </c>
      <c r="D394" t="s">
        <v>77</v>
      </c>
      <c r="E394" t="s">
        <v>48</v>
      </c>
      <c r="F394">
        <v>4</v>
      </c>
      <c r="G394">
        <v>4</v>
      </c>
      <c r="H394">
        <v>78</v>
      </c>
      <c r="I394">
        <v>58</v>
      </c>
      <c r="J394" t="s">
        <v>8</v>
      </c>
      <c r="K394">
        <f>IF(Table1[[#This Row],[Cover]]="Cover",Table1[[#This Row],[Wager]]*(100/110),IF(Table1[[#This Row],[Cover]]="No",-1*Table1[[#This Row],[Wager]],0))</f>
        <v>100</v>
      </c>
      <c r="L394">
        <f>Summary!$B$1</f>
        <v>110</v>
      </c>
      <c r="M394">
        <f>IF(Table1[[#This Row],[Cover]]="Cover",1,IF(Table1[[#This Row],[Cover]]="No",0,0.5))</f>
        <v>1</v>
      </c>
    </row>
    <row r="395" spans="1:13" x14ac:dyDescent="0.25">
      <c r="A395" t="s">
        <v>154</v>
      </c>
      <c r="B395" t="s">
        <v>45</v>
      </c>
      <c r="C395" s="1">
        <v>42760</v>
      </c>
      <c r="D395" t="s">
        <v>77</v>
      </c>
      <c r="E395" t="s">
        <v>63</v>
      </c>
      <c r="F395">
        <v>16</v>
      </c>
      <c r="G395">
        <v>1.5</v>
      </c>
      <c r="H395">
        <v>71</v>
      </c>
      <c r="I395">
        <v>51</v>
      </c>
      <c r="J395" t="s">
        <v>8</v>
      </c>
      <c r="K395">
        <f>IF(Table1[[#This Row],[Cover]]="Cover",Table1[[#This Row],[Wager]]*(100/110),IF(Table1[[#This Row],[Cover]]="No",-1*Table1[[#This Row],[Wager]],0))</f>
        <v>100</v>
      </c>
      <c r="L395">
        <f>Summary!$B$1</f>
        <v>110</v>
      </c>
      <c r="M395">
        <f>IF(Table1[[#This Row],[Cover]]="Cover",1,IF(Table1[[#This Row],[Cover]]="No",0,0.5))</f>
        <v>1</v>
      </c>
    </row>
    <row r="396" spans="1:13" x14ac:dyDescent="0.25">
      <c r="A396" t="s">
        <v>150</v>
      </c>
      <c r="B396" t="s">
        <v>45</v>
      </c>
      <c r="C396" s="1">
        <v>41300</v>
      </c>
      <c r="D396" t="s">
        <v>77</v>
      </c>
      <c r="E396" t="s">
        <v>44</v>
      </c>
      <c r="F396">
        <v>5</v>
      </c>
      <c r="G396">
        <v>5.5</v>
      </c>
      <c r="H396">
        <v>53</v>
      </c>
      <c r="I396">
        <v>51</v>
      </c>
      <c r="J396" t="s">
        <v>8</v>
      </c>
      <c r="K396">
        <f>IF(Table1[[#This Row],[Cover]]="Cover",Table1[[#This Row],[Wager]]*(100/110),IF(Table1[[#This Row],[Cover]]="No",-1*Table1[[#This Row],[Wager]],0))</f>
        <v>100</v>
      </c>
      <c r="L396">
        <f>Summary!$B$1</f>
        <v>110</v>
      </c>
      <c r="M396">
        <f>IF(Table1[[#This Row],[Cover]]="Cover",1,IF(Table1[[#This Row],[Cover]]="No",0,0.5))</f>
        <v>1</v>
      </c>
    </row>
    <row r="397" spans="1:13" x14ac:dyDescent="0.25">
      <c r="A397" t="s">
        <v>146</v>
      </c>
      <c r="B397" t="s">
        <v>45</v>
      </c>
      <c r="C397" s="1">
        <v>41666</v>
      </c>
      <c r="D397" t="s">
        <v>77</v>
      </c>
      <c r="E397" t="s">
        <v>48</v>
      </c>
      <c r="F397">
        <v>9</v>
      </c>
      <c r="G397">
        <v>6</v>
      </c>
      <c r="H397">
        <v>60</v>
      </c>
      <c r="I397">
        <v>65</v>
      </c>
      <c r="J397" t="s">
        <v>8</v>
      </c>
      <c r="K397">
        <f>IF(Table1[[#This Row],[Cover]]="Cover",Table1[[#This Row],[Wager]]*(100/110),IF(Table1[[#This Row],[Cover]]="No",-1*Table1[[#This Row],[Wager]],0))</f>
        <v>100</v>
      </c>
      <c r="L397">
        <f>Summary!$B$1</f>
        <v>110</v>
      </c>
      <c r="M397">
        <f>IF(Table1[[#This Row],[Cover]]="Cover",1,IF(Table1[[#This Row],[Cover]]="No",0,0.5))</f>
        <v>1</v>
      </c>
    </row>
    <row r="398" spans="1:13" x14ac:dyDescent="0.25">
      <c r="A398" t="s">
        <v>155</v>
      </c>
      <c r="B398" t="s">
        <v>45</v>
      </c>
      <c r="C398" s="1">
        <v>42399</v>
      </c>
      <c r="D398" t="s">
        <v>77</v>
      </c>
      <c r="E398" t="s">
        <v>64</v>
      </c>
      <c r="F398">
        <v>10</v>
      </c>
      <c r="G398">
        <v>-2.5</v>
      </c>
      <c r="H398">
        <v>69</v>
      </c>
      <c r="I398">
        <v>73</v>
      </c>
      <c r="J398" t="s">
        <v>13</v>
      </c>
      <c r="K398">
        <f>IF(Table1[[#This Row],[Cover]]="Cover",Table1[[#This Row],[Wager]]*(100/110),IF(Table1[[#This Row],[Cover]]="No",-1*Table1[[#This Row],[Wager]],0))</f>
        <v>-110</v>
      </c>
      <c r="L398">
        <f>Summary!$B$1</f>
        <v>110</v>
      </c>
      <c r="M398">
        <f>IF(Table1[[#This Row],[Cover]]="Cover",1,IF(Table1[[#This Row],[Cover]]="No",0,0.5))</f>
        <v>0</v>
      </c>
    </row>
    <row r="399" spans="1:13" x14ac:dyDescent="0.25">
      <c r="A399" t="s">
        <v>154</v>
      </c>
      <c r="B399" t="s">
        <v>45</v>
      </c>
      <c r="C399" s="1">
        <v>42742</v>
      </c>
      <c r="D399" t="s">
        <v>77</v>
      </c>
      <c r="E399" t="s">
        <v>46</v>
      </c>
      <c r="F399">
        <v>18</v>
      </c>
      <c r="G399">
        <v>2.5</v>
      </c>
      <c r="H399">
        <v>76</v>
      </c>
      <c r="I399">
        <v>85</v>
      </c>
      <c r="J399" t="s">
        <v>13</v>
      </c>
      <c r="K399">
        <f>IF(Table1[[#This Row],[Cover]]="Cover",Table1[[#This Row],[Wager]]*(100/110),IF(Table1[[#This Row],[Cover]]="No",-1*Table1[[#This Row],[Wager]],0))</f>
        <v>-110</v>
      </c>
      <c r="L399">
        <f>Summary!$B$1</f>
        <v>110</v>
      </c>
      <c r="M399">
        <f>IF(Table1[[#This Row],[Cover]]="Cover",1,IF(Table1[[#This Row],[Cover]]="No",0,0.5))</f>
        <v>0</v>
      </c>
    </row>
    <row r="400" spans="1:13" x14ac:dyDescent="0.25">
      <c r="A400" t="s">
        <v>154</v>
      </c>
      <c r="B400" t="s">
        <v>45</v>
      </c>
      <c r="C400" s="1">
        <v>42735</v>
      </c>
      <c r="D400" t="s">
        <v>77</v>
      </c>
      <c r="E400" t="s">
        <v>49</v>
      </c>
      <c r="F400">
        <v>17</v>
      </c>
      <c r="G400">
        <v>4</v>
      </c>
      <c r="H400">
        <v>76</v>
      </c>
      <c r="I400">
        <v>81</v>
      </c>
      <c r="J400" t="s">
        <v>13</v>
      </c>
      <c r="K400">
        <f>IF(Table1[[#This Row],[Cover]]="Cover",Table1[[#This Row],[Wager]]*(100/110),IF(Table1[[#This Row],[Cover]]="No",-1*Table1[[#This Row],[Wager]],0))</f>
        <v>-110</v>
      </c>
      <c r="L400">
        <f>Summary!$B$1</f>
        <v>110</v>
      </c>
      <c r="M400">
        <f>IF(Table1[[#This Row],[Cover]]="Cover",1,IF(Table1[[#This Row],[Cover]]="No",0,0.5))</f>
        <v>0</v>
      </c>
    </row>
    <row r="401" spans="1:13" x14ac:dyDescent="0.25">
      <c r="A401" t="s">
        <v>155</v>
      </c>
      <c r="B401" t="s">
        <v>45</v>
      </c>
      <c r="C401" s="1">
        <v>42420</v>
      </c>
      <c r="D401" t="s">
        <v>77</v>
      </c>
      <c r="E401" t="s">
        <v>49</v>
      </c>
      <c r="F401">
        <v>8</v>
      </c>
      <c r="G401">
        <v>2.5</v>
      </c>
      <c r="H401">
        <v>70</v>
      </c>
      <c r="I401">
        <v>88</v>
      </c>
      <c r="J401" t="s">
        <v>13</v>
      </c>
      <c r="K401">
        <f>IF(Table1[[#This Row],[Cover]]="Cover",Table1[[#This Row],[Wager]]*(100/110),IF(Table1[[#This Row],[Cover]]="No",-1*Table1[[#This Row],[Wager]],0))</f>
        <v>-110</v>
      </c>
      <c r="L401">
        <f>Summary!$B$1</f>
        <v>110</v>
      </c>
      <c r="M401">
        <f>IF(Table1[[#This Row],[Cover]]="Cover",1,IF(Table1[[#This Row],[Cover]]="No",0,0.5))</f>
        <v>0</v>
      </c>
    </row>
    <row r="402" spans="1:13" x14ac:dyDescent="0.25">
      <c r="A402" t="s">
        <v>160</v>
      </c>
      <c r="B402" t="s">
        <v>45</v>
      </c>
      <c r="C402" s="1">
        <v>39865</v>
      </c>
      <c r="D402" t="s">
        <v>77</v>
      </c>
      <c r="E402" t="s">
        <v>98</v>
      </c>
      <c r="F402">
        <v>10</v>
      </c>
      <c r="G402">
        <v>-3.5</v>
      </c>
      <c r="H402">
        <v>72</v>
      </c>
      <c r="I402">
        <v>78</v>
      </c>
      <c r="J402" t="s">
        <v>13</v>
      </c>
      <c r="K402">
        <f>IF(Table1[[#This Row],[Cover]]="Cover",Table1[[#This Row],[Wager]]*(100/110),IF(Table1[[#This Row],[Cover]]="No",-1*Table1[[#This Row],[Wager]],0))</f>
        <v>-110</v>
      </c>
      <c r="L402">
        <f>Summary!$B$1</f>
        <v>110</v>
      </c>
      <c r="M402">
        <f>IF(Table1[[#This Row],[Cover]]="Cover",1,IF(Table1[[#This Row],[Cover]]="No",0,0.5))</f>
        <v>0</v>
      </c>
    </row>
    <row r="403" spans="1:13" x14ac:dyDescent="0.25">
      <c r="A403" t="s">
        <v>157</v>
      </c>
      <c r="B403" t="s">
        <v>45</v>
      </c>
      <c r="C403" s="1">
        <v>43152</v>
      </c>
      <c r="D403" t="s">
        <v>77</v>
      </c>
      <c r="E403" t="s">
        <v>49</v>
      </c>
      <c r="F403">
        <v>4</v>
      </c>
      <c r="G403">
        <v>5</v>
      </c>
      <c r="H403">
        <v>77</v>
      </c>
      <c r="I403">
        <v>89</v>
      </c>
      <c r="J403" t="s">
        <v>13</v>
      </c>
      <c r="K403">
        <f>IF(Table1[[#This Row],[Cover]]="Cover",Table1[[#This Row],[Wager]]*(100/110),IF(Table1[[#This Row],[Cover]]="No",-1*Table1[[#This Row],[Wager]],0))</f>
        <v>-110</v>
      </c>
      <c r="L403">
        <f>Summary!$B$1</f>
        <v>110</v>
      </c>
      <c r="M403">
        <f>IF(Table1[[#This Row],[Cover]]="Cover",1,IF(Table1[[#This Row],[Cover]]="No",0,0.5))</f>
        <v>0</v>
      </c>
    </row>
    <row r="404" spans="1:13" x14ac:dyDescent="0.25">
      <c r="A404" t="s">
        <v>160</v>
      </c>
      <c r="B404" t="s">
        <v>45</v>
      </c>
      <c r="C404" s="1">
        <v>39867</v>
      </c>
      <c r="D404" t="s">
        <v>77</v>
      </c>
      <c r="E404" t="s">
        <v>44</v>
      </c>
      <c r="F404">
        <v>6</v>
      </c>
      <c r="G404">
        <v>1.5</v>
      </c>
      <c r="H404">
        <v>58</v>
      </c>
      <c r="I404">
        <v>76</v>
      </c>
      <c r="J404" t="s">
        <v>13</v>
      </c>
      <c r="K404">
        <f>IF(Table1[[#This Row],[Cover]]="Cover",Table1[[#This Row],[Wager]]*(100/110),IF(Table1[[#This Row],[Cover]]="No",-1*Table1[[#This Row],[Wager]],0))</f>
        <v>-110</v>
      </c>
      <c r="L404">
        <f>Summary!$B$1</f>
        <v>110</v>
      </c>
      <c r="M404">
        <f>IF(Table1[[#This Row],[Cover]]="Cover",1,IF(Table1[[#This Row],[Cover]]="No",0,0.5))</f>
        <v>0</v>
      </c>
    </row>
    <row r="405" spans="1:13" x14ac:dyDescent="0.25">
      <c r="A405" t="s">
        <v>146</v>
      </c>
      <c r="B405" t="s">
        <v>45</v>
      </c>
      <c r="C405" s="1">
        <v>41702</v>
      </c>
      <c r="D405" t="s">
        <v>77</v>
      </c>
      <c r="E405" t="s">
        <v>63</v>
      </c>
      <c r="F405">
        <v>13</v>
      </c>
      <c r="G405">
        <v>3.5</v>
      </c>
      <c r="H405">
        <v>75</v>
      </c>
      <c r="I405">
        <v>63</v>
      </c>
      <c r="J405" t="s">
        <v>8</v>
      </c>
      <c r="K405">
        <f>IF(Table1[[#This Row],[Cover]]="Cover",Table1[[#This Row],[Wager]]*(100/110),IF(Table1[[#This Row],[Cover]]="No",-1*Table1[[#This Row],[Wager]],0))</f>
        <v>100</v>
      </c>
      <c r="L405">
        <f>Summary!$B$1</f>
        <v>110</v>
      </c>
      <c r="M405">
        <f>IF(Table1[[#This Row],[Cover]]="Cover",1,IF(Table1[[#This Row],[Cover]]="No",0,0.5))</f>
        <v>1</v>
      </c>
    </row>
    <row r="406" spans="1:13" x14ac:dyDescent="0.25">
      <c r="A406" t="s">
        <v>154</v>
      </c>
      <c r="B406" t="s">
        <v>45</v>
      </c>
      <c r="C406" s="1">
        <v>42798</v>
      </c>
      <c r="D406" t="s">
        <v>77</v>
      </c>
      <c r="E406" t="s">
        <v>48</v>
      </c>
      <c r="F406">
        <v>2</v>
      </c>
      <c r="G406">
        <v>9</v>
      </c>
      <c r="H406">
        <v>55</v>
      </c>
      <c r="I406">
        <v>81</v>
      </c>
      <c r="J406" t="s">
        <v>13</v>
      </c>
      <c r="K406">
        <f>IF(Table1[[#This Row],[Cover]]="Cover",Table1[[#This Row],[Wager]]*(100/110),IF(Table1[[#This Row],[Cover]]="No",-1*Table1[[#This Row],[Wager]],0))</f>
        <v>-110</v>
      </c>
      <c r="L406">
        <f>Summary!$B$1</f>
        <v>110</v>
      </c>
      <c r="M406">
        <f>IF(Table1[[#This Row],[Cover]]="Cover",1,IF(Table1[[#This Row],[Cover]]="No",0,0.5))</f>
        <v>0</v>
      </c>
    </row>
    <row r="407" spans="1:13" x14ac:dyDescent="0.25">
      <c r="A407" t="s">
        <v>160</v>
      </c>
      <c r="B407" t="s">
        <v>10</v>
      </c>
      <c r="C407" s="1">
        <v>39823</v>
      </c>
      <c r="D407" t="s">
        <v>78</v>
      </c>
      <c r="E407" t="s">
        <v>18</v>
      </c>
      <c r="F407">
        <v>15</v>
      </c>
      <c r="G407">
        <v>8.5</v>
      </c>
      <c r="H407">
        <v>77</v>
      </c>
      <c r="I407">
        <v>86</v>
      </c>
      <c r="J407" t="s">
        <v>13</v>
      </c>
      <c r="K407">
        <f>IF(Table1[[#This Row],[Cover]]="Cover",Table1[[#This Row],[Wager]]*(100/110),IF(Table1[[#This Row],[Cover]]="No",-1*Table1[[#This Row],[Wager]],0))</f>
        <v>-110</v>
      </c>
      <c r="L407">
        <f>Summary!$B$1</f>
        <v>110</v>
      </c>
      <c r="M407">
        <f>IF(Table1[[#This Row],[Cover]]="Cover",1,IF(Table1[[#This Row],[Cover]]="No",0,0.5))</f>
        <v>0</v>
      </c>
    </row>
    <row r="408" spans="1:13" x14ac:dyDescent="0.25">
      <c r="A408" t="s">
        <v>148</v>
      </c>
      <c r="B408" t="s">
        <v>10</v>
      </c>
      <c r="C408" s="1">
        <v>40191</v>
      </c>
      <c r="D408" t="s">
        <v>78</v>
      </c>
      <c r="E408" t="s">
        <v>103</v>
      </c>
      <c r="F408">
        <v>21</v>
      </c>
      <c r="G408">
        <v>5</v>
      </c>
      <c r="H408">
        <v>76</v>
      </c>
      <c r="I408">
        <v>80</v>
      </c>
      <c r="J408" t="s">
        <v>8</v>
      </c>
      <c r="K408">
        <f>IF(Table1[[#This Row],[Cover]]="Cover",Table1[[#This Row],[Wager]]*(100/110),IF(Table1[[#This Row],[Cover]]="No",-1*Table1[[#This Row],[Wager]],0))</f>
        <v>100</v>
      </c>
      <c r="L408">
        <f>Summary!$B$1</f>
        <v>110</v>
      </c>
      <c r="M408">
        <f>IF(Table1[[#This Row],[Cover]]="Cover",1,IF(Table1[[#This Row],[Cover]]="No",0,0.5))</f>
        <v>1</v>
      </c>
    </row>
    <row r="409" spans="1:13" x14ac:dyDescent="0.25">
      <c r="A409" t="s">
        <v>155</v>
      </c>
      <c r="B409" t="s">
        <v>10</v>
      </c>
      <c r="C409" s="1">
        <v>42385</v>
      </c>
      <c r="D409" t="s">
        <v>78</v>
      </c>
      <c r="E409" t="s">
        <v>17</v>
      </c>
      <c r="F409">
        <v>15</v>
      </c>
      <c r="G409">
        <v>3</v>
      </c>
      <c r="H409">
        <v>45</v>
      </c>
      <c r="I409">
        <v>79</v>
      </c>
      <c r="J409" t="s">
        <v>13</v>
      </c>
      <c r="K409">
        <f>IF(Table1[[#This Row],[Cover]]="Cover",Table1[[#This Row],[Wager]]*(100/110),IF(Table1[[#This Row],[Cover]]="No",-1*Table1[[#This Row],[Wager]],0))</f>
        <v>-110</v>
      </c>
      <c r="L409">
        <f>Summary!$B$1</f>
        <v>110</v>
      </c>
      <c r="M409">
        <f>IF(Table1[[#This Row],[Cover]]="Cover",1,IF(Table1[[#This Row],[Cover]]="No",0,0.5))</f>
        <v>0</v>
      </c>
    </row>
    <row r="410" spans="1:13" x14ac:dyDescent="0.25">
      <c r="A410" t="s">
        <v>148</v>
      </c>
      <c r="B410" t="s">
        <v>10</v>
      </c>
      <c r="C410" s="1">
        <v>40201</v>
      </c>
      <c r="D410" t="s">
        <v>78</v>
      </c>
      <c r="E410" t="s">
        <v>18</v>
      </c>
      <c r="F410">
        <v>8</v>
      </c>
      <c r="G410">
        <v>6.5</v>
      </c>
      <c r="H410">
        <v>78</v>
      </c>
      <c r="I410">
        <v>63</v>
      </c>
      <c r="J410" t="s">
        <v>8</v>
      </c>
      <c r="K410">
        <f>IF(Table1[[#This Row],[Cover]]="Cover",Table1[[#This Row],[Wager]]*(100/110),IF(Table1[[#This Row],[Cover]]="No",-1*Table1[[#This Row],[Wager]],0))</f>
        <v>100</v>
      </c>
      <c r="L410">
        <f>Summary!$B$1</f>
        <v>110</v>
      </c>
      <c r="M410">
        <f>IF(Table1[[#This Row],[Cover]]="Cover",1,IF(Table1[[#This Row],[Cover]]="No",0,0.5))</f>
        <v>1</v>
      </c>
    </row>
    <row r="411" spans="1:13" x14ac:dyDescent="0.25">
      <c r="A411" t="s">
        <v>150</v>
      </c>
      <c r="B411" t="s">
        <v>10</v>
      </c>
      <c r="C411" s="1">
        <v>41297</v>
      </c>
      <c r="D411" t="s">
        <v>78</v>
      </c>
      <c r="E411" t="s">
        <v>12</v>
      </c>
      <c r="F411">
        <v>8</v>
      </c>
      <c r="G411">
        <v>15.5</v>
      </c>
      <c r="H411">
        <v>47</v>
      </c>
      <c r="I411">
        <v>64</v>
      </c>
      <c r="J411" t="s">
        <v>13</v>
      </c>
      <c r="K411">
        <f>IF(Table1[[#This Row],[Cover]]="Cover",Table1[[#This Row],[Wager]]*(100/110),IF(Table1[[#This Row],[Cover]]="No",-1*Table1[[#This Row],[Wager]],0))</f>
        <v>-110</v>
      </c>
      <c r="L411">
        <f>Summary!$B$1</f>
        <v>110</v>
      </c>
      <c r="M411">
        <f>IF(Table1[[#This Row],[Cover]]="Cover",1,IF(Table1[[#This Row],[Cover]]="No",0,0.5))</f>
        <v>0</v>
      </c>
    </row>
    <row r="412" spans="1:13" x14ac:dyDescent="0.25">
      <c r="A412" t="s">
        <v>149</v>
      </c>
      <c r="B412" t="s">
        <v>10</v>
      </c>
      <c r="C412" s="1">
        <v>40932</v>
      </c>
      <c r="D412" t="s">
        <v>78</v>
      </c>
      <c r="E412" t="s">
        <v>16</v>
      </c>
      <c r="F412">
        <v>1</v>
      </c>
      <c r="G412">
        <v>12</v>
      </c>
      <c r="H412">
        <v>44</v>
      </c>
      <c r="I412">
        <v>57</v>
      </c>
      <c r="J412" t="s">
        <v>13</v>
      </c>
      <c r="K412">
        <f>IF(Table1[[#This Row],[Cover]]="Cover",Table1[[#This Row],[Wager]]*(100/110),IF(Table1[[#This Row],[Cover]]="No",-1*Table1[[#This Row],[Wager]],0))</f>
        <v>-110</v>
      </c>
      <c r="L412">
        <f>Summary!$B$1</f>
        <v>110</v>
      </c>
      <c r="M412">
        <f>IF(Table1[[#This Row],[Cover]]="Cover",1,IF(Table1[[#This Row],[Cover]]="No",0,0.5))</f>
        <v>0</v>
      </c>
    </row>
    <row r="413" spans="1:13" x14ac:dyDescent="0.25">
      <c r="A413" t="s">
        <v>152</v>
      </c>
      <c r="B413" t="s">
        <v>10</v>
      </c>
      <c r="C413" s="1">
        <v>40568</v>
      </c>
      <c r="D413" t="s">
        <v>78</v>
      </c>
      <c r="E413" t="s">
        <v>12</v>
      </c>
      <c r="F413">
        <v>24</v>
      </c>
      <c r="G413">
        <v>-3</v>
      </c>
      <c r="H413">
        <v>91</v>
      </c>
      <c r="I413">
        <v>104</v>
      </c>
      <c r="J413" t="s">
        <v>13</v>
      </c>
      <c r="K413">
        <f>IF(Table1[[#This Row],[Cover]]="Cover",Table1[[#This Row],[Wager]]*(100/110),IF(Table1[[#This Row],[Cover]]="No",-1*Table1[[#This Row],[Wager]],0))</f>
        <v>-110</v>
      </c>
      <c r="L413">
        <f>Summary!$B$1</f>
        <v>110</v>
      </c>
      <c r="M413">
        <f>IF(Table1[[#This Row],[Cover]]="Cover",1,IF(Table1[[#This Row],[Cover]]="No",0,0.5))</f>
        <v>0</v>
      </c>
    </row>
    <row r="414" spans="1:13" x14ac:dyDescent="0.25">
      <c r="A414" t="s">
        <v>157</v>
      </c>
      <c r="B414" t="s">
        <v>10</v>
      </c>
      <c r="C414" s="1">
        <v>43130</v>
      </c>
      <c r="D414" t="s">
        <v>78</v>
      </c>
      <c r="E414" t="s">
        <v>12</v>
      </c>
      <c r="F414">
        <v>23</v>
      </c>
      <c r="G414">
        <v>3.5</v>
      </c>
      <c r="H414">
        <v>72</v>
      </c>
      <c r="I414">
        <v>60</v>
      </c>
      <c r="J414" t="s">
        <v>8</v>
      </c>
      <c r="K414">
        <f>IF(Table1[[#This Row],[Cover]]="Cover",Table1[[#This Row],[Wager]]*(100/110),IF(Table1[[#This Row],[Cover]]="No",-1*Table1[[#This Row],[Wager]],0))</f>
        <v>100</v>
      </c>
      <c r="L414">
        <f>Summary!$B$1</f>
        <v>110</v>
      </c>
      <c r="M414">
        <f>IF(Table1[[#This Row],[Cover]]="Cover",1,IF(Table1[[#This Row],[Cover]]="No",0,0.5))</f>
        <v>1</v>
      </c>
    </row>
    <row r="415" spans="1:13" x14ac:dyDescent="0.25">
      <c r="A415" t="s">
        <v>156</v>
      </c>
      <c r="B415" t="s">
        <v>10</v>
      </c>
      <c r="C415" s="1">
        <v>42010</v>
      </c>
      <c r="D415" t="s">
        <v>78</v>
      </c>
      <c r="E415" t="s">
        <v>26</v>
      </c>
      <c r="F415">
        <v>23</v>
      </c>
      <c r="G415">
        <v>-3.5</v>
      </c>
      <c r="H415">
        <v>75</v>
      </c>
      <c r="I415">
        <v>79</v>
      </c>
      <c r="J415" t="s">
        <v>13</v>
      </c>
      <c r="K415">
        <f>IF(Table1[[#This Row],[Cover]]="Cover",Table1[[#This Row],[Wager]]*(100/110),IF(Table1[[#This Row],[Cover]]="No",-1*Table1[[#This Row],[Wager]],0))</f>
        <v>-110</v>
      </c>
      <c r="L415">
        <f>Summary!$B$1</f>
        <v>110</v>
      </c>
      <c r="M415">
        <f>IF(Table1[[#This Row],[Cover]]="Cover",1,IF(Table1[[#This Row],[Cover]]="No",0,0.5))</f>
        <v>0</v>
      </c>
    </row>
    <row r="416" spans="1:13" x14ac:dyDescent="0.25">
      <c r="A416" t="s">
        <v>152</v>
      </c>
      <c r="B416" t="s">
        <v>10</v>
      </c>
      <c r="C416" s="1">
        <v>40551</v>
      </c>
      <c r="D416" t="s">
        <v>78</v>
      </c>
      <c r="E416" t="s">
        <v>16</v>
      </c>
      <c r="F416">
        <v>10</v>
      </c>
      <c r="G416">
        <v>5</v>
      </c>
      <c r="H416">
        <v>77</v>
      </c>
      <c r="I416">
        <v>70</v>
      </c>
      <c r="J416" t="s">
        <v>8</v>
      </c>
      <c r="K416">
        <f>IF(Table1[[#This Row],[Cover]]="Cover",Table1[[#This Row],[Wager]]*(100/110),IF(Table1[[#This Row],[Cover]]="No",-1*Table1[[#This Row],[Wager]],0))</f>
        <v>100</v>
      </c>
      <c r="L416">
        <f>Summary!$B$1</f>
        <v>110</v>
      </c>
      <c r="M416">
        <f>IF(Table1[[#This Row],[Cover]]="Cover",1,IF(Table1[[#This Row],[Cover]]="No",0,0.5))</f>
        <v>1</v>
      </c>
    </row>
    <row r="417" spans="1:13" x14ac:dyDescent="0.25">
      <c r="A417" t="s">
        <v>157</v>
      </c>
      <c r="B417" t="s">
        <v>10</v>
      </c>
      <c r="C417" s="1">
        <v>43141</v>
      </c>
      <c r="D417" t="s">
        <v>78</v>
      </c>
      <c r="E417" t="s">
        <v>15</v>
      </c>
      <c r="F417">
        <v>8</v>
      </c>
      <c r="G417">
        <v>3.5</v>
      </c>
      <c r="H417">
        <v>61</v>
      </c>
      <c r="I417">
        <v>78</v>
      </c>
      <c r="J417" t="s">
        <v>13</v>
      </c>
      <c r="K417">
        <f>IF(Table1[[#This Row],[Cover]]="Cover",Table1[[#This Row],[Wager]]*(100/110),IF(Table1[[#This Row],[Cover]]="No",-1*Table1[[#This Row],[Wager]],0))</f>
        <v>-110</v>
      </c>
      <c r="L417">
        <f>Summary!$B$1</f>
        <v>110</v>
      </c>
      <c r="M417">
        <f>IF(Table1[[#This Row],[Cover]]="Cover",1,IF(Table1[[#This Row],[Cover]]="No",0,0.5))</f>
        <v>0</v>
      </c>
    </row>
    <row r="418" spans="1:13" x14ac:dyDescent="0.25">
      <c r="A418" t="s">
        <v>158</v>
      </c>
      <c r="B418" t="s">
        <v>10</v>
      </c>
      <c r="C418" s="1">
        <v>39494</v>
      </c>
      <c r="D418" t="s">
        <v>78</v>
      </c>
      <c r="E418" t="s">
        <v>18</v>
      </c>
      <c r="F418">
        <v>4</v>
      </c>
      <c r="G418">
        <v>7.5</v>
      </c>
      <c r="H418">
        <v>71</v>
      </c>
      <c r="I418">
        <v>74</v>
      </c>
      <c r="J418" t="s">
        <v>8</v>
      </c>
      <c r="K418">
        <f>IF(Table1[[#This Row],[Cover]]="Cover",Table1[[#This Row],[Wager]]*(100/110),IF(Table1[[#This Row],[Cover]]="No",-1*Table1[[#This Row],[Wager]],0))</f>
        <v>100</v>
      </c>
      <c r="L418">
        <f>Summary!$B$1</f>
        <v>110</v>
      </c>
      <c r="M418">
        <f>IF(Table1[[#This Row],[Cover]]="Cover",1,IF(Table1[[#This Row],[Cover]]="No",0,0.5))</f>
        <v>1</v>
      </c>
    </row>
    <row r="419" spans="1:13" x14ac:dyDescent="0.25">
      <c r="A419" t="s">
        <v>152</v>
      </c>
      <c r="B419" t="s">
        <v>10</v>
      </c>
      <c r="C419" s="1">
        <v>40590</v>
      </c>
      <c r="D419" t="s">
        <v>78</v>
      </c>
      <c r="E419" t="s">
        <v>135</v>
      </c>
      <c r="F419">
        <v>18</v>
      </c>
      <c r="G419">
        <v>-3</v>
      </c>
      <c r="H419">
        <v>56</v>
      </c>
      <c r="I419">
        <v>64</v>
      </c>
      <c r="J419" t="s">
        <v>13</v>
      </c>
      <c r="K419">
        <f>IF(Table1[[#This Row],[Cover]]="Cover",Table1[[#This Row],[Wager]]*(100/110),IF(Table1[[#This Row],[Cover]]="No",-1*Table1[[#This Row],[Wager]],0))</f>
        <v>-110</v>
      </c>
      <c r="L419">
        <f>Summary!$B$1</f>
        <v>110</v>
      </c>
      <c r="M419">
        <f>IF(Table1[[#This Row],[Cover]]="Cover",1,IF(Table1[[#This Row],[Cover]]="No",0,0.5))</f>
        <v>0</v>
      </c>
    </row>
    <row r="420" spans="1:13" x14ac:dyDescent="0.25">
      <c r="A420" t="s">
        <v>157</v>
      </c>
      <c r="B420" t="s">
        <v>10</v>
      </c>
      <c r="C420" s="1">
        <v>43148</v>
      </c>
      <c r="D420" t="s">
        <v>78</v>
      </c>
      <c r="E420" t="s">
        <v>18</v>
      </c>
      <c r="F420">
        <v>18</v>
      </c>
      <c r="G420">
        <v>2.5</v>
      </c>
      <c r="H420">
        <v>73</v>
      </c>
      <c r="I420">
        <v>62</v>
      </c>
      <c r="J420" t="s">
        <v>8</v>
      </c>
      <c r="K420">
        <f>IF(Table1[[#This Row],[Cover]]="Cover",Table1[[#This Row],[Wager]]*(100/110),IF(Table1[[#This Row],[Cover]]="No",-1*Table1[[#This Row],[Wager]],0))</f>
        <v>100</v>
      </c>
      <c r="L420">
        <f>Summary!$B$1</f>
        <v>110</v>
      </c>
      <c r="M420">
        <f>IF(Table1[[#This Row],[Cover]]="Cover",1,IF(Table1[[#This Row],[Cover]]="No",0,0.5))</f>
        <v>1</v>
      </c>
    </row>
    <row r="421" spans="1:13" x14ac:dyDescent="0.25">
      <c r="A421" t="s">
        <v>154</v>
      </c>
      <c r="B421" t="s">
        <v>10</v>
      </c>
      <c r="C421" s="1">
        <v>42784</v>
      </c>
      <c r="D421" t="s">
        <v>78</v>
      </c>
      <c r="E421" t="s">
        <v>16</v>
      </c>
      <c r="F421">
        <v>13</v>
      </c>
      <c r="G421">
        <v>7.5</v>
      </c>
      <c r="H421">
        <v>77</v>
      </c>
      <c r="I421">
        <v>82</v>
      </c>
      <c r="J421" t="s">
        <v>8</v>
      </c>
      <c r="K421">
        <f>IF(Table1[[#This Row],[Cover]]="Cover",Table1[[#This Row],[Wager]]*(100/110),IF(Table1[[#This Row],[Cover]]="No",-1*Table1[[#This Row],[Wager]],0))</f>
        <v>100</v>
      </c>
      <c r="L421">
        <f>Summary!$B$1</f>
        <v>110</v>
      </c>
      <c r="M421">
        <f>IF(Table1[[#This Row],[Cover]]="Cover",1,IF(Table1[[#This Row],[Cover]]="No",0,0.5))</f>
        <v>1</v>
      </c>
    </row>
    <row r="422" spans="1:13" x14ac:dyDescent="0.25">
      <c r="A422" t="s">
        <v>155</v>
      </c>
      <c r="B422" t="s">
        <v>10</v>
      </c>
      <c r="C422" s="1">
        <v>42402</v>
      </c>
      <c r="D422" t="s">
        <v>78</v>
      </c>
      <c r="E422" t="s">
        <v>14</v>
      </c>
      <c r="F422">
        <v>25</v>
      </c>
      <c r="G422">
        <v>1</v>
      </c>
      <c r="H422">
        <v>69</v>
      </c>
      <c r="I422">
        <v>56</v>
      </c>
      <c r="J422" t="s">
        <v>8</v>
      </c>
      <c r="K422">
        <f>IF(Table1[[#This Row],[Cover]]="Cover",Table1[[#This Row],[Wager]]*(100/110),IF(Table1[[#This Row],[Cover]]="No",-1*Table1[[#This Row],[Wager]],0))</f>
        <v>100</v>
      </c>
      <c r="L422">
        <f>Summary!$B$1</f>
        <v>110</v>
      </c>
      <c r="M422">
        <f>IF(Table1[[#This Row],[Cover]]="Cover",1,IF(Table1[[#This Row],[Cover]]="No",0,0.5))</f>
        <v>1</v>
      </c>
    </row>
    <row r="423" spans="1:13" x14ac:dyDescent="0.25">
      <c r="A423" t="s">
        <v>149</v>
      </c>
      <c r="B423" t="s">
        <v>10</v>
      </c>
      <c r="C423" s="1">
        <v>40964</v>
      </c>
      <c r="D423" t="s">
        <v>78</v>
      </c>
      <c r="E423" t="s">
        <v>12</v>
      </c>
      <c r="F423">
        <v>12</v>
      </c>
      <c r="G423">
        <v>7</v>
      </c>
      <c r="H423">
        <v>76</v>
      </c>
      <c r="I423">
        <v>62</v>
      </c>
      <c r="J423" t="s">
        <v>8</v>
      </c>
      <c r="K423">
        <f>IF(Table1[[#This Row],[Cover]]="Cover",Table1[[#This Row],[Wager]]*(100/110),IF(Table1[[#This Row],[Cover]]="No",-1*Table1[[#This Row],[Wager]],0))</f>
        <v>100</v>
      </c>
      <c r="L423">
        <f>Summary!$B$1</f>
        <v>110</v>
      </c>
      <c r="M423">
        <f>IF(Table1[[#This Row],[Cover]]="Cover",1,IF(Table1[[#This Row],[Cover]]="No",0,0.5))</f>
        <v>1</v>
      </c>
    </row>
    <row r="424" spans="1:13" x14ac:dyDescent="0.25">
      <c r="A424" t="s">
        <v>158</v>
      </c>
      <c r="B424" t="s">
        <v>10</v>
      </c>
      <c r="C424" s="1">
        <v>39484</v>
      </c>
      <c r="D424" t="s">
        <v>78</v>
      </c>
      <c r="E424" t="s">
        <v>135</v>
      </c>
      <c r="F424">
        <v>23</v>
      </c>
      <c r="G424">
        <v>-2.5</v>
      </c>
      <c r="H424">
        <v>59</v>
      </c>
      <c r="I424">
        <v>67</v>
      </c>
      <c r="J424" t="s">
        <v>13</v>
      </c>
      <c r="K424">
        <f>IF(Table1[[#This Row],[Cover]]="Cover",Table1[[#This Row],[Wager]]*(100/110),IF(Table1[[#This Row],[Cover]]="No",-1*Table1[[#This Row],[Wager]],0))</f>
        <v>-110</v>
      </c>
      <c r="L424">
        <f>Summary!$B$1</f>
        <v>110</v>
      </c>
      <c r="M424">
        <f>IF(Table1[[#This Row],[Cover]]="Cover",1,IF(Table1[[#This Row],[Cover]]="No",0,0.5))</f>
        <v>0</v>
      </c>
    </row>
    <row r="425" spans="1:13" x14ac:dyDescent="0.25">
      <c r="A425" t="s">
        <v>148</v>
      </c>
      <c r="B425" t="s">
        <v>10</v>
      </c>
      <c r="C425" s="1">
        <v>40215</v>
      </c>
      <c r="D425" t="s">
        <v>78</v>
      </c>
      <c r="E425" t="s">
        <v>135</v>
      </c>
      <c r="F425">
        <v>18</v>
      </c>
      <c r="G425">
        <v>4.5</v>
      </c>
      <c r="H425">
        <v>72</v>
      </c>
      <c r="I425">
        <v>58</v>
      </c>
      <c r="J425" t="s">
        <v>8</v>
      </c>
      <c r="K425">
        <f>IF(Table1[[#This Row],[Cover]]="Cover",Table1[[#This Row],[Wager]]*(100/110),IF(Table1[[#This Row],[Cover]]="No",-1*Table1[[#This Row],[Wager]],0))</f>
        <v>100</v>
      </c>
      <c r="L425">
        <f>Summary!$B$1</f>
        <v>110</v>
      </c>
      <c r="M425">
        <f>IF(Table1[[#This Row],[Cover]]="Cover",1,IF(Table1[[#This Row],[Cover]]="No",0,0.5))</f>
        <v>1</v>
      </c>
    </row>
    <row r="426" spans="1:13" x14ac:dyDescent="0.25">
      <c r="A426" t="s">
        <v>154</v>
      </c>
      <c r="B426" t="s">
        <v>10</v>
      </c>
      <c r="C426" s="1">
        <v>42773</v>
      </c>
      <c r="D426" t="s">
        <v>78</v>
      </c>
      <c r="E426" t="s">
        <v>12</v>
      </c>
      <c r="F426">
        <v>17</v>
      </c>
      <c r="G426">
        <v>4.5</v>
      </c>
      <c r="H426">
        <v>60</v>
      </c>
      <c r="I426">
        <v>72</v>
      </c>
      <c r="J426" t="s">
        <v>13</v>
      </c>
      <c r="K426">
        <f>IF(Table1[[#This Row],[Cover]]="Cover",Table1[[#This Row],[Wager]]*(100/110),IF(Table1[[#This Row],[Cover]]="No",-1*Table1[[#This Row],[Wager]],0))</f>
        <v>-110</v>
      </c>
      <c r="L426">
        <f>Summary!$B$1</f>
        <v>110</v>
      </c>
      <c r="M426">
        <f>IF(Table1[[#This Row],[Cover]]="Cover",1,IF(Table1[[#This Row],[Cover]]="No",0,0.5))</f>
        <v>0</v>
      </c>
    </row>
    <row r="427" spans="1:13" x14ac:dyDescent="0.25">
      <c r="A427" t="s">
        <v>148</v>
      </c>
      <c r="B427" t="s">
        <v>10</v>
      </c>
      <c r="C427" s="1">
        <v>40240</v>
      </c>
      <c r="D427" t="s">
        <v>78</v>
      </c>
      <c r="E427" t="s">
        <v>16</v>
      </c>
      <c r="F427">
        <v>3</v>
      </c>
      <c r="G427">
        <v>7.5</v>
      </c>
      <c r="H427">
        <v>68</v>
      </c>
      <c r="I427">
        <v>80</v>
      </c>
      <c r="J427" t="s">
        <v>13</v>
      </c>
      <c r="K427">
        <f>IF(Table1[[#This Row],[Cover]]="Cover",Table1[[#This Row],[Wager]]*(100/110),IF(Table1[[#This Row],[Cover]]="No",-1*Table1[[#This Row],[Wager]],0))</f>
        <v>-110</v>
      </c>
      <c r="L427">
        <f>Summary!$B$1</f>
        <v>110</v>
      </c>
      <c r="M427">
        <f>IF(Table1[[#This Row],[Cover]]="Cover",1,IF(Table1[[#This Row],[Cover]]="No",0,0.5))</f>
        <v>0</v>
      </c>
    </row>
    <row r="428" spans="1:13" x14ac:dyDescent="0.25">
      <c r="A428" t="s">
        <v>156</v>
      </c>
      <c r="B428" t="s">
        <v>10</v>
      </c>
      <c r="C428" s="1">
        <v>42066</v>
      </c>
      <c r="D428" t="s">
        <v>78</v>
      </c>
      <c r="E428" t="s">
        <v>16</v>
      </c>
      <c r="F428">
        <v>1</v>
      </c>
      <c r="G428">
        <v>9.5</v>
      </c>
      <c r="H428">
        <v>64</v>
      </c>
      <c r="I428">
        <v>72</v>
      </c>
      <c r="J428" t="s">
        <v>8</v>
      </c>
      <c r="K428">
        <f>IF(Table1[[#This Row],[Cover]]="Cover",Table1[[#This Row],[Wager]]*(100/110),IF(Table1[[#This Row],[Cover]]="No",-1*Table1[[#This Row],[Wager]],0))</f>
        <v>100</v>
      </c>
      <c r="L428">
        <f>Summary!$B$1</f>
        <v>110</v>
      </c>
      <c r="M428">
        <f>IF(Table1[[#This Row],[Cover]]="Cover",1,IF(Table1[[#This Row],[Cover]]="No",0,0.5))</f>
        <v>1</v>
      </c>
    </row>
    <row r="429" spans="1:13" x14ac:dyDescent="0.25">
      <c r="A429" t="s">
        <v>160</v>
      </c>
      <c r="B429" t="s">
        <v>36</v>
      </c>
      <c r="C429" s="1">
        <v>39827</v>
      </c>
      <c r="D429" t="s">
        <v>79</v>
      </c>
      <c r="E429" t="s">
        <v>39</v>
      </c>
      <c r="F429">
        <v>3</v>
      </c>
      <c r="G429">
        <v>12</v>
      </c>
      <c r="H429">
        <v>56</v>
      </c>
      <c r="I429">
        <v>70</v>
      </c>
      <c r="J429" t="s">
        <v>13</v>
      </c>
      <c r="K429">
        <f>IF(Table1[[#This Row],[Cover]]="Cover",Table1[[#This Row],[Wager]]*(100/110),IF(Table1[[#This Row],[Cover]]="No",-1*Table1[[#This Row],[Wager]],0))</f>
        <v>-110</v>
      </c>
      <c r="L429">
        <f>Summary!$B$1</f>
        <v>110</v>
      </c>
      <c r="M429">
        <f>IF(Table1[[#This Row],[Cover]]="Cover",1,IF(Table1[[#This Row],[Cover]]="No",0,0.5))</f>
        <v>0</v>
      </c>
    </row>
    <row r="430" spans="1:13" x14ac:dyDescent="0.25">
      <c r="A430" t="s">
        <v>146</v>
      </c>
      <c r="B430" t="s">
        <v>36</v>
      </c>
      <c r="C430" s="1">
        <v>41653</v>
      </c>
      <c r="D430" t="s">
        <v>79</v>
      </c>
      <c r="E430" t="s">
        <v>111</v>
      </c>
      <c r="F430">
        <v>22</v>
      </c>
      <c r="G430">
        <v>7</v>
      </c>
      <c r="H430">
        <v>74</v>
      </c>
      <c r="I430">
        <v>81</v>
      </c>
      <c r="J430" t="s">
        <v>54</v>
      </c>
      <c r="K430">
        <f>IF(Table1[[#This Row],[Cover]]="Cover",Table1[[#This Row],[Wager]]*(100/110),IF(Table1[[#This Row],[Cover]]="No",-1*Table1[[#This Row],[Wager]],0))</f>
        <v>0</v>
      </c>
      <c r="L430">
        <f>Summary!$B$1</f>
        <v>110</v>
      </c>
      <c r="M430">
        <f>IF(Table1[[#This Row],[Cover]]="Cover",1,IF(Table1[[#This Row],[Cover]]="No",0,0.5))</f>
        <v>0.5</v>
      </c>
    </row>
    <row r="431" spans="1:13" x14ac:dyDescent="0.25">
      <c r="A431" t="s">
        <v>156</v>
      </c>
      <c r="B431" t="s">
        <v>36</v>
      </c>
      <c r="C431" s="1">
        <v>42018</v>
      </c>
      <c r="D431" t="s">
        <v>79</v>
      </c>
      <c r="E431" t="s">
        <v>43</v>
      </c>
      <c r="F431">
        <v>12</v>
      </c>
      <c r="G431">
        <v>4</v>
      </c>
      <c r="H431">
        <v>59</v>
      </c>
      <c r="I431">
        <v>62</v>
      </c>
      <c r="J431" t="s">
        <v>8</v>
      </c>
      <c r="K431">
        <f>IF(Table1[[#This Row],[Cover]]="Cover",Table1[[#This Row],[Wager]]*(100/110),IF(Table1[[#This Row],[Cover]]="No",-1*Table1[[#This Row],[Wager]],0))</f>
        <v>100</v>
      </c>
      <c r="L431">
        <f>Summary!$B$1</f>
        <v>110</v>
      </c>
      <c r="M431">
        <f>IF(Table1[[#This Row],[Cover]]="Cover",1,IF(Table1[[#This Row],[Cover]]="No",0,0.5))</f>
        <v>1</v>
      </c>
    </row>
    <row r="432" spans="1:13" x14ac:dyDescent="0.25">
      <c r="A432" t="s">
        <v>158</v>
      </c>
      <c r="B432" t="s">
        <v>36</v>
      </c>
      <c r="C432" s="1">
        <v>39463</v>
      </c>
      <c r="D432" t="s">
        <v>79</v>
      </c>
      <c r="E432" t="s">
        <v>41</v>
      </c>
      <c r="F432">
        <v>1</v>
      </c>
      <c r="G432">
        <v>10.5</v>
      </c>
      <c r="H432">
        <v>82</v>
      </c>
      <c r="I432">
        <v>83</v>
      </c>
      <c r="J432" t="s">
        <v>8</v>
      </c>
      <c r="K432">
        <f>IF(Table1[[#This Row],[Cover]]="Cover",Table1[[#This Row],[Wager]]*(100/110),IF(Table1[[#This Row],[Cover]]="No",-1*Table1[[#This Row],[Wager]],0))</f>
        <v>100</v>
      </c>
      <c r="L432">
        <f>Summary!$B$1</f>
        <v>110</v>
      </c>
      <c r="M432">
        <f>IF(Table1[[#This Row],[Cover]]="Cover",1,IF(Table1[[#This Row],[Cover]]="No",0,0.5))</f>
        <v>1</v>
      </c>
    </row>
    <row r="433" spans="1:13" x14ac:dyDescent="0.25">
      <c r="A433" t="s">
        <v>157</v>
      </c>
      <c r="B433" t="s">
        <v>36</v>
      </c>
      <c r="C433" s="1">
        <v>43118</v>
      </c>
      <c r="D433" t="s">
        <v>79</v>
      </c>
      <c r="E433" t="s">
        <v>38</v>
      </c>
      <c r="F433">
        <v>2</v>
      </c>
      <c r="G433">
        <v>7</v>
      </c>
      <c r="H433">
        <v>48</v>
      </c>
      <c r="I433">
        <v>64</v>
      </c>
      <c r="J433" t="s">
        <v>13</v>
      </c>
      <c r="K433">
        <f>IF(Table1[[#This Row],[Cover]]="Cover",Table1[[#This Row],[Wager]]*(100/110),IF(Table1[[#This Row],[Cover]]="No",-1*Table1[[#This Row],[Wager]],0))</f>
        <v>-110</v>
      </c>
      <c r="L433">
        <f>Summary!$B$1</f>
        <v>110</v>
      </c>
      <c r="M433">
        <f>IF(Table1[[#This Row],[Cover]]="Cover",1,IF(Table1[[#This Row],[Cover]]="No",0,0.5))</f>
        <v>0</v>
      </c>
    </row>
    <row r="434" spans="1:13" x14ac:dyDescent="0.25">
      <c r="A434" t="s">
        <v>149</v>
      </c>
      <c r="B434" t="s">
        <v>36</v>
      </c>
      <c r="C434" s="1">
        <v>40927</v>
      </c>
      <c r="D434" t="s">
        <v>79</v>
      </c>
      <c r="E434" t="s">
        <v>38</v>
      </c>
      <c r="F434">
        <v>15</v>
      </c>
      <c r="G434">
        <v>4.5</v>
      </c>
      <c r="H434">
        <v>38</v>
      </c>
      <c r="I434">
        <v>70</v>
      </c>
      <c r="J434" t="s">
        <v>13</v>
      </c>
      <c r="K434">
        <f>IF(Table1[[#This Row],[Cover]]="Cover",Table1[[#This Row],[Wager]]*(100/110),IF(Table1[[#This Row],[Cover]]="No",-1*Table1[[#This Row],[Wager]],0))</f>
        <v>-110</v>
      </c>
      <c r="L434">
        <f>Summary!$B$1</f>
        <v>110</v>
      </c>
      <c r="M434">
        <f>IF(Table1[[#This Row],[Cover]]="Cover",1,IF(Table1[[#This Row],[Cover]]="No",0,0.5))</f>
        <v>0</v>
      </c>
    </row>
    <row r="435" spans="1:13" x14ac:dyDescent="0.25">
      <c r="A435" t="s">
        <v>155</v>
      </c>
      <c r="B435" t="s">
        <v>36</v>
      </c>
      <c r="C435" s="1">
        <v>42392</v>
      </c>
      <c r="D435" t="s">
        <v>79</v>
      </c>
      <c r="E435" t="s">
        <v>44</v>
      </c>
      <c r="F435">
        <v>17</v>
      </c>
      <c r="G435">
        <v>6.5</v>
      </c>
      <c r="H435">
        <v>71</v>
      </c>
      <c r="I435">
        <v>75</v>
      </c>
      <c r="J435" t="s">
        <v>8</v>
      </c>
      <c r="K435">
        <f>IF(Table1[[#This Row],[Cover]]="Cover",Table1[[#This Row],[Wager]]*(100/110),IF(Table1[[#This Row],[Cover]]="No",-1*Table1[[#This Row],[Wager]],0))</f>
        <v>100</v>
      </c>
      <c r="L435">
        <f>Summary!$B$1</f>
        <v>110</v>
      </c>
      <c r="M435">
        <f>IF(Table1[[#This Row],[Cover]]="Cover",1,IF(Table1[[#This Row],[Cover]]="No",0,0.5))</f>
        <v>1</v>
      </c>
    </row>
    <row r="436" spans="1:13" x14ac:dyDescent="0.25">
      <c r="A436" t="s">
        <v>154</v>
      </c>
      <c r="B436" t="s">
        <v>36</v>
      </c>
      <c r="C436" s="1">
        <v>42760</v>
      </c>
      <c r="D436" t="s">
        <v>79</v>
      </c>
      <c r="E436" t="s">
        <v>60</v>
      </c>
      <c r="F436">
        <v>6</v>
      </c>
      <c r="G436">
        <v>9.5</v>
      </c>
      <c r="H436">
        <v>78</v>
      </c>
      <c r="I436">
        <v>56</v>
      </c>
      <c r="J436" t="s">
        <v>8</v>
      </c>
      <c r="K436">
        <f>IF(Table1[[#This Row],[Cover]]="Cover",Table1[[#This Row],[Wager]]*(100/110),IF(Table1[[#This Row],[Cover]]="No",-1*Table1[[#This Row],[Wager]],0))</f>
        <v>100</v>
      </c>
      <c r="L436">
        <f>Summary!$B$1</f>
        <v>110</v>
      </c>
      <c r="M436">
        <f>IF(Table1[[#This Row],[Cover]]="Cover",1,IF(Table1[[#This Row],[Cover]]="No",0,0.5))</f>
        <v>1</v>
      </c>
    </row>
    <row r="437" spans="1:13" x14ac:dyDescent="0.25">
      <c r="A437" t="s">
        <v>154</v>
      </c>
      <c r="B437" t="s">
        <v>36</v>
      </c>
      <c r="C437" s="1">
        <v>42763</v>
      </c>
      <c r="D437" t="s">
        <v>79</v>
      </c>
      <c r="E437" t="s">
        <v>43</v>
      </c>
      <c r="F437">
        <v>14</v>
      </c>
      <c r="G437">
        <v>7</v>
      </c>
      <c r="H437">
        <v>62</v>
      </c>
      <c r="I437">
        <v>60</v>
      </c>
      <c r="J437" t="s">
        <v>8</v>
      </c>
      <c r="K437">
        <f>IF(Table1[[#This Row],[Cover]]="Cover",Table1[[#This Row],[Wager]]*(100/110),IF(Table1[[#This Row],[Cover]]="No",-1*Table1[[#This Row],[Wager]],0))</f>
        <v>100</v>
      </c>
      <c r="L437">
        <f>Summary!$B$1</f>
        <v>110</v>
      </c>
      <c r="M437">
        <f>IF(Table1[[#This Row],[Cover]]="Cover",1,IF(Table1[[#This Row],[Cover]]="No",0,0.5))</f>
        <v>1</v>
      </c>
    </row>
    <row r="438" spans="1:13" x14ac:dyDescent="0.25">
      <c r="A438" t="s">
        <v>157</v>
      </c>
      <c r="B438" t="s">
        <v>36</v>
      </c>
      <c r="C438" s="1">
        <v>43128</v>
      </c>
      <c r="D438" t="s">
        <v>79</v>
      </c>
      <c r="E438" t="s">
        <v>42</v>
      </c>
      <c r="F438">
        <v>18</v>
      </c>
      <c r="G438">
        <v>3</v>
      </c>
      <c r="H438">
        <v>70</v>
      </c>
      <c r="I438">
        <v>72</v>
      </c>
      <c r="J438" t="s">
        <v>8</v>
      </c>
      <c r="K438">
        <f>IF(Table1[[#This Row],[Cover]]="Cover",Table1[[#This Row],[Wager]]*(100/110),IF(Table1[[#This Row],[Cover]]="No",-1*Table1[[#This Row],[Wager]],0))</f>
        <v>100</v>
      </c>
      <c r="L438">
        <f>Summary!$B$1</f>
        <v>110</v>
      </c>
      <c r="M438">
        <f>IF(Table1[[#This Row],[Cover]]="Cover",1,IF(Table1[[#This Row],[Cover]]="No",0,0.5))</f>
        <v>1</v>
      </c>
    </row>
    <row r="439" spans="1:13" x14ac:dyDescent="0.25">
      <c r="A439" t="s">
        <v>157</v>
      </c>
      <c r="B439" t="s">
        <v>36</v>
      </c>
      <c r="C439" s="1">
        <v>43103</v>
      </c>
      <c r="D439" t="s">
        <v>79</v>
      </c>
      <c r="E439" t="s">
        <v>40</v>
      </c>
      <c r="F439">
        <v>15</v>
      </c>
      <c r="G439">
        <v>5.5</v>
      </c>
      <c r="H439">
        <v>64</v>
      </c>
      <c r="I439">
        <v>54</v>
      </c>
      <c r="J439" t="s">
        <v>8</v>
      </c>
      <c r="K439">
        <f>IF(Table1[[#This Row],[Cover]]="Cover",Table1[[#This Row],[Wager]]*(100/110),IF(Table1[[#This Row],[Cover]]="No",-1*Table1[[#This Row],[Wager]],0))</f>
        <v>100</v>
      </c>
      <c r="L439">
        <f>Summary!$B$1</f>
        <v>110</v>
      </c>
      <c r="M439">
        <f>IF(Table1[[#This Row],[Cover]]="Cover",1,IF(Table1[[#This Row],[Cover]]="No",0,0.5))</f>
        <v>1</v>
      </c>
    </row>
    <row r="440" spans="1:13" x14ac:dyDescent="0.25">
      <c r="A440" t="s">
        <v>160</v>
      </c>
      <c r="B440" t="s">
        <v>36</v>
      </c>
      <c r="C440" s="1">
        <v>39844</v>
      </c>
      <c r="D440" t="s">
        <v>79</v>
      </c>
      <c r="E440" t="s">
        <v>136</v>
      </c>
      <c r="F440">
        <v>6</v>
      </c>
      <c r="G440">
        <v>7</v>
      </c>
      <c r="H440">
        <v>76</v>
      </c>
      <c r="I440">
        <v>74</v>
      </c>
      <c r="J440" t="s">
        <v>8</v>
      </c>
      <c r="K440">
        <f>IF(Table1[[#This Row],[Cover]]="Cover",Table1[[#This Row],[Wager]]*(100/110),IF(Table1[[#This Row],[Cover]]="No",-1*Table1[[#This Row],[Wager]],0))</f>
        <v>100</v>
      </c>
      <c r="L440">
        <f>Summary!$B$1</f>
        <v>110</v>
      </c>
      <c r="M440">
        <f>IF(Table1[[#This Row],[Cover]]="Cover",1,IF(Table1[[#This Row],[Cover]]="No",0,0.5))</f>
        <v>1</v>
      </c>
    </row>
    <row r="441" spans="1:13" x14ac:dyDescent="0.25">
      <c r="A441" t="s">
        <v>149</v>
      </c>
      <c r="B441" t="s">
        <v>36</v>
      </c>
      <c r="C441" s="1">
        <v>40915</v>
      </c>
      <c r="D441" t="s">
        <v>79</v>
      </c>
      <c r="E441" t="s">
        <v>39</v>
      </c>
      <c r="F441">
        <v>5</v>
      </c>
      <c r="G441">
        <v>12</v>
      </c>
      <c r="H441">
        <v>74</v>
      </c>
      <c r="I441">
        <v>81</v>
      </c>
      <c r="J441" t="s">
        <v>8</v>
      </c>
      <c r="K441">
        <f>IF(Table1[[#This Row],[Cover]]="Cover",Table1[[#This Row],[Wager]]*(100/110),IF(Table1[[#This Row],[Cover]]="No",-1*Table1[[#This Row],[Wager]],0))</f>
        <v>100</v>
      </c>
      <c r="L441">
        <f>Summary!$B$1</f>
        <v>110</v>
      </c>
      <c r="M441">
        <f>IF(Table1[[#This Row],[Cover]]="Cover",1,IF(Table1[[#This Row],[Cover]]="No",0,0.5))</f>
        <v>1</v>
      </c>
    </row>
    <row r="442" spans="1:13" x14ac:dyDescent="0.25">
      <c r="A442" t="s">
        <v>154</v>
      </c>
      <c r="B442" t="s">
        <v>36</v>
      </c>
      <c r="C442" s="1">
        <v>42742</v>
      </c>
      <c r="D442" t="s">
        <v>79</v>
      </c>
      <c r="E442" t="s">
        <v>44</v>
      </c>
      <c r="F442">
        <v>9</v>
      </c>
      <c r="G442">
        <v>13</v>
      </c>
      <c r="H442">
        <v>50</v>
      </c>
      <c r="I442">
        <v>65</v>
      </c>
      <c r="J442" t="s">
        <v>13</v>
      </c>
      <c r="K442">
        <f>IF(Table1[[#This Row],[Cover]]="Cover",Table1[[#This Row],[Wager]]*(100/110),IF(Table1[[#This Row],[Cover]]="No",-1*Table1[[#This Row],[Wager]],0))</f>
        <v>-110</v>
      </c>
      <c r="L442">
        <f>Summary!$B$1</f>
        <v>110</v>
      </c>
      <c r="M442">
        <f>IF(Table1[[#This Row],[Cover]]="Cover",1,IF(Table1[[#This Row],[Cover]]="No",0,0.5))</f>
        <v>0</v>
      </c>
    </row>
    <row r="443" spans="1:13" x14ac:dyDescent="0.25">
      <c r="A443" t="s">
        <v>155</v>
      </c>
      <c r="B443" t="s">
        <v>36</v>
      </c>
      <c r="C443" s="1">
        <v>42378</v>
      </c>
      <c r="D443" t="s">
        <v>79</v>
      </c>
      <c r="E443" t="s">
        <v>38</v>
      </c>
      <c r="F443">
        <v>4</v>
      </c>
      <c r="G443">
        <v>6</v>
      </c>
      <c r="H443">
        <v>68</v>
      </c>
      <c r="I443">
        <v>64</v>
      </c>
      <c r="J443" t="s">
        <v>8</v>
      </c>
      <c r="K443">
        <f>IF(Table1[[#This Row],[Cover]]="Cover",Table1[[#This Row],[Wager]]*(100/110),IF(Table1[[#This Row],[Cover]]="No",-1*Table1[[#This Row],[Wager]],0))</f>
        <v>100</v>
      </c>
      <c r="L443">
        <f>Summary!$B$1</f>
        <v>110</v>
      </c>
      <c r="M443">
        <f>IF(Table1[[#This Row],[Cover]]="Cover",1,IF(Table1[[#This Row],[Cover]]="No",0,0.5))</f>
        <v>1</v>
      </c>
    </row>
    <row r="444" spans="1:13" x14ac:dyDescent="0.25">
      <c r="A444" t="s">
        <v>154</v>
      </c>
      <c r="B444" t="s">
        <v>36</v>
      </c>
      <c r="C444" s="1">
        <v>42735</v>
      </c>
      <c r="D444" t="s">
        <v>79</v>
      </c>
      <c r="E444" t="s">
        <v>41</v>
      </c>
      <c r="F444">
        <v>9</v>
      </c>
      <c r="G444">
        <v>17.5</v>
      </c>
      <c r="H444">
        <v>75</v>
      </c>
      <c r="I444">
        <v>63</v>
      </c>
      <c r="J444" t="s">
        <v>8</v>
      </c>
      <c r="K444">
        <f>IF(Table1[[#This Row],[Cover]]="Cover",Table1[[#This Row],[Wager]]*(100/110),IF(Table1[[#This Row],[Cover]]="No",-1*Table1[[#This Row],[Wager]],0))</f>
        <v>100</v>
      </c>
      <c r="L444">
        <f>Summary!$B$1</f>
        <v>110</v>
      </c>
      <c r="M444">
        <f>IF(Table1[[#This Row],[Cover]]="Cover",1,IF(Table1[[#This Row],[Cover]]="No",0,0.5))</f>
        <v>1</v>
      </c>
    </row>
    <row r="445" spans="1:13" x14ac:dyDescent="0.25">
      <c r="A445" t="s">
        <v>157</v>
      </c>
      <c r="B445" t="s">
        <v>36</v>
      </c>
      <c r="C445" s="1">
        <v>43142</v>
      </c>
      <c r="D445" t="s">
        <v>79</v>
      </c>
      <c r="E445" t="s">
        <v>39</v>
      </c>
      <c r="F445">
        <v>9</v>
      </c>
      <c r="G445">
        <v>9</v>
      </c>
      <c r="H445">
        <v>69</v>
      </c>
      <c r="I445">
        <v>80</v>
      </c>
      <c r="J445" t="s">
        <v>13</v>
      </c>
      <c r="K445">
        <f>IF(Table1[[#This Row],[Cover]]="Cover",Table1[[#This Row],[Wager]]*(100/110),IF(Table1[[#This Row],[Cover]]="No",-1*Table1[[#This Row],[Wager]],0))</f>
        <v>-110</v>
      </c>
      <c r="L445">
        <f>Summary!$B$1</f>
        <v>110</v>
      </c>
      <c r="M445">
        <f>IF(Table1[[#This Row],[Cover]]="Cover",1,IF(Table1[[#This Row],[Cover]]="No",0,0.5))</f>
        <v>0</v>
      </c>
    </row>
    <row r="446" spans="1:13" x14ac:dyDescent="0.25">
      <c r="A446" t="s">
        <v>146</v>
      </c>
      <c r="B446" t="s">
        <v>36</v>
      </c>
      <c r="C446" s="1">
        <v>41688</v>
      </c>
      <c r="D446" t="s">
        <v>79</v>
      </c>
      <c r="E446" t="s">
        <v>39</v>
      </c>
      <c r="F446">
        <v>5</v>
      </c>
      <c r="G446">
        <v>10.5</v>
      </c>
      <c r="H446">
        <v>51</v>
      </c>
      <c r="I446">
        <v>68</v>
      </c>
      <c r="J446" t="s">
        <v>13</v>
      </c>
      <c r="K446">
        <f>IF(Table1[[#This Row],[Cover]]="Cover",Table1[[#This Row],[Wager]]*(100/110),IF(Table1[[#This Row],[Cover]]="No",-1*Table1[[#This Row],[Wager]],0))</f>
        <v>-110</v>
      </c>
      <c r="L446">
        <f>Summary!$B$1</f>
        <v>110</v>
      </c>
      <c r="M446">
        <f>IF(Table1[[#This Row],[Cover]]="Cover",1,IF(Table1[[#This Row],[Cover]]="No",0,0.5))</f>
        <v>0</v>
      </c>
    </row>
    <row r="447" spans="1:13" x14ac:dyDescent="0.25">
      <c r="A447" t="s">
        <v>155</v>
      </c>
      <c r="B447" t="s">
        <v>36</v>
      </c>
      <c r="C447" s="1">
        <v>42420</v>
      </c>
      <c r="D447" t="s">
        <v>79</v>
      </c>
      <c r="E447" t="s">
        <v>43</v>
      </c>
      <c r="F447">
        <v>19</v>
      </c>
      <c r="G447">
        <v>2.5</v>
      </c>
      <c r="H447">
        <v>63</v>
      </c>
      <c r="I447">
        <v>62</v>
      </c>
      <c r="J447" t="s">
        <v>8</v>
      </c>
      <c r="K447">
        <f>IF(Table1[[#This Row],[Cover]]="Cover",Table1[[#This Row],[Wager]]*(100/110),IF(Table1[[#This Row],[Cover]]="No",-1*Table1[[#This Row],[Wager]],0))</f>
        <v>100</v>
      </c>
      <c r="L447">
        <f>Summary!$B$1</f>
        <v>110</v>
      </c>
      <c r="M447">
        <f>IF(Table1[[#This Row],[Cover]]="Cover",1,IF(Table1[[#This Row],[Cover]]="No",0,0.5))</f>
        <v>1</v>
      </c>
    </row>
    <row r="448" spans="1:13" x14ac:dyDescent="0.25">
      <c r="A448" t="s">
        <v>160</v>
      </c>
      <c r="B448" t="s">
        <v>36</v>
      </c>
      <c r="C448" s="1">
        <v>39866</v>
      </c>
      <c r="D448" t="s">
        <v>79</v>
      </c>
      <c r="E448" t="s">
        <v>42</v>
      </c>
      <c r="F448">
        <v>13</v>
      </c>
      <c r="G448">
        <v>7</v>
      </c>
      <c r="H448">
        <v>73</v>
      </c>
      <c r="I448">
        <v>81</v>
      </c>
      <c r="J448" t="s">
        <v>13</v>
      </c>
      <c r="K448">
        <f>IF(Table1[[#This Row],[Cover]]="Cover",Table1[[#This Row],[Wager]]*(100/110),IF(Table1[[#This Row],[Cover]]="No",-1*Table1[[#This Row],[Wager]],0))</f>
        <v>-110</v>
      </c>
      <c r="L448">
        <f>Summary!$B$1</f>
        <v>110</v>
      </c>
      <c r="M448">
        <f>IF(Table1[[#This Row],[Cover]]="Cover",1,IF(Table1[[#This Row],[Cover]]="No",0,0.5))</f>
        <v>0</v>
      </c>
    </row>
    <row r="449" spans="1:13" x14ac:dyDescent="0.25">
      <c r="A449" t="s">
        <v>156</v>
      </c>
      <c r="B449" t="s">
        <v>36</v>
      </c>
      <c r="C449" s="1">
        <v>42058</v>
      </c>
      <c r="D449" t="s">
        <v>79</v>
      </c>
      <c r="E449" t="s">
        <v>44</v>
      </c>
      <c r="F449">
        <v>17</v>
      </c>
      <c r="G449">
        <v>5.5</v>
      </c>
      <c r="H449">
        <v>51</v>
      </c>
      <c r="I449">
        <v>52</v>
      </c>
      <c r="J449" t="s">
        <v>8</v>
      </c>
      <c r="K449">
        <f>IF(Table1[[#This Row],[Cover]]="Cover",Table1[[#This Row],[Wager]]*(100/110),IF(Table1[[#This Row],[Cover]]="No",-1*Table1[[#This Row],[Wager]],0))</f>
        <v>100</v>
      </c>
      <c r="L449">
        <f>Summary!$B$1</f>
        <v>110</v>
      </c>
      <c r="M449">
        <f>IF(Table1[[#This Row],[Cover]]="Cover",1,IF(Table1[[#This Row],[Cover]]="No",0,0.5))</f>
        <v>1</v>
      </c>
    </row>
    <row r="450" spans="1:13" x14ac:dyDescent="0.25">
      <c r="A450" t="s">
        <v>155</v>
      </c>
      <c r="B450" t="s">
        <v>36</v>
      </c>
      <c r="C450" s="1">
        <v>42407</v>
      </c>
      <c r="D450" t="s">
        <v>79</v>
      </c>
      <c r="E450" t="s">
        <v>40</v>
      </c>
      <c r="F450">
        <v>17</v>
      </c>
      <c r="G450">
        <v>3</v>
      </c>
      <c r="H450">
        <v>68</v>
      </c>
      <c r="I450">
        <v>75</v>
      </c>
      <c r="J450" t="s">
        <v>13</v>
      </c>
      <c r="K450">
        <f>IF(Table1[[#This Row],[Cover]]="Cover",Table1[[#This Row],[Wager]]*(100/110),IF(Table1[[#This Row],[Cover]]="No",-1*Table1[[#This Row],[Wager]],0))</f>
        <v>-110</v>
      </c>
      <c r="L450">
        <f>Summary!$B$1</f>
        <v>110</v>
      </c>
      <c r="M450">
        <f>IF(Table1[[#This Row],[Cover]]="Cover",1,IF(Table1[[#This Row],[Cover]]="No",0,0.5))</f>
        <v>0</v>
      </c>
    </row>
    <row r="451" spans="1:13" x14ac:dyDescent="0.25">
      <c r="A451" t="s">
        <v>146</v>
      </c>
      <c r="B451" t="s">
        <v>36</v>
      </c>
      <c r="C451" s="1">
        <v>41678</v>
      </c>
      <c r="D451" t="s">
        <v>79</v>
      </c>
      <c r="E451" t="s">
        <v>38</v>
      </c>
      <c r="F451">
        <v>20</v>
      </c>
      <c r="G451">
        <v>8.5</v>
      </c>
      <c r="H451">
        <v>45</v>
      </c>
      <c r="I451">
        <v>64</v>
      </c>
      <c r="J451" t="s">
        <v>13</v>
      </c>
      <c r="K451">
        <f>IF(Table1[[#This Row],[Cover]]="Cover",Table1[[#This Row],[Wager]]*(100/110),IF(Table1[[#This Row],[Cover]]="No",-1*Table1[[#This Row],[Wager]],0))</f>
        <v>-110</v>
      </c>
      <c r="L451">
        <f>Summary!$B$1</f>
        <v>110</v>
      </c>
      <c r="M451">
        <f>IF(Table1[[#This Row],[Cover]]="Cover",1,IF(Table1[[#This Row],[Cover]]="No",0,0.5))</f>
        <v>0</v>
      </c>
    </row>
    <row r="452" spans="1:13" x14ac:dyDescent="0.25">
      <c r="A452" t="s">
        <v>156</v>
      </c>
      <c r="B452" t="s">
        <v>36</v>
      </c>
      <c r="C452" s="1">
        <v>42066</v>
      </c>
      <c r="D452" t="s">
        <v>79</v>
      </c>
      <c r="E452" t="s">
        <v>41</v>
      </c>
      <c r="F452">
        <v>19</v>
      </c>
      <c r="G452">
        <v>5.5</v>
      </c>
      <c r="H452">
        <v>49</v>
      </c>
      <c r="I452">
        <v>81</v>
      </c>
      <c r="J452" t="s">
        <v>13</v>
      </c>
      <c r="K452">
        <f>IF(Table1[[#This Row],[Cover]]="Cover",Table1[[#This Row],[Wager]]*(100/110),IF(Table1[[#This Row],[Cover]]="No",-1*Table1[[#This Row],[Wager]],0))</f>
        <v>-110</v>
      </c>
      <c r="L452">
        <f>Summary!$B$1</f>
        <v>110</v>
      </c>
      <c r="M452">
        <f>IF(Table1[[#This Row],[Cover]]="Cover",1,IF(Table1[[#This Row],[Cover]]="No",0,0.5))</f>
        <v>0</v>
      </c>
    </row>
    <row r="453" spans="1:13" x14ac:dyDescent="0.25">
      <c r="A453" t="s">
        <v>158</v>
      </c>
      <c r="B453" t="s">
        <v>36</v>
      </c>
      <c r="C453" s="1">
        <v>39513</v>
      </c>
      <c r="D453" t="s">
        <v>79</v>
      </c>
      <c r="E453" t="s">
        <v>42</v>
      </c>
      <c r="F453">
        <v>24</v>
      </c>
      <c r="G453">
        <v>3</v>
      </c>
      <c r="H453">
        <v>80</v>
      </c>
      <c r="I453">
        <v>75</v>
      </c>
      <c r="J453" t="s">
        <v>8</v>
      </c>
      <c r="K453">
        <f>IF(Table1[[#This Row],[Cover]]="Cover",Table1[[#This Row],[Wager]]*(100/110),IF(Table1[[#This Row],[Cover]]="No",-1*Table1[[#This Row],[Wager]],0))</f>
        <v>100</v>
      </c>
      <c r="L453">
        <f>Summary!$B$1</f>
        <v>110</v>
      </c>
      <c r="M453">
        <f>IF(Table1[[#This Row],[Cover]]="Cover",1,IF(Table1[[#This Row],[Cover]]="No",0,0.5))</f>
        <v>1</v>
      </c>
    </row>
    <row r="454" spans="1:13" x14ac:dyDescent="0.25">
      <c r="A454" t="s">
        <v>158</v>
      </c>
      <c r="B454" t="s">
        <v>65</v>
      </c>
      <c r="C454" s="1">
        <v>39466</v>
      </c>
      <c r="D454" t="s">
        <v>179</v>
      </c>
      <c r="E454" t="s">
        <v>49</v>
      </c>
      <c r="F454">
        <v>20</v>
      </c>
      <c r="G454">
        <v>12</v>
      </c>
      <c r="H454">
        <v>66</v>
      </c>
      <c r="I454">
        <v>74</v>
      </c>
      <c r="J454" t="s">
        <v>8</v>
      </c>
      <c r="K454">
        <f>IF(Table1[[#This Row],[Cover]]="Cover",Table1[[#This Row],[Wager]]*(100/110),IF(Table1[[#This Row],[Cover]]="No",-1*Table1[[#This Row],[Wager]],0))</f>
        <v>100</v>
      </c>
      <c r="L454">
        <f>Summary!$B$1</f>
        <v>110</v>
      </c>
      <c r="M454">
        <f>IF(Table1[[#This Row],[Cover]]="Cover",1,IF(Table1[[#This Row],[Cover]]="No",0,0.5))</f>
        <v>1</v>
      </c>
    </row>
    <row r="455" spans="1:13" x14ac:dyDescent="0.25">
      <c r="A455" t="s">
        <v>156</v>
      </c>
      <c r="B455" t="s">
        <v>65</v>
      </c>
      <c r="C455" s="1">
        <v>42049</v>
      </c>
      <c r="D455" t="s">
        <v>179</v>
      </c>
      <c r="E455" t="s">
        <v>134</v>
      </c>
      <c r="F455">
        <v>20</v>
      </c>
      <c r="G455">
        <v>-2</v>
      </c>
      <c r="H455">
        <v>66</v>
      </c>
      <c r="I455">
        <v>79</v>
      </c>
      <c r="J455" t="s">
        <v>13</v>
      </c>
      <c r="K455">
        <f>IF(Table1[[#This Row],[Cover]]="Cover",Table1[[#This Row],[Wager]]*(100/110),IF(Table1[[#This Row],[Cover]]="No",-1*Table1[[#This Row],[Wager]],0))</f>
        <v>-110</v>
      </c>
      <c r="L455">
        <f>Summary!$B$1</f>
        <v>110</v>
      </c>
      <c r="M455">
        <f>IF(Table1[[#This Row],[Cover]]="Cover",1,IF(Table1[[#This Row],[Cover]]="No",0,0.5))</f>
        <v>0</v>
      </c>
    </row>
    <row r="456" spans="1:13" x14ac:dyDescent="0.25">
      <c r="A456" t="s">
        <v>152</v>
      </c>
      <c r="B456" t="s">
        <v>65</v>
      </c>
      <c r="C456" s="1">
        <v>40600</v>
      </c>
      <c r="D456" t="s">
        <v>179</v>
      </c>
      <c r="E456" t="s">
        <v>129</v>
      </c>
      <c r="F456">
        <v>24</v>
      </c>
      <c r="G456">
        <v>6</v>
      </c>
      <c r="H456">
        <v>41</v>
      </c>
      <c r="I456">
        <v>57</v>
      </c>
      <c r="J456" t="s">
        <v>13</v>
      </c>
      <c r="K456">
        <f>IF(Table1[[#This Row],[Cover]]="Cover",Table1[[#This Row],[Wager]]*(100/110),IF(Table1[[#This Row],[Cover]]="No",-1*Table1[[#This Row],[Wager]],0))</f>
        <v>-110</v>
      </c>
      <c r="L456">
        <f>Summary!$B$1</f>
        <v>110</v>
      </c>
      <c r="M456">
        <f>IF(Table1[[#This Row],[Cover]]="Cover",1,IF(Table1[[#This Row],[Cover]]="No",0,0.5))</f>
        <v>0</v>
      </c>
    </row>
    <row r="457" spans="1:13" x14ac:dyDescent="0.25">
      <c r="A457" t="s">
        <v>150</v>
      </c>
      <c r="B457" t="s">
        <v>65</v>
      </c>
      <c r="C457" s="1">
        <v>41314</v>
      </c>
      <c r="D457" t="s">
        <v>179</v>
      </c>
      <c r="E457" t="s">
        <v>46</v>
      </c>
      <c r="F457">
        <v>14</v>
      </c>
      <c r="G457">
        <v>2.5</v>
      </c>
      <c r="H457">
        <v>56</v>
      </c>
      <c r="I457">
        <v>59</v>
      </c>
      <c r="J457" t="s">
        <v>13</v>
      </c>
      <c r="K457">
        <f>IF(Table1[[#This Row],[Cover]]="Cover",Table1[[#This Row],[Wager]]*(100/110),IF(Table1[[#This Row],[Cover]]="No",-1*Table1[[#This Row],[Wager]],0))</f>
        <v>-110</v>
      </c>
      <c r="L457">
        <f>Summary!$B$1</f>
        <v>110</v>
      </c>
      <c r="M457">
        <f>IF(Table1[[#This Row],[Cover]]="Cover",1,IF(Table1[[#This Row],[Cover]]="No",0,0.5))</f>
        <v>0</v>
      </c>
    </row>
    <row r="458" spans="1:13" x14ac:dyDescent="0.25">
      <c r="A458" t="s">
        <v>150</v>
      </c>
      <c r="B458" t="s">
        <v>65</v>
      </c>
      <c r="C458" s="1">
        <v>41335</v>
      </c>
      <c r="D458" t="s">
        <v>179</v>
      </c>
      <c r="E458" t="s">
        <v>176</v>
      </c>
      <c r="F458">
        <v>18</v>
      </c>
      <c r="G458">
        <v>5.5</v>
      </c>
      <c r="H458">
        <v>58</v>
      </c>
      <c r="I458">
        <v>66</v>
      </c>
      <c r="J458" t="s">
        <v>13</v>
      </c>
      <c r="K458">
        <f>IF(Table1[[#This Row],[Cover]]="Cover",Table1[[#This Row],[Wager]]*(100/110),IF(Table1[[#This Row],[Cover]]="No",-1*Table1[[#This Row],[Wager]],0))</f>
        <v>-110</v>
      </c>
      <c r="L458">
        <f>Summary!$B$1</f>
        <v>110</v>
      </c>
      <c r="M458">
        <f>IF(Table1[[#This Row],[Cover]]="Cover",1,IF(Table1[[#This Row],[Cover]]="No",0,0.5))</f>
        <v>0</v>
      </c>
    </row>
    <row r="459" spans="1:13" x14ac:dyDescent="0.25">
      <c r="A459" t="s">
        <v>149</v>
      </c>
      <c r="B459" t="s">
        <v>50</v>
      </c>
      <c r="C459" s="1">
        <v>40948</v>
      </c>
      <c r="D459" t="s">
        <v>53</v>
      </c>
      <c r="E459" t="s">
        <v>52</v>
      </c>
      <c r="F459">
        <v>16</v>
      </c>
      <c r="G459">
        <v>-3.5</v>
      </c>
      <c r="H459">
        <v>73</v>
      </c>
      <c r="I459">
        <v>59</v>
      </c>
      <c r="J459" t="s">
        <v>8</v>
      </c>
      <c r="K459">
        <f>IF(Table1[[#This Row],[Cover]]="Cover",Table1[[#This Row],[Wager]]*(100/110),IF(Table1[[#This Row],[Cover]]="No",-1*Table1[[#This Row],[Wager]],0))</f>
        <v>100</v>
      </c>
      <c r="L459">
        <f>Summary!$B$1</f>
        <v>110</v>
      </c>
      <c r="M459">
        <f>IF(Table1[[#This Row],[Cover]]="Cover",1,IF(Table1[[#This Row],[Cover]]="No",0,0.5))</f>
        <v>1</v>
      </c>
    </row>
    <row r="460" spans="1:13" x14ac:dyDescent="0.25">
      <c r="A460" t="s">
        <v>157</v>
      </c>
      <c r="B460" t="s">
        <v>56</v>
      </c>
      <c r="C460" s="1">
        <v>43120</v>
      </c>
      <c r="D460" t="s">
        <v>80</v>
      </c>
      <c r="E460" t="s">
        <v>71</v>
      </c>
      <c r="F460">
        <v>7</v>
      </c>
      <c r="G460">
        <v>3.5</v>
      </c>
      <c r="H460">
        <v>73</v>
      </c>
      <c r="I460">
        <v>59</v>
      </c>
      <c r="J460" t="s">
        <v>8</v>
      </c>
      <c r="K460">
        <f>IF(Table1[[#This Row],[Cover]]="Cover",Table1[[#This Row],[Wager]]*(100/110),IF(Table1[[#This Row],[Cover]]="No",-1*Table1[[#This Row],[Wager]],0))</f>
        <v>100</v>
      </c>
      <c r="L460">
        <f>Summary!$B$1</f>
        <v>110</v>
      </c>
      <c r="M460">
        <f>IF(Table1[[#This Row],[Cover]]="Cover",1,IF(Table1[[#This Row],[Cover]]="No",0,0.5))</f>
        <v>1</v>
      </c>
    </row>
    <row r="461" spans="1:13" x14ac:dyDescent="0.25">
      <c r="A461" t="s">
        <v>158</v>
      </c>
      <c r="B461" t="s">
        <v>170</v>
      </c>
      <c r="C461" s="1">
        <v>39477</v>
      </c>
      <c r="D461" t="s">
        <v>80</v>
      </c>
      <c r="E461" t="s">
        <v>101</v>
      </c>
      <c r="F461">
        <v>1</v>
      </c>
      <c r="G461">
        <v>9</v>
      </c>
      <c r="H461">
        <v>77</v>
      </c>
      <c r="I461">
        <v>89</v>
      </c>
      <c r="J461" t="s">
        <v>13</v>
      </c>
      <c r="K461">
        <f>IF(Table1[[#This Row],[Cover]]="Cover",Table1[[#This Row],[Wager]]*(100/110),IF(Table1[[#This Row],[Cover]]="No",-1*Table1[[#This Row],[Wager]],0))</f>
        <v>-110</v>
      </c>
      <c r="L461">
        <f>Summary!$B$1</f>
        <v>110</v>
      </c>
      <c r="M461">
        <f>IF(Table1[[#This Row],[Cover]]="Cover",1,IF(Table1[[#This Row],[Cover]]="No",0,0.5))</f>
        <v>0</v>
      </c>
    </row>
    <row r="462" spans="1:13" x14ac:dyDescent="0.25">
      <c r="A462" t="s">
        <v>154</v>
      </c>
      <c r="B462" t="s">
        <v>56</v>
      </c>
      <c r="C462" s="1">
        <v>42742</v>
      </c>
      <c r="D462" t="s">
        <v>80</v>
      </c>
      <c r="E462" t="s">
        <v>58</v>
      </c>
      <c r="F462">
        <v>22</v>
      </c>
      <c r="G462">
        <v>2.5</v>
      </c>
      <c r="H462">
        <v>58</v>
      </c>
      <c r="I462">
        <v>67</v>
      </c>
      <c r="J462" t="s">
        <v>13</v>
      </c>
      <c r="K462">
        <f>IF(Table1[[#This Row],[Cover]]="Cover",Table1[[#This Row],[Wager]]*(100/110),IF(Table1[[#This Row],[Cover]]="No",-1*Table1[[#This Row],[Wager]],0))</f>
        <v>-110</v>
      </c>
      <c r="L462">
        <f>Summary!$B$1</f>
        <v>110</v>
      </c>
      <c r="M462">
        <f>IF(Table1[[#This Row],[Cover]]="Cover",1,IF(Table1[[#This Row],[Cover]]="No",0,0.5))</f>
        <v>0</v>
      </c>
    </row>
    <row r="463" spans="1:13" x14ac:dyDescent="0.25">
      <c r="A463" t="s">
        <v>152</v>
      </c>
      <c r="B463" t="s">
        <v>170</v>
      </c>
      <c r="C463" s="1">
        <v>40551</v>
      </c>
      <c r="D463" t="s">
        <v>80</v>
      </c>
      <c r="E463" t="s">
        <v>57</v>
      </c>
      <c r="F463">
        <v>19</v>
      </c>
      <c r="G463">
        <v>7</v>
      </c>
      <c r="H463">
        <v>76</v>
      </c>
      <c r="I463">
        <v>71</v>
      </c>
      <c r="J463" t="s">
        <v>8</v>
      </c>
      <c r="K463">
        <f>IF(Table1[[#This Row],[Cover]]="Cover",Table1[[#This Row],[Wager]]*(100/110),IF(Table1[[#This Row],[Cover]]="No",-1*Table1[[#This Row],[Wager]],0))</f>
        <v>100</v>
      </c>
      <c r="L463">
        <f>Summary!$B$1</f>
        <v>110</v>
      </c>
      <c r="M463">
        <f>IF(Table1[[#This Row],[Cover]]="Cover",1,IF(Table1[[#This Row],[Cover]]="No",0,0.5))</f>
        <v>1</v>
      </c>
    </row>
    <row r="464" spans="1:13" x14ac:dyDescent="0.25">
      <c r="A464" t="s">
        <v>146</v>
      </c>
      <c r="B464" t="s">
        <v>56</v>
      </c>
      <c r="C464" s="1">
        <v>41639</v>
      </c>
      <c r="D464" t="s">
        <v>80</v>
      </c>
      <c r="E464" t="s">
        <v>62</v>
      </c>
      <c r="F464">
        <v>17</v>
      </c>
      <c r="G464">
        <v>8.5</v>
      </c>
      <c r="H464">
        <v>75</v>
      </c>
      <c r="I464">
        <v>71</v>
      </c>
      <c r="J464" t="s">
        <v>8</v>
      </c>
      <c r="K464">
        <f>IF(Table1[[#This Row],[Cover]]="Cover",Table1[[#This Row],[Wager]]*(100/110),IF(Table1[[#This Row],[Cover]]="No",-1*Table1[[#This Row],[Wager]],0))</f>
        <v>100</v>
      </c>
      <c r="L464">
        <f>Summary!$B$1</f>
        <v>110</v>
      </c>
      <c r="M464">
        <f>IF(Table1[[#This Row],[Cover]]="Cover",1,IF(Table1[[#This Row],[Cover]]="No",0,0.5))</f>
        <v>1</v>
      </c>
    </row>
    <row r="465" spans="1:13" x14ac:dyDescent="0.25">
      <c r="A465" t="s">
        <v>155</v>
      </c>
      <c r="B465" t="s">
        <v>56</v>
      </c>
      <c r="C465" s="1">
        <v>42401</v>
      </c>
      <c r="D465" t="s">
        <v>80</v>
      </c>
      <c r="E465" t="s">
        <v>59</v>
      </c>
      <c r="F465">
        <v>12</v>
      </c>
      <c r="G465">
        <v>6</v>
      </c>
      <c r="H465">
        <v>71</v>
      </c>
      <c r="I465">
        <v>68</v>
      </c>
      <c r="J465" t="s">
        <v>8</v>
      </c>
      <c r="K465">
        <f>IF(Table1[[#This Row],[Cover]]="Cover",Table1[[#This Row],[Wager]]*(100/110),IF(Table1[[#This Row],[Cover]]="No",-1*Table1[[#This Row],[Wager]],0))</f>
        <v>100</v>
      </c>
      <c r="L465">
        <f>Summary!$B$1</f>
        <v>110</v>
      </c>
      <c r="M465">
        <f>IF(Table1[[#This Row],[Cover]]="Cover",1,IF(Table1[[#This Row],[Cover]]="No",0,0.5))</f>
        <v>1</v>
      </c>
    </row>
    <row r="466" spans="1:13" x14ac:dyDescent="0.25">
      <c r="A466" t="s">
        <v>156</v>
      </c>
      <c r="B466" t="s">
        <v>56</v>
      </c>
      <c r="C466" s="1">
        <v>42047</v>
      </c>
      <c r="D466" t="s">
        <v>80</v>
      </c>
      <c r="E466" t="s">
        <v>59</v>
      </c>
      <c r="F466">
        <v>25</v>
      </c>
      <c r="G466">
        <v>11</v>
      </c>
      <c r="H466">
        <v>69</v>
      </c>
      <c r="I466">
        <v>75</v>
      </c>
      <c r="J466" t="s">
        <v>8</v>
      </c>
      <c r="K466">
        <f>IF(Table1[[#This Row],[Cover]]="Cover",Table1[[#This Row],[Wager]]*(100/110),IF(Table1[[#This Row],[Cover]]="No",-1*Table1[[#This Row],[Wager]],0))</f>
        <v>100</v>
      </c>
      <c r="L466">
        <f>Summary!$B$1</f>
        <v>110</v>
      </c>
      <c r="M466">
        <f>IF(Table1[[#This Row],[Cover]]="Cover",1,IF(Table1[[#This Row],[Cover]]="No",0,0.5))</f>
        <v>1</v>
      </c>
    </row>
    <row r="467" spans="1:13" x14ac:dyDescent="0.25">
      <c r="A467" t="s">
        <v>157</v>
      </c>
      <c r="B467" t="s">
        <v>56</v>
      </c>
      <c r="C467" s="1">
        <v>43146</v>
      </c>
      <c r="D467" t="s">
        <v>80</v>
      </c>
      <c r="E467" t="s">
        <v>58</v>
      </c>
      <c r="F467">
        <v>5</v>
      </c>
      <c r="G467">
        <v>2.5</v>
      </c>
      <c r="H467">
        <v>67</v>
      </c>
      <c r="I467">
        <v>62</v>
      </c>
      <c r="J467" t="s">
        <v>8</v>
      </c>
      <c r="K467">
        <f>IF(Table1[[#This Row],[Cover]]="Cover",Table1[[#This Row],[Wager]]*(100/110),IF(Table1[[#This Row],[Cover]]="No",-1*Table1[[#This Row],[Wager]],0))</f>
        <v>100</v>
      </c>
      <c r="L467">
        <f>Summary!$B$1</f>
        <v>110</v>
      </c>
      <c r="M467">
        <f>IF(Table1[[#This Row],[Cover]]="Cover",1,IF(Table1[[#This Row],[Cover]]="No",0,0.5))</f>
        <v>1</v>
      </c>
    </row>
    <row r="468" spans="1:13" x14ac:dyDescent="0.25">
      <c r="A468" t="s">
        <v>154</v>
      </c>
      <c r="B468" t="s">
        <v>56</v>
      </c>
      <c r="C468" s="1">
        <v>42784</v>
      </c>
      <c r="D468" t="s">
        <v>80</v>
      </c>
      <c r="E468" t="s">
        <v>59</v>
      </c>
      <c r="F468">
        <v>19</v>
      </c>
      <c r="G468">
        <v>3.5</v>
      </c>
      <c r="H468">
        <v>66</v>
      </c>
      <c r="I468">
        <v>76</v>
      </c>
      <c r="J468" t="s">
        <v>13</v>
      </c>
      <c r="K468">
        <f>IF(Table1[[#This Row],[Cover]]="Cover",Table1[[#This Row],[Wager]]*(100/110),IF(Table1[[#This Row],[Cover]]="No",-1*Table1[[#This Row],[Wager]],0))</f>
        <v>-110</v>
      </c>
      <c r="L468">
        <f>Summary!$B$1</f>
        <v>110</v>
      </c>
      <c r="M468">
        <f>IF(Table1[[#This Row],[Cover]]="Cover",1,IF(Table1[[#This Row],[Cover]]="No",0,0.5))</f>
        <v>0</v>
      </c>
    </row>
    <row r="469" spans="1:13" x14ac:dyDescent="0.25">
      <c r="A469" t="s">
        <v>146</v>
      </c>
      <c r="B469" t="s">
        <v>56</v>
      </c>
      <c r="C469" s="1">
        <v>41697</v>
      </c>
      <c r="D469" t="s">
        <v>80</v>
      </c>
      <c r="E469" t="s">
        <v>101</v>
      </c>
      <c r="F469">
        <v>21</v>
      </c>
      <c r="G469">
        <v>7</v>
      </c>
      <c r="H469">
        <v>77</v>
      </c>
      <c r="I469">
        <v>68</v>
      </c>
      <c r="J469" t="s">
        <v>8</v>
      </c>
      <c r="K469">
        <f>IF(Table1[[#This Row],[Cover]]="Cover",Table1[[#This Row],[Wager]]*(100/110),IF(Table1[[#This Row],[Cover]]="No",-1*Table1[[#This Row],[Wager]],0))</f>
        <v>100</v>
      </c>
      <c r="L469">
        <f>Summary!$B$1</f>
        <v>110</v>
      </c>
      <c r="M469">
        <f>IF(Table1[[#This Row],[Cover]]="Cover",1,IF(Table1[[#This Row],[Cover]]="No",0,0.5))</f>
        <v>1</v>
      </c>
    </row>
    <row r="470" spans="1:13" x14ac:dyDescent="0.25">
      <c r="A470" t="s">
        <v>146</v>
      </c>
      <c r="B470" t="s">
        <v>56</v>
      </c>
      <c r="C470" s="1">
        <v>41675</v>
      </c>
      <c r="D470" t="s">
        <v>80</v>
      </c>
      <c r="E470" t="s">
        <v>44</v>
      </c>
      <c r="F470">
        <v>14</v>
      </c>
      <c r="G470">
        <v>14.5</v>
      </c>
      <c r="H470">
        <v>62</v>
      </c>
      <c r="I470">
        <v>77</v>
      </c>
      <c r="J470" t="s">
        <v>13</v>
      </c>
      <c r="K470">
        <f>IF(Table1[[#This Row],[Cover]]="Cover",Table1[[#This Row],[Wager]]*(100/110),IF(Table1[[#This Row],[Cover]]="No",-1*Table1[[#This Row],[Wager]],0))</f>
        <v>-110</v>
      </c>
      <c r="L470">
        <f>Summary!$B$1</f>
        <v>110</v>
      </c>
      <c r="M470">
        <f>IF(Table1[[#This Row],[Cover]]="Cover",1,IF(Table1[[#This Row],[Cover]]="No",0,0.5))</f>
        <v>0</v>
      </c>
    </row>
    <row r="471" spans="1:13" x14ac:dyDescent="0.25">
      <c r="A471" t="s">
        <v>160</v>
      </c>
      <c r="B471" t="s">
        <v>170</v>
      </c>
      <c r="C471" s="1">
        <v>39876</v>
      </c>
      <c r="D471" t="s">
        <v>80</v>
      </c>
      <c r="E471" t="s">
        <v>101</v>
      </c>
      <c r="F471">
        <v>5</v>
      </c>
      <c r="G471">
        <v>6.5</v>
      </c>
      <c r="H471">
        <v>60</v>
      </c>
      <c r="I471">
        <v>69</v>
      </c>
      <c r="J471" t="s">
        <v>13</v>
      </c>
      <c r="K471">
        <f>IF(Table1[[#This Row],[Cover]]="Cover",Table1[[#This Row],[Wager]]*(100/110),IF(Table1[[#This Row],[Cover]]="No",-1*Table1[[#This Row],[Wager]],0))</f>
        <v>-110</v>
      </c>
      <c r="L471">
        <f>Summary!$B$1</f>
        <v>110</v>
      </c>
      <c r="M471">
        <f>IF(Table1[[#This Row],[Cover]]="Cover",1,IF(Table1[[#This Row],[Cover]]="No",0,0.5))</f>
        <v>0</v>
      </c>
    </row>
    <row r="472" spans="1:13" x14ac:dyDescent="0.25">
      <c r="A472" t="s">
        <v>160</v>
      </c>
      <c r="B472" t="s">
        <v>164</v>
      </c>
      <c r="C472" s="1">
        <v>39856</v>
      </c>
      <c r="D472" t="s">
        <v>180</v>
      </c>
      <c r="E472" t="s">
        <v>133</v>
      </c>
      <c r="F472">
        <v>21</v>
      </c>
      <c r="G472">
        <v>5.5</v>
      </c>
      <c r="H472">
        <v>53</v>
      </c>
      <c r="I472">
        <v>62</v>
      </c>
      <c r="J472" t="s">
        <v>13</v>
      </c>
      <c r="K472">
        <f>IF(Table1[[#This Row],[Cover]]="Cover",Table1[[#This Row],[Wager]]*(100/110),IF(Table1[[#This Row],[Cover]]="No",-1*Table1[[#This Row],[Wager]],0))</f>
        <v>-110</v>
      </c>
      <c r="L472">
        <f>Summary!$B$1</f>
        <v>110</v>
      </c>
      <c r="M472">
        <f>IF(Table1[[#This Row],[Cover]]="Cover",1,IF(Table1[[#This Row],[Cover]]="No",0,0.5))</f>
        <v>0</v>
      </c>
    </row>
    <row r="473" spans="1:13" x14ac:dyDescent="0.25">
      <c r="A473" t="s">
        <v>152</v>
      </c>
      <c r="B473" t="s">
        <v>164</v>
      </c>
      <c r="C473" s="1">
        <v>40583</v>
      </c>
      <c r="D473" t="s">
        <v>180</v>
      </c>
      <c r="E473" t="s">
        <v>133</v>
      </c>
      <c r="F473">
        <v>21</v>
      </c>
      <c r="G473">
        <v>9</v>
      </c>
      <c r="H473">
        <v>64</v>
      </c>
      <c r="I473">
        <v>56</v>
      </c>
      <c r="J473" t="s">
        <v>8</v>
      </c>
      <c r="K473">
        <f>IF(Table1[[#This Row],[Cover]]="Cover",Table1[[#This Row],[Wager]]*(100/110),IF(Table1[[#This Row],[Cover]]="No",-1*Table1[[#This Row],[Wager]],0))</f>
        <v>100</v>
      </c>
      <c r="L473">
        <f>Summary!$B$1</f>
        <v>110</v>
      </c>
      <c r="M473">
        <f>IF(Table1[[#This Row],[Cover]]="Cover",1,IF(Table1[[#This Row],[Cover]]="No",0,0.5))</f>
        <v>1</v>
      </c>
    </row>
    <row r="474" spans="1:13" x14ac:dyDescent="0.25">
      <c r="A474" t="s">
        <v>149</v>
      </c>
      <c r="B474" t="s">
        <v>81</v>
      </c>
      <c r="C474" s="1">
        <v>40918</v>
      </c>
      <c r="D474" t="s">
        <v>82</v>
      </c>
      <c r="E474" t="s">
        <v>89</v>
      </c>
      <c r="F474">
        <v>5</v>
      </c>
      <c r="G474">
        <v>8.5</v>
      </c>
      <c r="H474">
        <v>79</v>
      </c>
      <c r="I474">
        <v>74</v>
      </c>
      <c r="J474" t="s">
        <v>8</v>
      </c>
      <c r="K474">
        <f>IF(Table1[[#This Row],[Cover]]="Cover",Table1[[#This Row],[Wager]]*(100/110),IF(Table1[[#This Row],[Cover]]="No",-1*Table1[[#This Row],[Wager]],0))</f>
        <v>100</v>
      </c>
      <c r="L474">
        <f>Summary!$B$1</f>
        <v>110</v>
      </c>
      <c r="M474">
        <f>IF(Table1[[#This Row],[Cover]]="Cover",1,IF(Table1[[#This Row],[Cover]]="No",0,0.5))</f>
        <v>1</v>
      </c>
    </row>
    <row r="475" spans="1:13" x14ac:dyDescent="0.25">
      <c r="A475" t="s">
        <v>155</v>
      </c>
      <c r="B475" t="s">
        <v>81</v>
      </c>
      <c r="C475" s="1">
        <v>42379</v>
      </c>
      <c r="D475" t="s">
        <v>82</v>
      </c>
      <c r="E475" t="s">
        <v>83</v>
      </c>
      <c r="F475">
        <v>20</v>
      </c>
      <c r="G475">
        <v>9.5</v>
      </c>
      <c r="H475">
        <v>84</v>
      </c>
      <c r="I475">
        <v>70</v>
      </c>
      <c r="J475" t="s">
        <v>8</v>
      </c>
      <c r="K475">
        <f>IF(Table1[[#This Row],[Cover]]="Cover",Table1[[#This Row],[Wager]]*(100/110),IF(Table1[[#This Row],[Cover]]="No",-1*Table1[[#This Row],[Wager]],0))</f>
        <v>100</v>
      </c>
      <c r="L475">
        <f>Summary!$B$1</f>
        <v>110</v>
      </c>
      <c r="M475">
        <f>IF(Table1[[#This Row],[Cover]]="Cover",1,IF(Table1[[#This Row],[Cover]]="No",0,0.5))</f>
        <v>1</v>
      </c>
    </row>
    <row r="476" spans="1:13" x14ac:dyDescent="0.25">
      <c r="A476" t="s">
        <v>160</v>
      </c>
      <c r="B476" t="s">
        <v>81</v>
      </c>
      <c r="C476" s="1">
        <v>39827</v>
      </c>
      <c r="D476" t="s">
        <v>82</v>
      </c>
      <c r="E476" t="s">
        <v>99</v>
      </c>
      <c r="F476">
        <v>25</v>
      </c>
      <c r="G476">
        <v>-7</v>
      </c>
      <c r="H476">
        <v>66</v>
      </c>
      <c r="I476">
        <v>51</v>
      </c>
      <c r="J476" t="s">
        <v>8</v>
      </c>
      <c r="K476">
        <f>IF(Table1[[#This Row],[Cover]]="Cover",Table1[[#This Row],[Wager]]*(100/110),IF(Table1[[#This Row],[Cover]]="No",-1*Table1[[#This Row],[Wager]],0))</f>
        <v>100</v>
      </c>
      <c r="L476">
        <f>Summary!$B$1</f>
        <v>110</v>
      </c>
      <c r="M476">
        <f>IF(Table1[[#This Row],[Cover]]="Cover",1,IF(Table1[[#This Row],[Cover]]="No",0,0.5))</f>
        <v>1</v>
      </c>
    </row>
    <row r="477" spans="1:13" x14ac:dyDescent="0.25">
      <c r="A477" t="s">
        <v>146</v>
      </c>
      <c r="B477" t="s">
        <v>81</v>
      </c>
      <c r="C477" s="1">
        <v>41657</v>
      </c>
      <c r="D477" t="s">
        <v>82</v>
      </c>
      <c r="E477" t="s">
        <v>84</v>
      </c>
      <c r="F477">
        <v>4</v>
      </c>
      <c r="G477">
        <v>4.5</v>
      </c>
      <c r="H477">
        <v>62</v>
      </c>
      <c r="I477">
        <v>78</v>
      </c>
      <c r="J477" t="s">
        <v>13</v>
      </c>
      <c r="K477">
        <f>IF(Table1[[#This Row],[Cover]]="Cover",Table1[[#This Row],[Wager]]*(100/110),IF(Table1[[#This Row],[Cover]]="No",-1*Table1[[#This Row],[Wager]],0))</f>
        <v>-110</v>
      </c>
      <c r="L477">
        <f>Summary!$B$1</f>
        <v>110</v>
      </c>
      <c r="M477">
        <f>IF(Table1[[#This Row],[Cover]]="Cover",1,IF(Table1[[#This Row],[Cover]]="No",0,0.5))</f>
        <v>0</v>
      </c>
    </row>
    <row r="478" spans="1:13" x14ac:dyDescent="0.25">
      <c r="A478" t="s">
        <v>148</v>
      </c>
      <c r="B478" t="s">
        <v>81</v>
      </c>
      <c r="C478" s="1">
        <v>40197</v>
      </c>
      <c r="D478" t="s">
        <v>82</v>
      </c>
      <c r="E478" t="s">
        <v>83</v>
      </c>
      <c r="F478">
        <v>13</v>
      </c>
      <c r="G478">
        <v>4.5</v>
      </c>
      <c r="H478">
        <v>78</v>
      </c>
      <c r="I478">
        <v>84</v>
      </c>
      <c r="J478" t="s">
        <v>13</v>
      </c>
      <c r="K478">
        <f>IF(Table1[[#This Row],[Cover]]="Cover",Table1[[#This Row],[Wager]]*(100/110),IF(Table1[[#This Row],[Cover]]="No",-1*Table1[[#This Row],[Wager]],0))</f>
        <v>-110</v>
      </c>
      <c r="L478">
        <f>Summary!$B$1</f>
        <v>110</v>
      </c>
      <c r="M478">
        <f>IF(Table1[[#This Row],[Cover]]="Cover",1,IF(Table1[[#This Row],[Cover]]="No",0,0.5))</f>
        <v>0</v>
      </c>
    </row>
    <row r="479" spans="1:13" x14ac:dyDescent="0.25">
      <c r="A479" t="s">
        <v>157</v>
      </c>
      <c r="B479" t="s">
        <v>81</v>
      </c>
      <c r="C479" s="1">
        <v>43122</v>
      </c>
      <c r="D479" t="s">
        <v>82</v>
      </c>
      <c r="E479" t="s">
        <v>84</v>
      </c>
      <c r="F479">
        <v>6</v>
      </c>
      <c r="G479">
        <v>12</v>
      </c>
      <c r="H479">
        <v>74</v>
      </c>
      <c r="I479">
        <v>87</v>
      </c>
      <c r="J479" t="s">
        <v>13</v>
      </c>
      <c r="K479">
        <f>IF(Table1[[#This Row],[Cover]]="Cover",Table1[[#This Row],[Wager]]*(100/110),IF(Table1[[#This Row],[Cover]]="No",-1*Table1[[#This Row],[Wager]],0))</f>
        <v>-110</v>
      </c>
      <c r="L479">
        <f>Summary!$B$1</f>
        <v>110</v>
      </c>
      <c r="M479">
        <f>IF(Table1[[#This Row],[Cover]]="Cover",1,IF(Table1[[#This Row],[Cover]]="No",0,0.5))</f>
        <v>0</v>
      </c>
    </row>
    <row r="480" spans="1:13" x14ac:dyDescent="0.25">
      <c r="A480" t="s">
        <v>150</v>
      </c>
      <c r="B480" t="s">
        <v>81</v>
      </c>
      <c r="C480" s="1">
        <v>41301</v>
      </c>
      <c r="D480" t="s">
        <v>82</v>
      </c>
      <c r="E480" t="s">
        <v>99</v>
      </c>
      <c r="F480">
        <v>2</v>
      </c>
      <c r="G480">
        <v>5.5</v>
      </c>
      <c r="H480">
        <v>60</v>
      </c>
      <c r="I480">
        <v>74</v>
      </c>
      <c r="J480" t="s">
        <v>13</v>
      </c>
      <c r="K480">
        <f>IF(Table1[[#This Row],[Cover]]="Cover",Table1[[#This Row],[Wager]]*(100/110),IF(Table1[[#This Row],[Cover]]="No",-1*Table1[[#This Row],[Wager]],0))</f>
        <v>-110</v>
      </c>
      <c r="L480">
        <f>Summary!$B$1</f>
        <v>110</v>
      </c>
      <c r="M480">
        <f>IF(Table1[[#This Row],[Cover]]="Cover",1,IF(Table1[[#This Row],[Cover]]="No",0,0.5))</f>
        <v>0</v>
      </c>
    </row>
    <row r="481" spans="1:13" x14ac:dyDescent="0.25">
      <c r="A481" t="s">
        <v>149</v>
      </c>
      <c r="B481" t="s">
        <v>81</v>
      </c>
      <c r="C481" s="1">
        <v>40939</v>
      </c>
      <c r="D481" t="s">
        <v>82</v>
      </c>
      <c r="E481" t="s">
        <v>84</v>
      </c>
      <c r="F481">
        <v>9</v>
      </c>
      <c r="G481">
        <v>1</v>
      </c>
      <c r="H481">
        <v>42</v>
      </c>
      <c r="I481">
        <v>41</v>
      </c>
      <c r="J481" t="s">
        <v>8</v>
      </c>
      <c r="K481">
        <f>IF(Table1[[#This Row],[Cover]]="Cover",Table1[[#This Row],[Wager]]*(100/110),IF(Table1[[#This Row],[Cover]]="No",-1*Table1[[#This Row],[Wager]],0))</f>
        <v>100</v>
      </c>
      <c r="L481">
        <f>Summary!$B$1</f>
        <v>110</v>
      </c>
      <c r="M481">
        <f>IF(Table1[[#This Row],[Cover]]="Cover",1,IF(Table1[[#This Row],[Cover]]="No",0,0.5))</f>
        <v>1</v>
      </c>
    </row>
    <row r="482" spans="1:13" x14ac:dyDescent="0.25">
      <c r="A482" t="s">
        <v>154</v>
      </c>
      <c r="B482" t="s">
        <v>81</v>
      </c>
      <c r="C482" s="1">
        <v>42766</v>
      </c>
      <c r="D482" t="s">
        <v>82</v>
      </c>
      <c r="E482" t="s">
        <v>85</v>
      </c>
      <c r="F482">
        <v>10</v>
      </c>
      <c r="G482">
        <v>7.5</v>
      </c>
      <c r="H482">
        <v>43</v>
      </c>
      <c r="I482">
        <v>57</v>
      </c>
      <c r="J482" t="s">
        <v>13</v>
      </c>
      <c r="K482">
        <f>IF(Table1[[#This Row],[Cover]]="Cover",Table1[[#This Row],[Wager]]*(100/110),IF(Table1[[#This Row],[Cover]]="No",-1*Table1[[#This Row],[Wager]],0))</f>
        <v>-110</v>
      </c>
      <c r="L482">
        <f>Summary!$B$1</f>
        <v>110</v>
      </c>
      <c r="M482">
        <f>IF(Table1[[#This Row],[Cover]]="Cover",1,IF(Table1[[#This Row],[Cover]]="No",0,0.5))</f>
        <v>0</v>
      </c>
    </row>
    <row r="483" spans="1:13" x14ac:dyDescent="0.25">
      <c r="A483" t="s">
        <v>156</v>
      </c>
      <c r="B483" t="s">
        <v>81</v>
      </c>
      <c r="C483" s="1">
        <v>42011</v>
      </c>
      <c r="D483" t="s">
        <v>82</v>
      </c>
      <c r="E483" t="s">
        <v>90</v>
      </c>
      <c r="F483">
        <v>11</v>
      </c>
      <c r="G483">
        <v>1</v>
      </c>
      <c r="H483">
        <v>64</v>
      </c>
      <c r="I483">
        <v>57</v>
      </c>
      <c r="J483" t="s">
        <v>8</v>
      </c>
      <c r="K483">
        <f>IF(Table1[[#This Row],[Cover]]="Cover",Table1[[#This Row],[Wager]]*(100/110),IF(Table1[[#This Row],[Cover]]="No",-1*Table1[[#This Row],[Wager]],0))</f>
        <v>100</v>
      </c>
      <c r="L483">
        <f>Summary!$B$1</f>
        <v>110</v>
      </c>
      <c r="M483">
        <f>IF(Table1[[#This Row],[Cover]]="Cover",1,IF(Table1[[#This Row],[Cover]]="No",0,0.5))</f>
        <v>1</v>
      </c>
    </row>
    <row r="484" spans="1:13" x14ac:dyDescent="0.25">
      <c r="A484" t="s">
        <v>148</v>
      </c>
      <c r="B484" t="s">
        <v>81</v>
      </c>
      <c r="C484" s="1">
        <v>40177</v>
      </c>
      <c r="D484" t="s">
        <v>82</v>
      </c>
      <c r="E484" t="s">
        <v>110</v>
      </c>
      <c r="F484">
        <v>25</v>
      </c>
      <c r="G484">
        <v>-8</v>
      </c>
      <c r="H484">
        <v>89</v>
      </c>
      <c r="I484">
        <v>83</v>
      </c>
      <c r="J484" t="s">
        <v>13</v>
      </c>
      <c r="K484">
        <f>IF(Table1[[#This Row],[Cover]]="Cover",Table1[[#This Row],[Wager]]*(100/110),IF(Table1[[#This Row],[Cover]]="No",-1*Table1[[#This Row],[Wager]],0))</f>
        <v>-110</v>
      </c>
      <c r="L484">
        <f>Summary!$B$1</f>
        <v>110</v>
      </c>
      <c r="M484">
        <f>IF(Table1[[#This Row],[Cover]]="Cover",1,IF(Table1[[#This Row],[Cover]]="No",0,0.5))</f>
        <v>0</v>
      </c>
    </row>
    <row r="485" spans="1:13" x14ac:dyDescent="0.25">
      <c r="A485" t="s">
        <v>146</v>
      </c>
      <c r="B485" t="s">
        <v>81</v>
      </c>
      <c r="C485" s="1">
        <v>41671</v>
      </c>
      <c r="D485" t="s">
        <v>82</v>
      </c>
      <c r="E485" t="s">
        <v>87</v>
      </c>
      <c r="F485">
        <v>15</v>
      </c>
      <c r="G485">
        <v>5</v>
      </c>
      <c r="H485">
        <v>74</v>
      </c>
      <c r="I485">
        <v>81</v>
      </c>
      <c r="J485" t="s">
        <v>13</v>
      </c>
      <c r="K485">
        <f>IF(Table1[[#This Row],[Cover]]="Cover",Table1[[#This Row],[Wager]]*(100/110),IF(Table1[[#This Row],[Cover]]="No",-1*Table1[[#This Row],[Wager]],0))</f>
        <v>-110</v>
      </c>
      <c r="L485">
        <f>Summary!$B$1</f>
        <v>110</v>
      </c>
      <c r="M485">
        <f>IF(Table1[[#This Row],[Cover]]="Cover",1,IF(Table1[[#This Row],[Cover]]="No",0,0.5))</f>
        <v>0</v>
      </c>
    </row>
    <row r="486" spans="1:13" x14ac:dyDescent="0.25">
      <c r="A486" t="s">
        <v>152</v>
      </c>
      <c r="B486" t="s">
        <v>81</v>
      </c>
      <c r="C486" s="1">
        <v>40587</v>
      </c>
      <c r="D486" t="s">
        <v>82</v>
      </c>
      <c r="E486" t="s">
        <v>83</v>
      </c>
      <c r="F486">
        <v>14</v>
      </c>
      <c r="G486">
        <v>-2.5</v>
      </c>
      <c r="H486">
        <v>70</v>
      </c>
      <c r="I486">
        <v>81</v>
      </c>
      <c r="J486" t="s">
        <v>13</v>
      </c>
      <c r="K486">
        <f>IF(Table1[[#This Row],[Cover]]="Cover",Table1[[#This Row],[Wager]]*(100/110),IF(Table1[[#This Row],[Cover]]="No",-1*Table1[[#This Row],[Wager]],0))</f>
        <v>-110</v>
      </c>
      <c r="L486">
        <f>Summary!$B$1</f>
        <v>110</v>
      </c>
      <c r="M486">
        <f>IF(Table1[[#This Row],[Cover]]="Cover",1,IF(Table1[[#This Row],[Cover]]="No",0,0.5))</f>
        <v>0</v>
      </c>
    </row>
    <row r="487" spans="1:13" x14ac:dyDescent="0.25">
      <c r="A487" t="s">
        <v>148</v>
      </c>
      <c r="B487" t="s">
        <v>81</v>
      </c>
      <c r="C487" s="1">
        <v>40223</v>
      </c>
      <c r="D487" t="s">
        <v>82</v>
      </c>
      <c r="E487" t="s">
        <v>89</v>
      </c>
      <c r="F487">
        <v>13</v>
      </c>
      <c r="G487">
        <v>2</v>
      </c>
      <c r="H487">
        <v>53</v>
      </c>
      <c r="I487">
        <v>72</v>
      </c>
      <c r="J487" t="s">
        <v>13</v>
      </c>
      <c r="K487">
        <f>IF(Table1[[#This Row],[Cover]]="Cover",Table1[[#This Row],[Wager]]*(100/110),IF(Table1[[#This Row],[Cover]]="No",-1*Table1[[#This Row],[Wager]],0))</f>
        <v>-110</v>
      </c>
      <c r="L487">
        <f>Summary!$B$1</f>
        <v>110</v>
      </c>
      <c r="M487">
        <f>IF(Table1[[#This Row],[Cover]]="Cover",1,IF(Table1[[#This Row],[Cover]]="No",0,0.5))</f>
        <v>0</v>
      </c>
    </row>
    <row r="488" spans="1:13" x14ac:dyDescent="0.25">
      <c r="A488" t="s">
        <v>146</v>
      </c>
      <c r="B488" t="s">
        <v>81</v>
      </c>
      <c r="C488" s="1">
        <v>41685</v>
      </c>
      <c r="D488" t="s">
        <v>82</v>
      </c>
      <c r="E488" t="s">
        <v>89</v>
      </c>
      <c r="F488">
        <v>22</v>
      </c>
      <c r="G488">
        <v>4</v>
      </c>
      <c r="H488">
        <v>39</v>
      </c>
      <c r="I488">
        <v>48</v>
      </c>
      <c r="J488" t="s">
        <v>13</v>
      </c>
      <c r="K488">
        <f>IF(Table1[[#This Row],[Cover]]="Cover",Table1[[#This Row],[Wager]]*(100/110),IF(Table1[[#This Row],[Cover]]="No",-1*Table1[[#This Row],[Wager]],0))</f>
        <v>-110</v>
      </c>
      <c r="L488">
        <f>Summary!$B$1</f>
        <v>110</v>
      </c>
      <c r="M488">
        <f>IF(Table1[[#This Row],[Cover]]="Cover",1,IF(Table1[[#This Row],[Cover]]="No",0,0.5))</f>
        <v>0</v>
      </c>
    </row>
    <row r="489" spans="1:13" x14ac:dyDescent="0.25">
      <c r="A489" t="s">
        <v>158</v>
      </c>
      <c r="B489" t="s">
        <v>81</v>
      </c>
      <c r="C489" s="1">
        <v>39498</v>
      </c>
      <c r="D489" t="s">
        <v>82</v>
      </c>
      <c r="E489" t="s">
        <v>85</v>
      </c>
      <c r="F489">
        <v>11</v>
      </c>
      <c r="G489">
        <v>1.5</v>
      </c>
      <c r="H489">
        <v>57</v>
      </c>
      <c r="I489">
        <v>71</v>
      </c>
      <c r="J489" t="s">
        <v>13</v>
      </c>
      <c r="K489">
        <f>IF(Table1[[#This Row],[Cover]]="Cover",Table1[[#This Row],[Wager]]*(100/110),IF(Table1[[#This Row],[Cover]]="No",-1*Table1[[#This Row],[Wager]],0))</f>
        <v>-110</v>
      </c>
      <c r="L489">
        <f>Summary!$B$1</f>
        <v>110</v>
      </c>
      <c r="M489">
        <f>IF(Table1[[#This Row],[Cover]]="Cover",1,IF(Table1[[#This Row],[Cover]]="No",0,0.5))</f>
        <v>0</v>
      </c>
    </row>
    <row r="490" spans="1:13" x14ac:dyDescent="0.25">
      <c r="A490" t="s">
        <v>157</v>
      </c>
      <c r="B490" t="s">
        <v>81</v>
      </c>
      <c r="C490" s="1">
        <v>43153</v>
      </c>
      <c r="D490" t="s">
        <v>82</v>
      </c>
      <c r="E490" t="s">
        <v>83</v>
      </c>
      <c r="F490">
        <v>9</v>
      </c>
      <c r="G490">
        <v>9</v>
      </c>
      <c r="H490">
        <v>86</v>
      </c>
      <c r="I490">
        <v>93</v>
      </c>
      <c r="J490" t="s">
        <v>8</v>
      </c>
      <c r="K490">
        <f>IF(Table1[[#This Row],[Cover]]="Cover",Table1[[#This Row],[Wager]]*(100/110),IF(Table1[[#This Row],[Cover]]="No",-1*Table1[[#This Row],[Wager]],0))</f>
        <v>100</v>
      </c>
      <c r="L490">
        <f>Summary!$B$1</f>
        <v>110</v>
      </c>
      <c r="M490">
        <f>IF(Table1[[#This Row],[Cover]]="Cover",1,IF(Table1[[#This Row],[Cover]]="No",0,0.5))</f>
        <v>1</v>
      </c>
    </row>
    <row r="491" spans="1:13" x14ac:dyDescent="0.25">
      <c r="A491" t="s">
        <v>155</v>
      </c>
      <c r="B491" t="s">
        <v>81</v>
      </c>
      <c r="C491" s="1">
        <v>42425</v>
      </c>
      <c r="D491" t="s">
        <v>82</v>
      </c>
      <c r="E491" t="s">
        <v>86</v>
      </c>
      <c r="F491">
        <v>18</v>
      </c>
      <c r="G491">
        <v>7.5</v>
      </c>
      <c r="H491">
        <v>47</v>
      </c>
      <c r="I491">
        <v>74</v>
      </c>
      <c r="J491" t="s">
        <v>13</v>
      </c>
      <c r="K491">
        <f>IF(Table1[[#This Row],[Cover]]="Cover",Table1[[#This Row],[Wager]]*(100/110),IF(Table1[[#This Row],[Cover]]="No",-1*Table1[[#This Row],[Wager]],0))</f>
        <v>-110</v>
      </c>
      <c r="L491">
        <f>Summary!$B$1</f>
        <v>110</v>
      </c>
      <c r="M491">
        <f>IF(Table1[[#This Row],[Cover]]="Cover",1,IF(Table1[[#This Row],[Cover]]="No",0,0.5))</f>
        <v>0</v>
      </c>
    </row>
    <row r="492" spans="1:13" x14ac:dyDescent="0.25">
      <c r="A492" t="s">
        <v>148</v>
      </c>
      <c r="B492" t="s">
        <v>81</v>
      </c>
      <c r="C492" s="1">
        <v>40215</v>
      </c>
      <c r="D492" t="s">
        <v>82</v>
      </c>
      <c r="E492" t="s">
        <v>84</v>
      </c>
      <c r="F492">
        <v>5</v>
      </c>
      <c r="G492">
        <v>1.5</v>
      </c>
      <c r="H492">
        <v>78</v>
      </c>
      <c r="I492">
        <v>73</v>
      </c>
      <c r="J492" t="s">
        <v>8</v>
      </c>
      <c r="K492">
        <f>IF(Table1[[#This Row],[Cover]]="Cover",Table1[[#This Row],[Wager]]*(100/110),IF(Table1[[#This Row],[Cover]]="No",-1*Table1[[#This Row],[Wager]],0))</f>
        <v>100</v>
      </c>
      <c r="L492">
        <f>Summary!$B$1</f>
        <v>110</v>
      </c>
      <c r="M492">
        <f>IF(Table1[[#This Row],[Cover]]="Cover",1,IF(Table1[[#This Row],[Cover]]="No",0,0.5))</f>
        <v>1</v>
      </c>
    </row>
    <row r="493" spans="1:13" x14ac:dyDescent="0.25">
      <c r="A493" t="s">
        <v>158</v>
      </c>
      <c r="B493" t="s">
        <v>81</v>
      </c>
      <c r="C493" s="1">
        <v>39485</v>
      </c>
      <c r="D493" t="s">
        <v>82</v>
      </c>
      <c r="E493" t="s">
        <v>86</v>
      </c>
      <c r="F493">
        <v>14</v>
      </c>
      <c r="G493">
        <v>1.5</v>
      </c>
      <c r="H493">
        <v>79</v>
      </c>
      <c r="I493">
        <v>83</v>
      </c>
      <c r="J493" t="s">
        <v>13</v>
      </c>
      <c r="K493">
        <f>IF(Table1[[#This Row],[Cover]]="Cover",Table1[[#This Row],[Wager]]*(100/110),IF(Table1[[#This Row],[Cover]]="No",-1*Table1[[#This Row],[Wager]],0))</f>
        <v>-110</v>
      </c>
      <c r="L493">
        <f>Summary!$B$1</f>
        <v>110</v>
      </c>
      <c r="M493">
        <f>IF(Table1[[#This Row],[Cover]]="Cover",1,IF(Table1[[#This Row],[Cover]]="No",0,0.5))</f>
        <v>0</v>
      </c>
    </row>
    <row r="494" spans="1:13" x14ac:dyDescent="0.25">
      <c r="A494" t="s">
        <v>150</v>
      </c>
      <c r="B494" t="s">
        <v>81</v>
      </c>
      <c r="C494" s="1">
        <v>41312</v>
      </c>
      <c r="D494" t="s">
        <v>82</v>
      </c>
      <c r="E494" t="s">
        <v>86</v>
      </c>
      <c r="F494">
        <v>1</v>
      </c>
      <c r="G494">
        <v>7</v>
      </c>
      <c r="H494">
        <v>74</v>
      </c>
      <c r="I494">
        <v>72</v>
      </c>
      <c r="J494" t="s">
        <v>8</v>
      </c>
      <c r="K494">
        <f>IF(Table1[[#This Row],[Cover]]="Cover",Table1[[#This Row],[Wager]]*(100/110),IF(Table1[[#This Row],[Cover]]="No",-1*Table1[[#This Row],[Wager]],0))</f>
        <v>100</v>
      </c>
      <c r="L494">
        <f>Summary!$B$1</f>
        <v>110</v>
      </c>
      <c r="M494">
        <f>IF(Table1[[#This Row],[Cover]]="Cover",1,IF(Table1[[#This Row],[Cover]]="No",0,0.5))</f>
        <v>1</v>
      </c>
    </row>
    <row r="495" spans="1:13" x14ac:dyDescent="0.25">
      <c r="A495" t="s">
        <v>155</v>
      </c>
      <c r="B495" t="s">
        <v>81</v>
      </c>
      <c r="C495" s="1">
        <v>42407</v>
      </c>
      <c r="D495" t="s">
        <v>82</v>
      </c>
      <c r="E495" t="s">
        <v>87</v>
      </c>
      <c r="F495">
        <v>5</v>
      </c>
      <c r="G495">
        <v>9</v>
      </c>
      <c r="H495">
        <v>65</v>
      </c>
      <c r="I495">
        <v>77</v>
      </c>
      <c r="J495" t="s">
        <v>13</v>
      </c>
      <c r="K495">
        <f>IF(Table1[[#This Row],[Cover]]="Cover",Table1[[#This Row],[Wager]]*(100/110),IF(Table1[[#This Row],[Cover]]="No",-1*Table1[[#This Row],[Wager]],0))</f>
        <v>-110</v>
      </c>
      <c r="L495">
        <f>Summary!$B$1</f>
        <v>110</v>
      </c>
      <c r="M495">
        <f>IF(Table1[[#This Row],[Cover]]="Cover",1,IF(Table1[[#This Row],[Cover]]="No",0,0.5))</f>
        <v>0</v>
      </c>
    </row>
    <row r="496" spans="1:13" x14ac:dyDescent="0.25">
      <c r="A496" t="s">
        <v>149</v>
      </c>
      <c r="B496" t="s">
        <v>81</v>
      </c>
      <c r="C496" s="1">
        <v>40969</v>
      </c>
      <c r="D496" t="s">
        <v>82</v>
      </c>
      <c r="E496" t="s">
        <v>99</v>
      </c>
      <c r="F496">
        <v>13</v>
      </c>
      <c r="G496">
        <v>-2.5</v>
      </c>
      <c r="H496">
        <v>61</v>
      </c>
      <c r="I496">
        <v>72</v>
      </c>
      <c r="J496" t="s">
        <v>13</v>
      </c>
      <c r="K496">
        <f>IF(Table1[[#This Row],[Cover]]="Cover",Table1[[#This Row],[Wager]]*(100/110),IF(Table1[[#This Row],[Cover]]="No",-1*Table1[[#This Row],[Wager]],0))</f>
        <v>-110</v>
      </c>
      <c r="L496">
        <f>Summary!$B$1</f>
        <v>110</v>
      </c>
      <c r="M496">
        <f>IF(Table1[[#This Row],[Cover]]="Cover",1,IF(Table1[[#This Row],[Cover]]="No",0,0.5))</f>
        <v>0</v>
      </c>
    </row>
    <row r="497" spans="1:13" x14ac:dyDescent="0.25">
      <c r="A497" t="s">
        <v>146</v>
      </c>
      <c r="B497" t="s">
        <v>81</v>
      </c>
      <c r="C497" s="1">
        <v>41702</v>
      </c>
      <c r="D497" t="s">
        <v>82</v>
      </c>
      <c r="E497" t="s">
        <v>99</v>
      </c>
      <c r="F497">
        <v>12</v>
      </c>
      <c r="G497">
        <v>2.5</v>
      </c>
      <c r="H497">
        <v>53</v>
      </c>
      <c r="I497">
        <v>84</v>
      </c>
      <c r="J497" t="s">
        <v>13</v>
      </c>
      <c r="K497">
        <f>IF(Table1[[#This Row],[Cover]]="Cover",Table1[[#This Row],[Wager]]*(100/110),IF(Table1[[#This Row],[Cover]]="No",-1*Table1[[#This Row],[Wager]],0))</f>
        <v>-110</v>
      </c>
      <c r="L497">
        <f>Summary!$B$1</f>
        <v>110</v>
      </c>
      <c r="M497">
        <f>IF(Table1[[#This Row],[Cover]]="Cover",1,IF(Table1[[#This Row],[Cover]]="No",0,0.5))</f>
        <v>0</v>
      </c>
    </row>
    <row r="498" spans="1:13" x14ac:dyDescent="0.25">
      <c r="A498" t="s">
        <v>158</v>
      </c>
      <c r="B498" t="s">
        <v>81</v>
      </c>
      <c r="C498" s="1">
        <v>39513</v>
      </c>
      <c r="D498" t="s">
        <v>82</v>
      </c>
      <c r="E498" t="s">
        <v>84</v>
      </c>
      <c r="F498">
        <v>17</v>
      </c>
      <c r="G498">
        <v>2.5</v>
      </c>
      <c r="H498">
        <v>51</v>
      </c>
      <c r="I498">
        <v>59</v>
      </c>
      <c r="J498" t="s">
        <v>13</v>
      </c>
      <c r="K498">
        <f>IF(Table1[[#This Row],[Cover]]="Cover",Table1[[#This Row],[Wager]]*(100/110),IF(Table1[[#This Row],[Cover]]="No",-1*Table1[[#This Row],[Wager]],0))</f>
        <v>-110</v>
      </c>
      <c r="L498">
        <f>Summary!$B$1</f>
        <v>110</v>
      </c>
      <c r="M498">
        <f>IF(Table1[[#This Row],[Cover]]="Cover",1,IF(Table1[[#This Row],[Cover]]="No",0,0.5))</f>
        <v>0</v>
      </c>
    </row>
    <row r="499" spans="1:13" x14ac:dyDescent="0.25">
      <c r="A499" t="s">
        <v>148</v>
      </c>
      <c r="B499" t="s">
        <v>81</v>
      </c>
      <c r="C499" s="1">
        <v>40244</v>
      </c>
      <c r="D499" t="s">
        <v>82</v>
      </c>
      <c r="E499" t="s">
        <v>85</v>
      </c>
      <c r="F499">
        <v>15</v>
      </c>
      <c r="G499">
        <v>3.5</v>
      </c>
      <c r="H499">
        <v>57</v>
      </c>
      <c r="I499">
        <v>72</v>
      </c>
      <c r="J499" t="s">
        <v>13</v>
      </c>
      <c r="K499">
        <f>IF(Table1[[#This Row],[Cover]]="Cover",Table1[[#This Row],[Wager]]*(100/110),IF(Table1[[#This Row],[Cover]]="No",-1*Table1[[#This Row],[Wager]],0))</f>
        <v>-110</v>
      </c>
      <c r="L499">
        <f>Summary!$B$1</f>
        <v>110</v>
      </c>
      <c r="M499">
        <f>IF(Table1[[#This Row],[Cover]]="Cover",1,IF(Table1[[#This Row],[Cover]]="No",0,0.5))</f>
        <v>0</v>
      </c>
    </row>
    <row r="500" spans="1:13" x14ac:dyDescent="0.25">
      <c r="A500" t="s">
        <v>160</v>
      </c>
      <c r="B500" t="s">
        <v>172</v>
      </c>
      <c r="C500" s="1">
        <v>39830</v>
      </c>
      <c r="D500" t="s">
        <v>181</v>
      </c>
      <c r="E500" t="s">
        <v>46</v>
      </c>
      <c r="F500">
        <v>17</v>
      </c>
      <c r="G500">
        <v>3</v>
      </c>
      <c r="H500">
        <v>52</v>
      </c>
      <c r="I500">
        <v>59</v>
      </c>
      <c r="J500" t="s">
        <v>13</v>
      </c>
      <c r="K500">
        <f>IF(Table1[[#This Row],[Cover]]="Cover",Table1[[#This Row],[Wager]]*(100/110),IF(Table1[[#This Row],[Cover]]="No",-1*Table1[[#This Row],[Wager]],0))</f>
        <v>-110</v>
      </c>
      <c r="L500">
        <f>Summary!$B$1</f>
        <v>110</v>
      </c>
      <c r="M500">
        <f>IF(Table1[[#This Row],[Cover]]="Cover",1,IF(Table1[[#This Row],[Cover]]="No",0,0.5))</f>
        <v>0</v>
      </c>
    </row>
    <row r="501" spans="1:13" x14ac:dyDescent="0.25">
      <c r="A501" t="s">
        <v>158</v>
      </c>
      <c r="B501" t="s">
        <v>172</v>
      </c>
      <c r="C501" s="1">
        <v>39498</v>
      </c>
      <c r="D501" t="s">
        <v>181</v>
      </c>
      <c r="E501" t="s">
        <v>46</v>
      </c>
      <c r="F501">
        <v>8</v>
      </c>
      <c r="G501">
        <v>4.5</v>
      </c>
      <c r="H501">
        <v>46</v>
      </c>
      <c r="I501">
        <v>51</v>
      </c>
      <c r="J501" t="s">
        <v>13</v>
      </c>
      <c r="K501">
        <f>IF(Table1[[#This Row],[Cover]]="Cover",Table1[[#This Row],[Wager]]*(100/110),IF(Table1[[#This Row],[Cover]]="No",-1*Table1[[#This Row],[Wager]],0))</f>
        <v>-110</v>
      </c>
      <c r="L501">
        <f>Summary!$B$1</f>
        <v>110</v>
      </c>
      <c r="M501">
        <f>IF(Table1[[#This Row],[Cover]]="Cover",1,IF(Table1[[#This Row],[Cover]]="No",0,0.5))</f>
        <v>0</v>
      </c>
    </row>
    <row r="502" spans="1:13" x14ac:dyDescent="0.25">
      <c r="A502" t="s">
        <v>149</v>
      </c>
      <c r="B502" t="s">
        <v>69</v>
      </c>
      <c r="C502" s="1">
        <v>40921</v>
      </c>
      <c r="D502" t="s">
        <v>88</v>
      </c>
      <c r="E502" t="s">
        <v>63</v>
      </c>
      <c r="F502">
        <v>23</v>
      </c>
      <c r="G502">
        <v>3</v>
      </c>
      <c r="H502">
        <v>78</v>
      </c>
      <c r="I502">
        <v>87</v>
      </c>
      <c r="J502" t="s">
        <v>13</v>
      </c>
      <c r="K502">
        <f>IF(Table1[[#This Row],[Cover]]="Cover",Table1[[#This Row],[Wager]]*(100/110),IF(Table1[[#This Row],[Cover]]="No",-1*Table1[[#This Row],[Wager]],0))</f>
        <v>-110</v>
      </c>
      <c r="L502">
        <f>Summary!$B$1</f>
        <v>110</v>
      </c>
      <c r="M502">
        <f>IF(Table1[[#This Row],[Cover]]="Cover",1,IF(Table1[[#This Row],[Cover]]="No",0,0.5))</f>
        <v>0</v>
      </c>
    </row>
    <row r="503" spans="1:13" x14ac:dyDescent="0.25">
      <c r="A503" t="s">
        <v>150</v>
      </c>
      <c r="B503" t="s">
        <v>69</v>
      </c>
      <c r="C503" s="1">
        <v>41276</v>
      </c>
      <c r="D503" t="s">
        <v>88</v>
      </c>
      <c r="E503" t="s">
        <v>63</v>
      </c>
      <c r="F503">
        <v>16</v>
      </c>
      <c r="G503">
        <v>1.5</v>
      </c>
      <c r="H503">
        <v>72</v>
      </c>
      <c r="I503">
        <v>79</v>
      </c>
      <c r="J503" t="s">
        <v>13</v>
      </c>
      <c r="K503">
        <f>IF(Table1[[#This Row],[Cover]]="Cover",Table1[[#This Row],[Wager]]*(100/110),IF(Table1[[#This Row],[Cover]]="No",-1*Table1[[#This Row],[Wager]],0))</f>
        <v>-110</v>
      </c>
      <c r="L503">
        <f>Summary!$B$1</f>
        <v>110</v>
      </c>
      <c r="M503">
        <f>IF(Table1[[#This Row],[Cover]]="Cover",1,IF(Table1[[#This Row],[Cover]]="No",0,0.5))</f>
        <v>0</v>
      </c>
    </row>
    <row r="504" spans="1:13" x14ac:dyDescent="0.25">
      <c r="A504" t="s">
        <v>146</v>
      </c>
      <c r="B504" t="s">
        <v>69</v>
      </c>
      <c r="C504" s="1">
        <v>41661</v>
      </c>
      <c r="D504" t="s">
        <v>88</v>
      </c>
      <c r="E504" t="s">
        <v>71</v>
      </c>
      <c r="F504">
        <v>5</v>
      </c>
      <c r="G504">
        <v>9</v>
      </c>
      <c r="H504">
        <v>55</v>
      </c>
      <c r="I504">
        <v>70</v>
      </c>
      <c r="J504" t="s">
        <v>13</v>
      </c>
      <c r="K504">
        <f>IF(Table1[[#This Row],[Cover]]="Cover",Table1[[#This Row],[Wager]]*(100/110),IF(Table1[[#This Row],[Cover]]="No",-1*Table1[[#This Row],[Wager]],0))</f>
        <v>-110</v>
      </c>
      <c r="L504">
        <f>Summary!$B$1</f>
        <v>110</v>
      </c>
      <c r="M504">
        <f>IF(Table1[[#This Row],[Cover]]="Cover",1,IF(Table1[[#This Row],[Cover]]="No",0,0.5))</f>
        <v>0</v>
      </c>
    </row>
    <row r="505" spans="1:13" x14ac:dyDescent="0.25">
      <c r="A505" t="s">
        <v>156</v>
      </c>
      <c r="B505" t="s">
        <v>69</v>
      </c>
      <c r="C505" s="1">
        <v>42029</v>
      </c>
      <c r="D505" t="s">
        <v>88</v>
      </c>
      <c r="E505" t="s">
        <v>169</v>
      </c>
      <c r="F505">
        <v>20</v>
      </c>
      <c r="G505">
        <v>1</v>
      </c>
      <c r="H505">
        <v>53</v>
      </c>
      <c r="I505">
        <v>54</v>
      </c>
      <c r="J505" t="s">
        <v>54</v>
      </c>
      <c r="K505">
        <f>IF(Table1[[#This Row],[Cover]]="Cover",Table1[[#This Row],[Wager]]*(100/110),IF(Table1[[#This Row],[Cover]]="No",-1*Table1[[#This Row],[Wager]],0))</f>
        <v>0</v>
      </c>
      <c r="L505">
        <f>Summary!$B$1</f>
        <v>110</v>
      </c>
      <c r="M505">
        <f>IF(Table1[[#This Row],[Cover]]="Cover",1,IF(Table1[[#This Row],[Cover]]="No",0,0.5))</f>
        <v>0.5</v>
      </c>
    </row>
    <row r="506" spans="1:13" x14ac:dyDescent="0.25">
      <c r="A506" t="s">
        <v>156</v>
      </c>
      <c r="B506" t="s">
        <v>69</v>
      </c>
      <c r="C506" s="1">
        <v>42049</v>
      </c>
      <c r="D506" t="s">
        <v>88</v>
      </c>
      <c r="E506" t="s">
        <v>71</v>
      </c>
      <c r="F506">
        <v>15</v>
      </c>
      <c r="G506">
        <v>5</v>
      </c>
      <c r="H506">
        <v>62</v>
      </c>
      <c r="I506">
        <v>68</v>
      </c>
      <c r="J506" t="s">
        <v>13</v>
      </c>
      <c r="K506">
        <f>IF(Table1[[#This Row],[Cover]]="Cover",Table1[[#This Row],[Wager]]*(100/110),IF(Table1[[#This Row],[Cover]]="No",-1*Table1[[#This Row],[Wager]],0))</f>
        <v>-110</v>
      </c>
      <c r="L506">
        <f>Summary!$B$1</f>
        <v>110</v>
      </c>
      <c r="M506">
        <f>IF(Table1[[#This Row],[Cover]]="Cover",1,IF(Table1[[#This Row],[Cover]]="No",0,0.5))</f>
        <v>0</v>
      </c>
    </row>
    <row r="507" spans="1:13" x14ac:dyDescent="0.25">
      <c r="A507" t="s">
        <v>149</v>
      </c>
      <c r="B507" t="s">
        <v>69</v>
      </c>
      <c r="C507" s="1">
        <v>40961</v>
      </c>
      <c r="D507" t="s">
        <v>88</v>
      </c>
      <c r="E507" t="s">
        <v>71</v>
      </c>
      <c r="F507">
        <v>19</v>
      </c>
      <c r="G507">
        <v>5.5</v>
      </c>
      <c r="H507">
        <v>55</v>
      </c>
      <c r="I507">
        <v>68</v>
      </c>
      <c r="J507" t="s">
        <v>13</v>
      </c>
      <c r="K507">
        <f>IF(Table1[[#This Row],[Cover]]="Cover",Table1[[#This Row],[Wager]]*(100/110),IF(Table1[[#This Row],[Cover]]="No",-1*Table1[[#This Row],[Wager]],0))</f>
        <v>-110</v>
      </c>
      <c r="L507">
        <f>Summary!$B$1</f>
        <v>110</v>
      </c>
      <c r="M507">
        <f>IF(Table1[[#This Row],[Cover]]="Cover",1,IF(Table1[[#This Row],[Cover]]="No",0,0.5))</f>
        <v>0</v>
      </c>
    </row>
    <row r="508" spans="1:13" x14ac:dyDescent="0.25">
      <c r="A508" t="s">
        <v>158</v>
      </c>
      <c r="B508" t="s">
        <v>69</v>
      </c>
      <c r="C508" s="1">
        <v>39483</v>
      </c>
      <c r="D508" t="s">
        <v>88</v>
      </c>
      <c r="E508" t="s">
        <v>70</v>
      </c>
      <c r="F508">
        <v>15</v>
      </c>
      <c r="G508">
        <v>-4</v>
      </c>
      <c r="H508">
        <v>70</v>
      </c>
      <c r="I508">
        <v>73</v>
      </c>
      <c r="J508" t="s">
        <v>13</v>
      </c>
      <c r="K508">
        <f>IF(Table1[[#This Row],[Cover]]="Cover",Table1[[#This Row],[Wager]]*(100/110),IF(Table1[[#This Row],[Cover]]="No",-1*Table1[[#This Row],[Wager]],0))</f>
        <v>-110</v>
      </c>
      <c r="L508">
        <f>Summary!$B$1</f>
        <v>110</v>
      </c>
      <c r="M508">
        <f>IF(Table1[[#This Row],[Cover]]="Cover",1,IF(Table1[[#This Row],[Cover]]="No",0,0.5))</f>
        <v>0</v>
      </c>
    </row>
    <row r="509" spans="1:13" x14ac:dyDescent="0.25">
      <c r="A509" t="s">
        <v>155</v>
      </c>
      <c r="B509" t="s">
        <v>69</v>
      </c>
      <c r="C509" s="1">
        <v>42406</v>
      </c>
      <c r="D509" t="s">
        <v>88</v>
      </c>
      <c r="E509" t="s">
        <v>71</v>
      </c>
      <c r="F509">
        <v>21</v>
      </c>
      <c r="G509">
        <v>12.5</v>
      </c>
      <c r="H509">
        <v>58</v>
      </c>
      <c r="I509">
        <v>53</v>
      </c>
      <c r="J509" t="s">
        <v>8</v>
      </c>
      <c r="K509">
        <f>IF(Table1[[#This Row],[Cover]]="Cover",Table1[[#This Row],[Wager]]*(100/110),IF(Table1[[#This Row],[Cover]]="No",-1*Table1[[#This Row],[Wager]],0))</f>
        <v>100</v>
      </c>
      <c r="L509">
        <f>Summary!$B$1</f>
        <v>110</v>
      </c>
      <c r="M509">
        <f>IF(Table1[[#This Row],[Cover]]="Cover",1,IF(Table1[[#This Row],[Cover]]="No",0,0.5))</f>
        <v>1</v>
      </c>
    </row>
    <row r="510" spans="1:13" x14ac:dyDescent="0.25">
      <c r="A510" t="s">
        <v>148</v>
      </c>
      <c r="B510" t="s">
        <v>69</v>
      </c>
      <c r="C510" s="1">
        <v>40202</v>
      </c>
      <c r="D510" t="s">
        <v>182</v>
      </c>
      <c r="E510" t="s">
        <v>169</v>
      </c>
      <c r="F510">
        <v>20</v>
      </c>
      <c r="G510">
        <v>5</v>
      </c>
      <c r="H510">
        <v>58</v>
      </c>
      <c r="I510">
        <v>67</v>
      </c>
      <c r="J510" t="s">
        <v>13</v>
      </c>
      <c r="K510">
        <f>IF(Table1[[#This Row],[Cover]]="Cover",Table1[[#This Row],[Wager]]*(100/110),IF(Table1[[#This Row],[Cover]]="No",-1*Table1[[#This Row],[Wager]],0))</f>
        <v>-110</v>
      </c>
      <c r="L510">
        <f>Summary!$B$1</f>
        <v>110</v>
      </c>
      <c r="M510">
        <f>IF(Table1[[#This Row],[Cover]]="Cover",1,IF(Table1[[#This Row],[Cover]]="No",0,0.5))</f>
        <v>0</v>
      </c>
    </row>
    <row r="511" spans="1:13" x14ac:dyDescent="0.25">
      <c r="A511" t="s">
        <v>158</v>
      </c>
      <c r="B511" t="s">
        <v>69</v>
      </c>
      <c r="C511" s="1">
        <v>39480</v>
      </c>
      <c r="D511" t="s">
        <v>182</v>
      </c>
      <c r="E511" t="s">
        <v>70</v>
      </c>
      <c r="F511">
        <v>16</v>
      </c>
      <c r="G511">
        <v>3</v>
      </c>
      <c r="H511">
        <v>77</v>
      </c>
      <c r="I511">
        <v>83</v>
      </c>
      <c r="J511" t="s">
        <v>13</v>
      </c>
      <c r="K511">
        <f>IF(Table1[[#This Row],[Cover]]="Cover",Table1[[#This Row],[Wager]]*(100/110),IF(Table1[[#This Row],[Cover]]="No",-1*Table1[[#This Row],[Wager]],0))</f>
        <v>-110</v>
      </c>
      <c r="L511">
        <f>Summary!$B$1</f>
        <v>110</v>
      </c>
      <c r="M511">
        <f>IF(Table1[[#This Row],[Cover]]="Cover",1,IF(Table1[[#This Row],[Cover]]="No",0,0.5))</f>
        <v>0</v>
      </c>
    </row>
    <row r="512" spans="1:13" x14ac:dyDescent="0.25">
      <c r="A512" t="s">
        <v>156</v>
      </c>
      <c r="B512" t="s">
        <v>69</v>
      </c>
      <c r="C512" s="1">
        <v>42060</v>
      </c>
      <c r="D512" t="s">
        <v>182</v>
      </c>
      <c r="E512" t="s">
        <v>71</v>
      </c>
      <c r="F512">
        <v>11</v>
      </c>
      <c r="G512">
        <v>9.5</v>
      </c>
      <c r="H512">
        <v>53</v>
      </c>
      <c r="I512">
        <v>63</v>
      </c>
      <c r="J512" t="s">
        <v>13</v>
      </c>
      <c r="K512">
        <f>IF(Table1[[#This Row],[Cover]]="Cover",Table1[[#This Row],[Wager]]*(100/110),IF(Table1[[#This Row],[Cover]]="No",-1*Table1[[#This Row],[Wager]],0))</f>
        <v>-110</v>
      </c>
      <c r="L512">
        <f>Summary!$B$1</f>
        <v>110</v>
      </c>
      <c r="M512">
        <f>IF(Table1[[#This Row],[Cover]]="Cover",1,IF(Table1[[#This Row],[Cover]]="No",0,0.5))</f>
        <v>0</v>
      </c>
    </row>
    <row r="513" spans="1:13" x14ac:dyDescent="0.25">
      <c r="A513" t="s">
        <v>156</v>
      </c>
      <c r="B513" t="s">
        <v>69</v>
      </c>
      <c r="C513" s="1">
        <v>42038</v>
      </c>
      <c r="D513" t="s">
        <v>182</v>
      </c>
      <c r="E513" t="s">
        <v>169</v>
      </c>
      <c r="F513">
        <v>14</v>
      </c>
      <c r="G513">
        <v>6</v>
      </c>
      <c r="H513">
        <v>51</v>
      </c>
      <c r="I513">
        <v>61</v>
      </c>
      <c r="J513" t="s">
        <v>13</v>
      </c>
      <c r="K513" s="2">
        <f>IF(Table1[[#This Row],[Cover]]="Cover",Table1[[#This Row],[Wager]]*(100/110),IF(Table1[[#This Row],[Cover]]="No",-1*Table1[[#This Row],[Wager]],0))</f>
        <v>-110</v>
      </c>
      <c r="L513">
        <f>Summary!$B$1</f>
        <v>110</v>
      </c>
      <c r="M513">
        <f>IF(Table1[[#This Row],[Cover]]="Cover",1,IF(Table1[[#This Row],[Cover]]="No",0,0.5))</f>
        <v>0</v>
      </c>
    </row>
    <row r="514" spans="1:13" x14ac:dyDescent="0.25">
      <c r="A514" t="s">
        <v>146</v>
      </c>
      <c r="B514" t="s">
        <v>69</v>
      </c>
      <c r="C514" s="1">
        <v>41675</v>
      </c>
      <c r="D514" t="s">
        <v>182</v>
      </c>
      <c r="E514" t="s">
        <v>71</v>
      </c>
      <c r="F514">
        <v>4</v>
      </c>
      <c r="G514">
        <v>4</v>
      </c>
      <c r="H514">
        <v>58</v>
      </c>
      <c r="I514">
        <v>65</v>
      </c>
      <c r="J514" t="s">
        <v>13</v>
      </c>
      <c r="K514" s="2">
        <f>IF(Table1[[#This Row],[Cover]]="Cover",Table1[[#This Row],[Wager]]*(100/110),IF(Table1[[#This Row],[Cover]]="No",-1*Table1[[#This Row],[Wager]],0))</f>
        <v>-110</v>
      </c>
      <c r="L514">
        <f>Summary!$B$1</f>
        <v>110</v>
      </c>
      <c r="M514">
        <f>IF(Table1[[#This Row],[Cover]]="Cover",1,IF(Table1[[#This Row],[Cover]]="No",0,0.5))</f>
        <v>0</v>
      </c>
    </row>
    <row r="515" spans="1:13" x14ac:dyDescent="0.25">
      <c r="A515" t="s">
        <v>150</v>
      </c>
      <c r="B515" t="s">
        <v>69</v>
      </c>
      <c r="C515" s="1">
        <v>41311</v>
      </c>
      <c r="D515" t="s">
        <v>182</v>
      </c>
      <c r="E515" t="s">
        <v>63</v>
      </c>
      <c r="F515">
        <v>16</v>
      </c>
      <c r="G515">
        <v>4.5</v>
      </c>
      <c r="H515">
        <v>76</v>
      </c>
      <c r="I515">
        <v>57</v>
      </c>
      <c r="J515" t="s">
        <v>8</v>
      </c>
      <c r="K515" s="2">
        <f>IF(Table1[[#This Row],[Cover]]="Cover",Table1[[#This Row],[Wager]]*(100/110),IF(Table1[[#This Row],[Cover]]="No",-1*Table1[[#This Row],[Wager]],0))</f>
        <v>100</v>
      </c>
      <c r="L515">
        <f>Summary!$B$1</f>
        <v>110</v>
      </c>
      <c r="M515">
        <f>IF(Table1[[#This Row],[Cover]]="Cover",1,IF(Table1[[#This Row],[Cover]]="No",0,0.5))</f>
        <v>1</v>
      </c>
    </row>
    <row r="516" spans="1:13" x14ac:dyDescent="0.25">
      <c r="A516" t="s">
        <v>156</v>
      </c>
      <c r="B516" t="s">
        <v>81</v>
      </c>
      <c r="C516" s="1">
        <v>42014</v>
      </c>
      <c r="D516" t="s">
        <v>86</v>
      </c>
      <c r="E516" t="s">
        <v>89</v>
      </c>
      <c r="F516">
        <v>22</v>
      </c>
      <c r="G516">
        <v>2</v>
      </c>
      <c r="H516">
        <v>69</v>
      </c>
      <c r="I516">
        <v>66</v>
      </c>
      <c r="J516" t="s">
        <v>8</v>
      </c>
      <c r="K516" s="2">
        <f>IF(Table1[[#This Row],[Cover]]="Cover",Table1[[#This Row],[Wager]]*(100/110),IF(Table1[[#This Row],[Cover]]="No",-1*Table1[[#This Row],[Wager]],0))</f>
        <v>100</v>
      </c>
      <c r="L516">
        <f>Summary!$B$1</f>
        <v>110</v>
      </c>
      <c r="M516">
        <f>IF(Table1[[#This Row],[Cover]]="Cover",1,IF(Table1[[#This Row],[Cover]]="No",0,0.5))</f>
        <v>1</v>
      </c>
    </row>
    <row r="517" spans="1:13" x14ac:dyDescent="0.25">
      <c r="A517" t="s">
        <v>146</v>
      </c>
      <c r="B517" t="s">
        <v>81</v>
      </c>
      <c r="C517" s="1">
        <v>41653</v>
      </c>
      <c r="D517" t="s">
        <v>86</v>
      </c>
      <c r="E517" t="s">
        <v>85</v>
      </c>
      <c r="F517">
        <v>3</v>
      </c>
      <c r="G517">
        <v>4</v>
      </c>
      <c r="H517">
        <v>75</v>
      </c>
      <c r="I517">
        <v>72</v>
      </c>
      <c r="J517" t="s">
        <v>8</v>
      </c>
      <c r="K517" s="2">
        <f>IF(Table1[[#This Row],[Cover]]="Cover",Table1[[#This Row],[Wager]]*(100/110),IF(Table1[[#This Row],[Cover]]="No",-1*Table1[[#This Row],[Wager]],0))</f>
        <v>100</v>
      </c>
      <c r="L517">
        <f>Summary!$B$1</f>
        <v>110</v>
      </c>
      <c r="M517">
        <f>IF(Table1[[#This Row],[Cover]]="Cover",1,IF(Table1[[#This Row],[Cover]]="No",0,0.5))</f>
        <v>1</v>
      </c>
    </row>
    <row r="518" spans="1:13" x14ac:dyDescent="0.25">
      <c r="A518" t="s">
        <v>160</v>
      </c>
      <c r="B518" t="s">
        <v>81</v>
      </c>
      <c r="C518" s="1">
        <v>39838</v>
      </c>
      <c r="D518" t="s">
        <v>86</v>
      </c>
      <c r="E518" t="s">
        <v>102</v>
      </c>
      <c r="F518">
        <v>21</v>
      </c>
      <c r="G518">
        <v>8.5</v>
      </c>
      <c r="H518">
        <v>63</v>
      </c>
      <c r="I518">
        <v>67</v>
      </c>
      <c r="J518" t="s">
        <v>8</v>
      </c>
      <c r="K518" s="2">
        <f>IF(Table1[[#This Row],[Cover]]="Cover",Table1[[#This Row],[Wager]]*(100/110),IF(Table1[[#This Row],[Cover]]="No",-1*Table1[[#This Row],[Wager]],0))</f>
        <v>100</v>
      </c>
      <c r="L518">
        <f>Summary!$B$1</f>
        <v>110</v>
      </c>
      <c r="M518">
        <f>IF(Table1[[#This Row],[Cover]]="Cover",1,IF(Table1[[#This Row],[Cover]]="No",0,0.5))</f>
        <v>1</v>
      </c>
    </row>
    <row r="519" spans="1:13" x14ac:dyDescent="0.25">
      <c r="A519" t="s">
        <v>152</v>
      </c>
      <c r="B519" t="s">
        <v>81</v>
      </c>
      <c r="C519" s="1">
        <v>40570</v>
      </c>
      <c r="D519" t="s">
        <v>86</v>
      </c>
      <c r="E519" t="s">
        <v>82</v>
      </c>
      <c r="F519">
        <v>20</v>
      </c>
      <c r="G519">
        <v>4</v>
      </c>
      <c r="H519">
        <v>52</v>
      </c>
      <c r="I519">
        <v>49</v>
      </c>
      <c r="J519" t="s">
        <v>8</v>
      </c>
      <c r="K519" s="2">
        <f>IF(Table1[[#This Row],[Cover]]="Cover",Table1[[#This Row],[Wager]]*(100/110),IF(Table1[[#This Row],[Cover]]="No",-1*Table1[[#This Row],[Wager]],0))</f>
        <v>100</v>
      </c>
      <c r="L519">
        <f>Summary!$B$1</f>
        <v>110</v>
      </c>
      <c r="M519">
        <f>IF(Table1[[#This Row],[Cover]]="Cover",1,IF(Table1[[#This Row],[Cover]]="No",0,0.5))</f>
        <v>1</v>
      </c>
    </row>
    <row r="520" spans="1:13" x14ac:dyDescent="0.25">
      <c r="A520" t="s">
        <v>157</v>
      </c>
      <c r="B520" t="s">
        <v>81</v>
      </c>
      <c r="C520" s="1">
        <v>43128</v>
      </c>
      <c r="D520" t="s">
        <v>86</v>
      </c>
      <c r="E520" t="s">
        <v>83</v>
      </c>
      <c r="F520">
        <v>3</v>
      </c>
      <c r="G520">
        <v>8.5</v>
      </c>
      <c r="H520">
        <v>67</v>
      </c>
      <c r="I520">
        <v>74</v>
      </c>
      <c r="J520" t="s">
        <v>8</v>
      </c>
      <c r="K520" s="2">
        <f>IF(Table1[[#This Row],[Cover]]="Cover",Table1[[#This Row],[Wager]]*(100/110),IF(Table1[[#This Row],[Cover]]="No",-1*Table1[[#This Row],[Wager]],0))</f>
        <v>100</v>
      </c>
      <c r="L520">
        <f>Summary!$B$1</f>
        <v>110</v>
      </c>
      <c r="M520">
        <f>IF(Table1[[#This Row],[Cover]]="Cover",1,IF(Table1[[#This Row],[Cover]]="No",0,0.5))</f>
        <v>1</v>
      </c>
    </row>
    <row r="521" spans="1:13" x14ac:dyDescent="0.25">
      <c r="A521" t="s">
        <v>146</v>
      </c>
      <c r="B521" t="s">
        <v>81</v>
      </c>
      <c r="C521" s="1">
        <v>41643</v>
      </c>
      <c r="D521" t="s">
        <v>86</v>
      </c>
      <c r="E521" t="s">
        <v>84</v>
      </c>
      <c r="F521">
        <v>5</v>
      </c>
      <c r="G521">
        <v>4</v>
      </c>
      <c r="H521">
        <v>56</v>
      </c>
      <c r="I521">
        <v>73</v>
      </c>
      <c r="J521" t="s">
        <v>13</v>
      </c>
      <c r="K521" s="2">
        <f>IF(Table1[[#This Row],[Cover]]="Cover",Table1[[#This Row],[Wager]]*(100/110),IF(Table1[[#This Row],[Cover]]="No",-1*Table1[[#This Row],[Wager]],0))</f>
        <v>-110</v>
      </c>
      <c r="L521">
        <f>Summary!$B$1</f>
        <v>110</v>
      </c>
      <c r="M521">
        <f>IF(Table1[[#This Row],[Cover]]="Cover",1,IF(Table1[[#This Row],[Cover]]="No",0,0.5))</f>
        <v>0</v>
      </c>
    </row>
    <row r="522" spans="1:13" x14ac:dyDescent="0.25">
      <c r="A522" t="s">
        <v>152</v>
      </c>
      <c r="B522" t="s">
        <v>81</v>
      </c>
      <c r="C522" s="1">
        <v>40543</v>
      </c>
      <c r="D522" t="s">
        <v>86</v>
      </c>
      <c r="E522" t="s">
        <v>89</v>
      </c>
      <c r="F522">
        <v>2</v>
      </c>
      <c r="G522">
        <v>13</v>
      </c>
      <c r="H522">
        <v>67</v>
      </c>
      <c r="I522">
        <v>85</v>
      </c>
      <c r="J522" t="s">
        <v>13</v>
      </c>
      <c r="K522" s="2">
        <f>IF(Table1[[#This Row],[Cover]]="Cover",Table1[[#This Row],[Wager]]*(100/110),IF(Table1[[#This Row],[Cover]]="No",-1*Table1[[#This Row],[Wager]],0))</f>
        <v>-110</v>
      </c>
      <c r="L522">
        <f>Summary!$B$1</f>
        <v>110</v>
      </c>
      <c r="M522">
        <f>IF(Table1[[#This Row],[Cover]]="Cover",1,IF(Table1[[#This Row],[Cover]]="No",0,0.5))</f>
        <v>0</v>
      </c>
    </row>
    <row r="523" spans="1:13" x14ac:dyDescent="0.25">
      <c r="A523" t="s">
        <v>148</v>
      </c>
      <c r="B523" t="s">
        <v>81</v>
      </c>
      <c r="C523" s="1">
        <v>40219</v>
      </c>
      <c r="D523" t="s">
        <v>86</v>
      </c>
      <c r="E523" t="s">
        <v>89</v>
      </c>
      <c r="F523">
        <v>13</v>
      </c>
      <c r="G523">
        <v>10</v>
      </c>
      <c r="H523">
        <v>52</v>
      </c>
      <c r="I523">
        <v>69</v>
      </c>
      <c r="J523" t="s">
        <v>13</v>
      </c>
      <c r="K523" s="2">
        <f>IF(Table1[[#This Row],[Cover]]="Cover",Table1[[#This Row],[Wager]]*(100/110),IF(Table1[[#This Row],[Cover]]="No",-1*Table1[[#This Row],[Wager]],0))</f>
        <v>-110</v>
      </c>
      <c r="L523">
        <f>Summary!$B$1</f>
        <v>110</v>
      </c>
      <c r="M523">
        <f>IF(Table1[[#This Row],[Cover]]="Cover",1,IF(Table1[[#This Row],[Cover]]="No",0,0.5))</f>
        <v>0</v>
      </c>
    </row>
    <row r="524" spans="1:13" x14ac:dyDescent="0.25">
      <c r="A524" t="s">
        <v>155</v>
      </c>
      <c r="B524" t="s">
        <v>81</v>
      </c>
      <c r="C524" s="1">
        <v>42411</v>
      </c>
      <c r="D524" t="s">
        <v>86</v>
      </c>
      <c r="E524" t="s">
        <v>87</v>
      </c>
      <c r="F524">
        <v>4</v>
      </c>
      <c r="G524">
        <v>-3</v>
      </c>
      <c r="H524">
        <v>85</v>
      </c>
      <c r="I524">
        <v>78</v>
      </c>
      <c r="J524" t="s">
        <v>8</v>
      </c>
      <c r="K524" s="2">
        <f>IF(Table1[[#This Row],[Cover]]="Cover",Table1[[#This Row],[Wager]]*(100/110),IF(Table1[[#This Row],[Cover]]="No",-1*Table1[[#This Row],[Wager]],0))</f>
        <v>100</v>
      </c>
      <c r="L524">
        <f>Summary!$B$1</f>
        <v>110</v>
      </c>
      <c r="M524">
        <f>IF(Table1[[#This Row],[Cover]]="Cover",1,IF(Table1[[#This Row],[Cover]]="No",0,0.5))</f>
        <v>1</v>
      </c>
    </row>
    <row r="525" spans="1:13" x14ac:dyDescent="0.25">
      <c r="A525" t="s">
        <v>160</v>
      </c>
      <c r="B525" t="s">
        <v>81</v>
      </c>
      <c r="C525" s="1">
        <v>39859</v>
      </c>
      <c r="D525" t="s">
        <v>86</v>
      </c>
      <c r="E525" t="s">
        <v>82</v>
      </c>
      <c r="F525">
        <v>22</v>
      </c>
      <c r="G525">
        <v>10.5</v>
      </c>
      <c r="H525">
        <v>52</v>
      </c>
      <c r="I525">
        <v>65</v>
      </c>
      <c r="J525" t="s">
        <v>13</v>
      </c>
      <c r="K525" s="2">
        <f>IF(Table1[[#This Row],[Cover]]="Cover",Table1[[#This Row],[Wager]]*(100/110),IF(Table1[[#This Row],[Cover]]="No",-1*Table1[[#This Row],[Wager]],0))</f>
        <v>-110</v>
      </c>
      <c r="L525">
        <f>Summary!$B$1</f>
        <v>110</v>
      </c>
      <c r="M525">
        <f>IF(Table1[[#This Row],[Cover]]="Cover",1,IF(Table1[[#This Row],[Cover]]="No",0,0.5))</f>
        <v>0</v>
      </c>
    </row>
    <row r="526" spans="1:13" x14ac:dyDescent="0.25">
      <c r="A526" t="s">
        <v>148</v>
      </c>
      <c r="B526" t="s">
        <v>81</v>
      </c>
      <c r="C526" s="1">
        <v>40225</v>
      </c>
      <c r="D526" t="s">
        <v>86</v>
      </c>
      <c r="E526" t="s">
        <v>84</v>
      </c>
      <c r="F526">
        <v>11</v>
      </c>
      <c r="G526">
        <v>11.5</v>
      </c>
      <c r="H526">
        <v>58</v>
      </c>
      <c r="I526">
        <v>72</v>
      </c>
      <c r="J526" t="s">
        <v>13</v>
      </c>
      <c r="K526" s="2">
        <f>IF(Table1[[#This Row],[Cover]]="Cover",Table1[[#This Row],[Wager]]*(100/110),IF(Table1[[#This Row],[Cover]]="No",-1*Table1[[#This Row],[Wager]],0))</f>
        <v>-110</v>
      </c>
      <c r="L526">
        <f>Summary!$B$1</f>
        <v>110</v>
      </c>
      <c r="M526">
        <f>IF(Table1[[#This Row],[Cover]]="Cover",1,IF(Table1[[#This Row],[Cover]]="No",0,0.5))</f>
        <v>0</v>
      </c>
    </row>
    <row r="527" spans="1:13" x14ac:dyDescent="0.25">
      <c r="A527" t="s">
        <v>152</v>
      </c>
      <c r="B527" t="s">
        <v>81</v>
      </c>
      <c r="C527" s="1">
        <v>40576</v>
      </c>
      <c r="D527" t="s">
        <v>86</v>
      </c>
      <c r="E527" t="s">
        <v>102</v>
      </c>
      <c r="F527">
        <v>18</v>
      </c>
      <c r="G527">
        <v>3</v>
      </c>
      <c r="H527">
        <v>60</v>
      </c>
      <c r="I527">
        <v>57</v>
      </c>
      <c r="J527" t="s">
        <v>8</v>
      </c>
      <c r="K527" s="2">
        <f>IF(Table1[[#This Row],[Cover]]="Cover",Table1[[#This Row],[Wager]]*(100/110),IF(Table1[[#This Row],[Cover]]="No",-1*Table1[[#This Row],[Wager]],0))</f>
        <v>100</v>
      </c>
      <c r="L527">
        <f>Summary!$B$1</f>
        <v>110</v>
      </c>
      <c r="M527">
        <f>IF(Table1[[#This Row],[Cover]]="Cover",1,IF(Table1[[#This Row],[Cover]]="No",0,0.5))</f>
        <v>1</v>
      </c>
    </row>
    <row r="528" spans="1:13" x14ac:dyDescent="0.25">
      <c r="A528" t="s">
        <v>146</v>
      </c>
      <c r="B528" t="s">
        <v>81</v>
      </c>
      <c r="C528" s="1">
        <v>41672</v>
      </c>
      <c r="D528" t="s">
        <v>86</v>
      </c>
      <c r="E528" t="s">
        <v>99</v>
      </c>
      <c r="F528">
        <v>10</v>
      </c>
      <c r="G528">
        <v>3</v>
      </c>
      <c r="H528">
        <v>63</v>
      </c>
      <c r="I528">
        <v>52</v>
      </c>
      <c r="J528" t="s">
        <v>8</v>
      </c>
      <c r="K528" s="2">
        <f>IF(Table1[[#This Row],[Cover]]="Cover",Table1[[#This Row],[Wager]]*(100/110),IF(Table1[[#This Row],[Cover]]="No",-1*Table1[[#This Row],[Wager]],0))</f>
        <v>100</v>
      </c>
      <c r="L528">
        <f>Summary!$B$1</f>
        <v>110</v>
      </c>
      <c r="M528">
        <f>IF(Table1[[#This Row],[Cover]]="Cover",1,IF(Table1[[#This Row],[Cover]]="No",0,0.5))</f>
        <v>1</v>
      </c>
    </row>
    <row r="529" spans="1:13" x14ac:dyDescent="0.25">
      <c r="A529" t="s">
        <v>152</v>
      </c>
      <c r="B529" t="s">
        <v>81</v>
      </c>
      <c r="C529" s="1">
        <v>40597</v>
      </c>
      <c r="D529" t="s">
        <v>86</v>
      </c>
      <c r="E529" t="s">
        <v>83</v>
      </c>
      <c r="F529">
        <v>8</v>
      </c>
      <c r="G529">
        <v>6</v>
      </c>
      <c r="H529">
        <v>61</v>
      </c>
      <c r="I529">
        <v>72</v>
      </c>
      <c r="J529" t="s">
        <v>13</v>
      </c>
      <c r="K529" s="2">
        <f>IF(Table1[[#This Row],[Cover]]="Cover",Table1[[#This Row],[Wager]]*(100/110),IF(Table1[[#This Row],[Cover]]="No",-1*Table1[[#This Row],[Wager]],0))</f>
        <v>-110</v>
      </c>
      <c r="L529">
        <f>Summary!$B$1</f>
        <v>110</v>
      </c>
      <c r="M529">
        <f>IF(Table1[[#This Row],[Cover]]="Cover",1,IF(Table1[[#This Row],[Cover]]="No",0,0.5))</f>
        <v>0</v>
      </c>
    </row>
    <row r="530" spans="1:13" x14ac:dyDescent="0.25">
      <c r="A530" t="s">
        <v>157</v>
      </c>
      <c r="B530" t="s">
        <v>81</v>
      </c>
      <c r="C530" s="1">
        <v>43154</v>
      </c>
      <c r="D530" t="s">
        <v>86</v>
      </c>
      <c r="E530" t="s">
        <v>89</v>
      </c>
      <c r="F530">
        <v>16</v>
      </c>
      <c r="G530">
        <v>2</v>
      </c>
      <c r="H530">
        <v>78</v>
      </c>
      <c r="I530">
        <v>80</v>
      </c>
      <c r="J530" t="s">
        <v>54</v>
      </c>
      <c r="K530" s="2">
        <f>IF(Table1[[#This Row],[Cover]]="Cover",Table1[[#This Row],[Wager]]*(100/110),IF(Table1[[#This Row],[Cover]]="No",-1*Table1[[#This Row],[Wager]],0))</f>
        <v>0</v>
      </c>
      <c r="L530">
        <f>Summary!$B$1</f>
        <v>110</v>
      </c>
      <c r="M530">
        <f>IF(Table1[[#This Row],[Cover]]="Cover",1,IF(Table1[[#This Row],[Cover]]="No",0,0.5))</f>
        <v>0.5</v>
      </c>
    </row>
    <row r="531" spans="1:13" x14ac:dyDescent="0.25">
      <c r="A531" t="s">
        <v>148</v>
      </c>
      <c r="B531" t="s">
        <v>81</v>
      </c>
      <c r="C531" s="1">
        <v>40234</v>
      </c>
      <c r="D531" t="s">
        <v>86</v>
      </c>
      <c r="E531" t="s">
        <v>85</v>
      </c>
      <c r="F531">
        <v>17</v>
      </c>
      <c r="G531">
        <v>12</v>
      </c>
      <c r="H531">
        <v>46</v>
      </c>
      <c r="I531">
        <v>78</v>
      </c>
      <c r="J531" t="s">
        <v>13</v>
      </c>
      <c r="K531" s="2">
        <f>IF(Table1[[#This Row],[Cover]]="Cover",Table1[[#This Row],[Wager]]*(100/110),IF(Table1[[#This Row],[Cover]]="No",-1*Table1[[#This Row],[Wager]],0))</f>
        <v>-110</v>
      </c>
      <c r="L531">
        <f>Summary!$B$1</f>
        <v>110</v>
      </c>
      <c r="M531">
        <f>IF(Table1[[#This Row],[Cover]]="Cover",1,IF(Table1[[#This Row],[Cover]]="No",0,0.5))</f>
        <v>0</v>
      </c>
    </row>
    <row r="532" spans="1:13" x14ac:dyDescent="0.25">
      <c r="A532" t="s">
        <v>146</v>
      </c>
      <c r="B532" t="s">
        <v>81</v>
      </c>
      <c r="C532" s="1">
        <v>41697</v>
      </c>
      <c r="D532" t="s">
        <v>86</v>
      </c>
      <c r="E532" t="s">
        <v>87</v>
      </c>
      <c r="F532">
        <v>20</v>
      </c>
      <c r="G532">
        <v>4</v>
      </c>
      <c r="H532">
        <v>93</v>
      </c>
      <c r="I532">
        <v>86</v>
      </c>
      <c r="J532" t="s">
        <v>8</v>
      </c>
      <c r="K532" s="2">
        <f>IF(Table1[[#This Row],[Cover]]="Cover",Table1[[#This Row],[Wager]]*(100/110),IF(Table1[[#This Row],[Cover]]="No",-1*Table1[[#This Row],[Wager]],0))</f>
        <v>100</v>
      </c>
      <c r="L532">
        <f>Summary!$B$1</f>
        <v>110</v>
      </c>
      <c r="M532">
        <f>IF(Table1[[#This Row],[Cover]]="Cover",1,IF(Table1[[#This Row],[Cover]]="No",0,0.5))</f>
        <v>1</v>
      </c>
    </row>
    <row r="533" spans="1:13" x14ac:dyDescent="0.25">
      <c r="A533" t="s">
        <v>157</v>
      </c>
      <c r="B533" t="s">
        <v>81</v>
      </c>
      <c r="C533" s="1">
        <v>43134</v>
      </c>
      <c r="D533" t="s">
        <v>86</v>
      </c>
      <c r="E533" t="s">
        <v>84</v>
      </c>
      <c r="F533">
        <v>5</v>
      </c>
      <c r="G533">
        <v>8</v>
      </c>
      <c r="H533">
        <v>60</v>
      </c>
      <c r="I533">
        <v>63</v>
      </c>
      <c r="J533" t="s">
        <v>8</v>
      </c>
      <c r="K533" s="2">
        <f>IF(Table1[[#This Row],[Cover]]="Cover",Table1[[#This Row],[Wager]]*(100/110),IF(Table1[[#This Row],[Cover]]="No",-1*Table1[[#This Row],[Wager]],0))</f>
        <v>100</v>
      </c>
      <c r="L533">
        <f>Summary!$B$1</f>
        <v>110</v>
      </c>
      <c r="M533">
        <f>IF(Table1[[#This Row],[Cover]]="Cover",1,IF(Table1[[#This Row],[Cover]]="No",0,0.5))</f>
        <v>1</v>
      </c>
    </row>
    <row r="534" spans="1:13" x14ac:dyDescent="0.25">
      <c r="A534" t="s">
        <v>148</v>
      </c>
      <c r="B534" t="s">
        <v>81</v>
      </c>
      <c r="C534" s="1">
        <v>40213</v>
      </c>
      <c r="D534" t="s">
        <v>86</v>
      </c>
      <c r="E534" t="s">
        <v>83</v>
      </c>
      <c r="F534">
        <v>8</v>
      </c>
      <c r="G534">
        <v>12.5</v>
      </c>
      <c r="H534">
        <v>75</v>
      </c>
      <c r="I534">
        <v>78</v>
      </c>
      <c r="J534" t="s">
        <v>8</v>
      </c>
      <c r="K534" s="2">
        <f>IF(Table1[[#This Row],[Cover]]="Cover",Table1[[#This Row],[Wager]]*(100/110),IF(Table1[[#This Row],[Cover]]="No",-1*Table1[[#This Row],[Wager]],0))</f>
        <v>100</v>
      </c>
      <c r="L534">
        <f>Summary!$B$1</f>
        <v>110</v>
      </c>
      <c r="M534">
        <f>IF(Table1[[#This Row],[Cover]]="Cover",1,IF(Table1[[#This Row],[Cover]]="No",0,0.5))</f>
        <v>1</v>
      </c>
    </row>
    <row r="535" spans="1:13" x14ac:dyDescent="0.25">
      <c r="A535" t="s">
        <v>154</v>
      </c>
      <c r="B535" t="s">
        <v>81</v>
      </c>
      <c r="C535" s="1">
        <v>42775</v>
      </c>
      <c r="D535" t="s">
        <v>86</v>
      </c>
      <c r="E535" t="s">
        <v>83</v>
      </c>
      <c r="F535">
        <v>16</v>
      </c>
      <c r="G535">
        <v>2.5</v>
      </c>
      <c r="H535">
        <v>64</v>
      </c>
      <c r="I535">
        <v>69</v>
      </c>
      <c r="J535" t="s">
        <v>13</v>
      </c>
      <c r="K535" s="2">
        <f>IF(Table1[[#This Row],[Cover]]="Cover",Table1[[#This Row],[Wager]]*(100/110),IF(Table1[[#This Row],[Cover]]="No",-1*Table1[[#This Row],[Wager]],0))</f>
        <v>-110</v>
      </c>
      <c r="L535">
        <f>Summary!$B$1</f>
        <v>110</v>
      </c>
      <c r="M535">
        <f>IF(Table1[[#This Row],[Cover]]="Cover",1,IF(Table1[[#This Row],[Cover]]="No",0,0.5))</f>
        <v>0</v>
      </c>
    </row>
    <row r="536" spans="1:13" x14ac:dyDescent="0.25">
      <c r="A536" t="s">
        <v>146</v>
      </c>
      <c r="B536" t="s">
        <v>81</v>
      </c>
      <c r="C536" s="1">
        <v>41700</v>
      </c>
      <c r="D536" t="s">
        <v>86</v>
      </c>
      <c r="E536" t="s">
        <v>89</v>
      </c>
      <c r="F536">
        <v>22</v>
      </c>
      <c r="G536">
        <v>3.5</v>
      </c>
      <c r="H536">
        <v>72</v>
      </c>
      <c r="I536">
        <v>64</v>
      </c>
      <c r="J536" t="s">
        <v>8</v>
      </c>
      <c r="K536" s="2">
        <f>IF(Table1[[#This Row],[Cover]]="Cover",Table1[[#This Row],[Wager]]*(100/110),IF(Table1[[#This Row],[Cover]]="No",-1*Table1[[#This Row],[Wager]],0))</f>
        <v>100</v>
      </c>
      <c r="L536">
        <f>Summary!$B$1</f>
        <v>110</v>
      </c>
      <c r="M536">
        <f>IF(Table1[[#This Row],[Cover]]="Cover",1,IF(Table1[[#This Row],[Cover]]="No",0,0.5))</f>
        <v>1</v>
      </c>
    </row>
    <row r="537" spans="1:13" x14ac:dyDescent="0.25">
      <c r="A537" t="s">
        <v>160</v>
      </c>
      <c r="B537" t="s">
        <v>81</v>
      </c>
      <c r="C537" s="1">
        <v>39875</v>
      </c>
      <c r="D537" t="s">
        <v>86</v>
      </c>
      <c r="E537" t="s">
        <v>84</v>
      </c>
      <c r="F537">
        <v>8</v>
      </c>
      <c r="G537">
        <v>14</v>
      </c>
      <c r="H537">
        <v>59</v>
      </c>
      <c r="I537">
        <v>64</v>
      </c>
      <c r="J537" t="s">
        <v>8</v>
      </c>
      <c r="K537" s="2">
        <f>IF(Table1[[#This Row],[Cover]]="Cover",Table1[[#This Row],[Wager]]*(100/110),IF(Table1[[#This Row],[Cover]]="No",-1*Table1[[#This Row],[Wager]],0))</f>
        <v>100</v>
      </c>
      <c r="L537">
        <f>Summary!$B$1</f>
        <v>110</v>
      </c>
      <c r="M537">
        <f>IF(Table1[[#This Row],[Cover]]="Cover",1,IF(Table1[[#This Row],[Cover]]="No",0,0.5))</f>
        <v>1</v>
      </c>
    </row>
    <row r="538" spans="1:13" x14ac:dyDescent="0.25">
      <c r="A538" t="s">
        <v>152</v>
      </c>
      <c r="B538" t="s">
        <v>81</v>
      </c>
      <c r="C538" s="1">
        <v>40605</v>
      </c>
      <c r="D538" t="s">
        <v>86</v>
      </c>
      <c r="E538" t="s">
        <v>85</v>
      </c>
      <c r="F538">
        <v>10</v>
      </c>
      <c r="G538">
        <v>6.5</v>
      </c>
      <c r="H538">
        <v>67</v>
      </c>
      <c r="I538">
        <v>77</v>
      </c>
      <c r="J538" t="s">
        <v>13</v>
      </c>
      <c r="K538" s="2">
        <f>IF(Table1[[#This Row],[Cover]]="Cover",Table1[[#This Row],[Wager]]*(100/110),IF(Table1[[#This Row],[Cover]]="No",-1*Table1[[#This Row],[Wager]],0))</f>
        <v>-110</v>
      </c>
      <c r="L538">
        <f>Summary!$B$1</f>
        <v>110</v>
      </c>
      <c r="M538">
        <f>IF(Table1[[#This Row],[Cover]]="Cover",1,IF(Table1[[#This Row],[Cover]]="No",0,0.5))</f>
        <v>0</v>
      </c>
    </row>
    <row r="539" spans="1:13" x14ac:dyDescent="0.25">
      <c r="A539" t="s">
        <v>150</v>
      </c>
      <c r="B539" t="s">
        <v>81</v>
      </c>
      <c r="C539" s="1">
        <v>41284</v>
      </c>
      <c r="D539" t="s">
        <v>87</v>
      </c>
      <c r="E539" t="s">
        <v>84</v>
      </c>
      <c r="F539">
        <v>22</v>
      </c>
      <c r="G539">
        <v>2</v>
      </c>
      <c r="H539">
        <v>59</v>
      </c>
      <c r="I539">
        <v>62</v>
      </c>
      <c r="J539" t="s">
        <v>13</v>
      </c>
      <c r="K539" s="2">
        <f>IF(Table1[[#This Row],[Cover]]="Cover",Table1[[#This Row],[Wager]]*(100/110),IF(Table1[[#This Row],[Cover]]="No",-1*Table1[[#This Row],[Wager]],0))</f>
        <v>-110</v>
      </c>
      <c r="L539">
        <f>Summary!$B$1</f>
        <v>110</v>
      </c>
      <c r="M539">
        <f>IF(Table1[[#This Row],[Cover]]="Cover",1,IF(Table1[[#This Row],[Cover]]="No",0,0.5))</f>
        <v>0</v>
      </c>
    </row>
    <row r="540" spans="1:13" x14ac:dyDescent="0.25">
      <c r="A540" t="s">
        <v>158</v>
      </c>
      <c r="B540" t="s">
        <v>81</v>
      </c>
      <c r="C540" s="1">
        <v>39459</v>
      </c>
      <c r="D540" t="s">
        <v>87</v>
      </c>
      <c r="E540" t="s">
        <v>84</v>
      </c>
      <c r="F540">
        <v>6</v>
      </c>
      <c r="G540">
        <v>10</v>
      </c>
      <c r="H540">
        <v>43</v>
      </c>
      <c r="I540">
        <v>36</v>
      </c>
      <c r="J540" t="s">
        <v>8</v>
      </c>
      <c r="K540" s="2">
        <f>IF(Table1[[#This Row],[Cover]]="Cover",Table1[[#This Row],[Wager]]*(100/110),IF(Table1[[#This Row],[Cover]]="No",-1*Table1[[#This Row],[Wager]],0))</f>
        <v>100</v>
      </c>
      <c r="L540">
        <f>Summary!$B$1</f>
        <v>110</v>
      </c>
      <c r="M540">
        <f>IF(Table1[[#This Row],[Cover]]="Cover",1,IF(Table1[[#This Row],[Cover]]="No",0,0.5))</f>
        <v>1</v>
      </c>
    </row>
    <row r="541" spans="1:13" x14ac:dyDescent="0.25">
      <c r="A541" t="s">
        <v>154</v>
      </c>
      <c r="B541" t="s">
        <v>81</v>
      </c>
      <c r="C541" s="1">
        <v>42747</v>
      </c>
      <c r="D541" t="s">
        <v>87</v>
      </c>
      <c r="E541" t="s">
        <v>83</v>
      </c>
      <c r="F541">
        <v>17</v>
      </c>
      <c r="G541">
        <v>6.5</v>
      </c>
      <c r="H541">
        <v>83</v>
      </c>
      <c r="I541">
        <v>78</v>
      </c>
      <c r="J541" t="s">
        <v>8</v>
      </c>
      <c r="K541" s="2">
        <f>IF(Table1[[#This Row],[Cover]]="Cover",Table1[[#This Row],[Wager]]*(100/110),IF(Table1[[#This Row],[Cover]]="No",-1*Table1[[#This Row],[Wager]],0))</f>
        <v>100</v>
      </c>
      <c r="L541">
        <f>Summary!$B$1</f>
        <v>110</v>
      </c>
      <c r="M541">
        <f>IF(Table1[[#This Row],[Cover]]="Cover",1,IF(Table1[[#This Row],[Cover]]="No",0,0.5))</f>
        <v>1</v>
      </c>
    </row>
    <row r="542" spans="1:13" x14ac:dyDescent="0.25">
      <c r="A542" t="s">
        <v>149</v>
      </c>
      <c r="B542" t="s">
        <v>81</v>
      </c>
      <c r="C542" s="1">
        <v>40922</v>
      </c>
      <c r="D542" t="s">
        <v>87</v>
      </c>
      <c r="E542" t="s">
        <v>99</v>
      </c>
      <c r="F542">
        <v>13</v>
      </c>
      <c r="G542">
        <v>2.5</v>
      </c>
      <c r="H542">
        <v>75</v>
      </c>
      <c r="I542">
        <v>59</v>
      </c>
      <c r="J542" t="s">
        <v>8</v>
      </c>
      <c r="K542" s="2">
        <f>IF(Table1[[#This Row],[Cover]]="Cover",Table1[[#This Row],[Wager]]*(100/110),IF(Table1[[#This Row],[Cover]]="No",-1*Table1[[#This Row],[Wager]],0))</f>
        <v>100</v>
      </c>
      <c r="L542">
        <f>Summary!$B$1</f>
        <v>110</v>
      </c>
      <c r="M542">
        <f>IF(Table1[[#This Row],[Cover]]="Cover",1,IF(Table1[[#This Row],[Cover]]="No",0,0.5))</f>
        <v>1</v>
      </c>
    </row>
    <row r="543" spans="1:13" x14ac:dyDescent="0.25">
      <c r="A543" t="s">
        <v>154</v>
      </c>
      <c r="B543" t="s">
        <v>81</v>
      </c>
      <c r="C543" s="1">
        <v>42754</v>
      </c>
      <c r="D543" t="s">
        <v>87</v>
      </c>
      <c r="E543" t="s">
        <v>90</v>
      </c>
      <c r="F543">
        <v>25</v>
      </c>
      <c r="G543">
        <v>-1.5</v>
      </c>
      <c r="H543">
        <v>76</v>
      </c>
      <c r="I543">
        <v>84</v>
      </c>
      <c r="J543" t="s">
        <v>13</v>
      </c>
      <c r="K543" s="2">
        <f>IF(Table1[[#This Row],[Cover]]="Cover",Table1[[#This Row],[Wager]]*(100/110),IF(Table1[[#This Row],[Cover]]="No",-1*Table1[[#This Row],[Wager]],0))</f>
        <v>-110</v>
      </c>
      <c r="L543">
        <f>Summary!$B$1</f>
        <v>110</v>
      </c>
      <c r="M543">
        <f>IF(Table1[[#This Row],[Cover]]="Cover",1,IF(Table1[[#This Row],[Cover]]="No",0,0.5))</f>
        <v>0</v>
      </c>
    </row>
    <row r="544" spans="1:13" x14ac:dyDescent="0.25">
      <c r="A544" t="s">
        <v>158</v>
      </c>
      <c r="B544" t="s">
        <v>81</v>
      </c>
      <c r="C544" s="1">
        <v>39449</v>
      </c>
      <c r="D544" t="s">
        <v>87</v>
      </c>
      <c r="E544" t="s">
        <v>86</v>
      </c>
      <c r="F544">
        <v>11</v>
      </c>
      <c r="G544">
        <v>11</v>
      </c>
      <c r="H544">
        <v>76</v>
      </c>
      <c r="I544">
        <v>79</v>
      </c>
      <c r="J544" t="s">
        <v>8</v>
      </c>
      <c r="K544" s="2">
        <f>IF(Table1[[#This Row],[Cover]]="Cover",Table1[[#This Row],[Wager]]*(100/110),IF(Table1[[#This Row],[Cover]]="No",-1*Table1[[#This Row],[Wager]],0))</f>
        <v>100</v>
      </c>
      <c r="L544">
        <f>Summary!$B$1</f>
        <v>110</v>
      </c>
      <c r="M544">
        <f>IF(Table1[[#This Row],[Cover]]="Cover",1,IF(Table1[[#This Row],[Cover]]="No",0,0.5))</f>
        <v>1</v>
      </c>
    </row>
    <row r="545" spans="1:13" x14ac:dyDescent="0.25">
      <c r="A545" t="s">
        <v>157</v>
      </c>
      <c r="B545" t="s">
        <v>81</v>
      </c>
      <c r="C545" s="1">
        <v>43120</v>
      </c>
      <c r="D545" t="s">
        <v>87</v>
      </c>
      <c r="E545" t="s">
        <v>83</v>
      </c>
      <c r="F545">
        <v>3</v>
      </c>
      <c r="G545">
        <v>11</v>
      </c>
      <c r="H545">
        <v>64</v>
      </c>
      <c r="I545">
        <v>87</v>
      </c>
      <c r="J545" t="s">
        <v>13</v>
      </c>
      <c r="K545" s="2">
        <f>IF(Table1[[#This Row],[Cover]]="Cover",Table1[[#This Row],[Wager]]*(100/110),IF(Table1[[#This Row],[Cover]]="No",-1*Table1[[#This Row],[Wager]],0))</f>
        <v>-110</v>
      </c>
      <c r="L545">
        <f>Summary!$B$1</f>
        <v>110</v>
      </c>
      <c r="M545">
        <f>IF(Table1[[#This Row],[Cover]]="Cover",1,IF(Table1[[#This Row],[Cover]]="No",0,0.5))</f>
        <v>0</v>
      </c>
    </row>
    <row r="546" spans="1:13" x14ac:dyDescent="0.25">
      <c r="A546" t="s">
        <v>148</v>
      </c>
      <c r="B546" t="s">
        <v>81</v>
      </c>
      <c r="C546" s="1">
        <v>40205</v>
      </c>
      <c r="D546" t="s">
        <v>87</v>
      </c>
      <c r="E546" t="s">
        <v>89</v>
      </c>
      <c r="F546">
        <v>20</v>
      </c>
      <c r="G546">
        <v>11</v>
      </c>
      <c r="H546">
        <v>57</v>
      </c>
      <c r="I546">
        <v>65</v>
      </c>
      <c r="J546" t="s">
        <v>8</v>
      </c>
      <c r="K546" s="2">
        <f>IF(Table1[[#This Row],[Cover]]="Cover",Table1[[#This Row],[Wager]]*(100/110),IF(Table1[[#This Row],[Cover]]="No",-1*Table1[[#This Row],[Wager]],0))</f>
        <v>100</v>
      </c>
      <c r="L546">
        <f>Summary!$B$1</f>
        <v>110</v>
      </c>
      <c r="M546">
        <f>IF(Table1[[#This Row],[Cover]]="Cover",1,IF(Table1[[#This Row],[Cover]]="No",0,0.5))</f>
        <v>1</v>
      </c>
    </row>
    <row r="547" spans="1:13" x14ac:dyDescent="0.25">
      <c r="A547" t="s">
        <v>160</v>
      </c>
      <c r="B547" t="s">
        <v>81</v>
      </c>
      <c r="C547" s="1">
        <v>39842</v>
      </c>
      <c r="D547" t="s">
        <v>87</v>
      </c>
      <c r="E547" t="s">
        <v>84</v>
      </c>
      <c r="F547">
        <v>9</v>
      </c>
      <c r="G547">
        <v>6.5</v>
      </c>
      <c r="H547">
        <v>56</v>
      </c>
      <c r="I547">
        <v>71</v>
      </c>
      <c r="J547" t="s">
        <v>13</v>
      </c>
      <c r="K547" s="2">
        <f>IF(Table1[[#This Row],[Cover]]="Cover",Table1[[#This Row],[Wager]]*(100/110),IF(Table1[[#This Row],[Cover]]="No",-1*Table1[[#This Row],[Wager]],0))</f>
        <v>-110</v>
      </c>
      <c r="L547">
        <f>Summary!$B$1</f>
        <v>110</v>
      </c>
      <c r="M547">
        <f>IF(Table1[[#This Row],[Cover]]="Cover",1,IF(Table1[[#This Row],[Cover]]="No",0,0.5))</f>
        <v>0</v>
      </c>
    </row>
    <row r="548" spans="1:13" x14ac:dyDescent="0.25">
      <c r="A548" t="s">
        <v>156</v>
      </c>
      <c r="B548" t="s">
        <v>81</v>
      </c>
      <c r="C548" s="1">
        <v>42035</v>
      </c>
      <c r="D548" t="s">
        <v>87</v>
      </c>
      <c r="E548" t="s">
        <v>85</v>
      </c>
      <c r="F548">
        <v>5</v>
      </c>
      <c r="G548">
        <v>5.5</v>
      </c>
      <c r="H548">
        <v>63</v>
      </c>
      <c r="I548">
        <v>74</v>
      </c>
      <c r="J548" t="s">
        <v>13</v>
      </c>
      <c r="K548" s="2">
        <f>IF(Table1[[#This Row],[Cover]]="Cover",Table1[[#This Row],[Wager]]*(100/110),IF(Table1[[#This Row],[Cover]]="No",-1*Table1[[#This Row],[Wager]],0))</f>
        <v>-110</v>
      </c>
      <c r="L548">
        <f>Summary!$B$1</f>
        <v>110</v>
      </c>
      <c r="M548">
        <f>IF(Table1[[#This Row],[Cover]]="Cover",1,IF(Table1[[#This Row],[Cover]]="No",0,0.5))</f>
        <v>0</v>
      </c>
    </row>
    <row r="549" spans="1:13" x14ac:dyDescent="0.25">
      <c r="A549" t="s">
        <v>152</v>
      </c>
      <c r="B549" t="s">
        <v>81</v>
      </c>
      <c r="C549" s="1">
        <v>40547</v>
      </c>
      <c r="D549" t="s">
        <v>87</v>
      </c>
      <c r="E549" t="s">
        <v>89</v>
      </c>
      <c r="F549">
        <v>2</v>
      </c>
      <c r="G549">
        <v>12.5</v>
      </c>
      <c r="H549">
        <v>68</v>
      </c>
      <c r="I549">
        <v>73</v>
      </c>
      <c r="J549" t="s">
        <v>8</v>
      </c>
      <c r="K549" s="2">
        <f>IF(Table1[[#This Row],[Cover]]="Cover",Table1[[#This Row],[Wager]]*(100/110),IF(Table1[[#This Row],[Cover]]="No",-1*Table1[[#This Row],[Wager]],0))</f>
        <v>100</v>
      </c>
      <c r="L549">
        <f>Summary!$B$1</f>
        <v>110</v>
      </c>
      <c r="M549">
        <f>IF(Table1[[#This Row],[Cover]]="Cover",1,IF(Table1[[#This Row],[Cover]]="No",0,0.5))</f>
        <v>1</v>
      </c>
    </row>
    <row r="550" spans="1:13" x14ac:dyDescent="0.25">
      <c r="A550" t="s">
        <v>149</v>
      </c>
      <c r="B550" t="s">
        <v>81</v>
      </c>
      <c r="C550" s="1">
        <v>40915</v>
      </c>
      <c r="D550" t="s">
        <v>87</v>
      </c>
      <c r="E550" t="s">
        <v>89</v>
      </c>
      <c r="F550">
        <v>6</v>
      </c>
      <c r="G550">
        <v>11.5</v>
      </c>
      <c r="H550">
        <v>47</v>
      </c>
      <c r="I550">
        <v>76</v>
      </c>
      <c r="J550" t="s">
        <v>13</v>
      </c>
      <c r="K550" s="2">
        <f>IF(Table1[[#This Row],[Cover]]="Cover",Table1[[#This Row],[Wager]]*(100/110),IF(Table1[[#This Row],[Cover]]="No",-1*Table1[[#This Row],[Wager]],0))</f>
        <v>-110</v>
      </c>
      <c r="L550">
        <f>Summary!$B$1</f>
        <v>110</v>
      </c>
      <c r="M550">
        <f>IF(Table1[[#This Row],[Cover]]="Cover",1,IF(Table1[[#This Row],[Cover]]="No",0,0.5))</f>
        <v>0</v>
      </c>
    </row>
    <row r="551" spans="1:13" x14ac:dyDescent="0.25">
      <c r="A551" t="s">
        <v>160</v>
      </c>
      <c r="B551" t="s">
        <v>81</v>
      </c>
      <c r="C551" s="1">
        <v>39821</v>
      </c>
      <c r="D551" t="s">
        <v>87</v>
      </c>
      <c r="E551" t="s">
        <v>102</v>
      </c>
      <c r="F551">
        <v>22</v>
      </c>
      <c r="G551">
        <v>-1.5</v>
      </c>
      <c r="H551">
        <v>49</v>
      </c>
      <c r="I551">
        <v>52</v>
      </c>
      <c r="J551" t="s">
        <v>13</v>
      </c>
      <c r="K551" s="2">
        <f>IF(Table1[[#This Row],[Cover]]="Cover",Table1[[#This Row],[Wager]]*(100/110),IF(Table1[[#This Row],[Cover]]="No",-1*Table1[[#This Row],[Wager]],0))</f>
        <v>-110</v>
      </c>
      <c r="L551">
        <f>Summary!$B$1</f>
        <v>110</v>
      </c>
      <c r="M551">
        <f>IF(Table1[[#This Row],[Cover]]="Cover",1,IF(Table1[[#This Row],[Cover]]="No",0,0.5))</f>
        <v>0</v>
      </c>
    </row>
    <row r="552" spans="1:13" x14ac:dyDescent="0.25">
      <c r="A552" t="s">
        <v>148</v>
      </c>
      <c r="B552" t="s">
        <v>81</v>
      </c>
      <c r="C552" s="1">
        <v>40187</v>
      </c>
      <c r="D552" t="s">
        <v>87</v>
      </c>
      <c r="E552" t="s">
        <v>84</v>
      </c>
      <c r="F552">
        <v>10</v>
      </c>
      <c r="G552">
        <v>14</v>
      </c>
      <c r="H552">
        <v>53</v>
      </c>
      <c r="I552">
        <v>71</v>
      </c>
      <c r="J552" t="s">
        <v>13</v>
      </c>
      <c r="K552" s="2">
        <f>IF(Table1[[#This Row],[Cover]]="Cover",Table1[[#This Row],[Wager]]*(100/110),IF(Table1[[#This Row],[Cover]]="No",-1*Table1[[#This Row],[Wager]],0))</f>
        <v>-110</v>
      </c>
      <c r="L552">
        <f>Summary!$B$1</f>
        <v>110</v>
      </c>
      <c r="M552">
        <f>IF(Table1[[#This Row],[Cover]]="Cover",1,IF(Table1[[#This Row],[Cover]]="No",0,0.5))</f>
        <v>0</v>
      </c>
    </row>
    <row r="553" spans="1:13" x14ac:dyDescent="0.25">
      <c r="A553" t="s">
        <v>148</v>
      </c>
      <c r="B553" t="s">
        <v>81</v>
      </c>
      <c r="C553" s="1">
        <v>40176</v>
      </c>
      <c r="D553" t="s">
        <v>87</v>
      </c>
      <c r="E553" t="s">
        <v>83</v>
      </c>
      <c r="F553">
        <v>4</v>
      </c>
      <c r="G553">
        <v>14</v>
      </c>
      <c r="H553">
        <v>56</v>
      </c>
      <c r="I553">
        <v>67</v>
      </c>
      <c r="J553" t="s">
        <v>8</v>
      </c>
      <c r="K553" s="2">
        <f>IF(Table1[[#This Row],[Cover]]="Cover",Table1[[#This Row],[Wager]]*(100/110),IF(Table1[[#This Row],[Cover]]="No",-1*Table1[[#This Row],[Wager]],0))</f>
        <v>100</v>
      </c>
      <c r="L553">
        <f>Summary!$B$1</f>
        <v>110</v>
      </c>
      <c r="M553">
        <f>IF(Table1[[#This Row],[Cover]]="Cover",1,IF(Table1[[#This Row],[Cover]]="No",0,0.5))</f>
        <v>1</v>
      </c>
    </row>
    <row r="554" spans="1:13" x14ac:dyDescent="0.25">
      <c r="A554" t="s">
        <v>152</v>
      </c>
      <c r="B554" t="s">
        <v>81</v>
      </c>
      <c r="C554" s="1">
        <v>40541</v>
      </c>
      <c r="D554" t="s">
        <v>87</v>
      </c>
      <c r="E554" t="s">
        <v>82</v>
      </c>
      <c r="F554">
        <v>23</v>
      </c>
      <c r="G554">
        <v>5</v>
      </c>
      <c r="H554">
        <v>77</v>
      </c>
      <c r="I554">
        <v>87</v>
      </c>
      <c r="J554" t="s">
        <v>13</v>
      </c>
      <c r="K554" s="2">
        <f>IF(Table1[[#This Row],[Cover]]="Cover",Table1[[#This Row],[Wager]]*(100/110),IF(Table1[[#This Row],[Cover]]="No",-1*Table1[[#This Row],[Wager]],0))</f>
        <v>-110</v>
      </c>
      <c r="L554">
        <f>Summary!$B$1</f>
        <v>110</v>
      </c>
      <c r="M554">
        <f>IF(Table1[[#This Row],[Cover]]="Cover",1,IF(Table1[[#This Row],[Cover]]="No",0,0.5))</f>
        <v>0</v>
      </c>
    </row>
    <row r="555" spans="1:13" x14ac:dyDescent="0.25">
      <c r="A555" t="s">
        <v>155</v>
      </c>
      <c r="B555" t="s">
        <v>81</v>
      </c>
      <c r="C555" s="1">
        <v>42367</v>
      </c>
      <c r="D555" t="s">
        <v>87</v>
      </c>
      <c r="E555" t="s">
        <v>84</v>
      </c>
      <c r="F555">
        <v>1</v>
      </c>
      <c r="G555">
        <v>-3</v>
      </c>
      <c r="H555">
        <v>83</v>
      </c>
      <c r="I555">
        <v>70</v>
      </c>
      <c r="J555" t="s">
        <v>8</v>
      </c>
      <c r="K555" s="2">
        <f>IF(Table1[[#This Row],[Cover]]="Cover",Table1[[#This Row],[Wager]]*(100/110),IF(Table1[[#This Row],[Cover]]="No",-1*Table1[[#This Row],[Wager]],0))</f>
        <v>100</v>
      </c>
      <c r="L555">
        <f>Summary!$B$1</f>
        <v>110</v>
      </c>
      <c r="M555">
        <f>IF(Table1[[#This Row],[Cover]]="Cover",1,IF(Table1[[#This Row],[Cover]]="No",0,0.5))</f>
        <v>1</v>
      </c>
    </row>
    <row r="556" spans="1:13" x14ac:dyDescent="0.25">
      <c r="A556" t="s">
        <v>150</v>
      </c>
      <c r="B556" t="s">
        <v>81</v>
      </c>
      <c r="C556" s="1">
        <v>41274</v>
      </c>
      <c r="D556" t="s">
        <v>87</v>
      </c>
      <c r="E556" t="s">
        <v>86</v>
      </c>
      <c r="F556">
        <v>5</v>
      </c>
      <c r="G556">
        <v>7</v>
      </c>
      <c r="H556">
        <v>65</v>
      </c>
      <c r="I556">
        <v>69</v>
      </c>
      <c r="J556" t="s">
        <v>8</v>
      </c>
      <c r="K556" s="2">
        <f>IF(Table1[[#This Row],[Cover]]="Cover",Table1[[#This Row],[Wager]]*(100/110),IF(Table1[[#This Row],[Cover]]="No",-1*Table1[[#This Row],[Wager]],0))</f>
        <v>100</v>
      </c>
      <c r="L556">
        <f>Summary!$B$1</f>
        <v>110</v>
      </c>
      <c r="M556">
        <f>IF(Table1[[#This Row],[Cover]]="Cover",1,IF(Table1[[#This Row],[Cover]]="No",0,0.5))</f>
        <v>1</v>
      </c>
    </row>
    <row r="557" spans="1:13" x14ac:dyDescent="0.25">
      <c r="A557" t="s">
        <v>160</v>
      </c>
      <c r="B557" t="s">
        <v>81</v>
      </c>
      <c r="C557" s="1">
        <v>39858</v>
      </c>
      <c r="D557" t="s">
        <v>87</v>
      </c>
      <c r="E557" t="s">
        <v>83</v>
      </c>
      <c r="F557">
        <v>20</v>
      </c>
      <c r="G557">
        <v>6</v>
      </c>
      <c r="H557">
        <v>45</v>
      </c>
      <c r="I557">
        <v>49</v>
      </c>
      <c r="J557" t="s">
        <v>8</v>
      </c>
      <c r="K557" s="2">
        <f>IF(Table1[[#This Row],[Cover]]="Cover",Table1[[#This Row],[Wager]]*(100/110),IF(Table1[[#This Row],[Cover]]="No",-1*Table1[[#This Row],[Wager]],0))</f>
        <v>100</v>
      </c>
      <c r="L557">
        <f>Summary!$B$1</f>
        <v>110</v>
      </c>
      <c r="M557">
        <f>IF(Table1[[#This Row],[Cover]]="Cover",1,IF(Table1[[#This Row],[Cover]]="No",0,0.5))</f>
        <v>1</v>
      </c>
    </row>
    <row r="558" spans="1:13" x14ac:dyDescent="0.25">
      <c r="A558" t="s">
        <v>149</v>
      </c>
      <c r="B558" t="s">
        <v>81</v>
      </c>
      <c r="C558" s="1">
        <v>40958</v>
      </c>
      <c r="D558" t="s">
        <v>87</v>
      </c>
      <c r="E558" t="s">
        <v>86</v>
      </c>
      <c r="F558">
        <v>18</v>
      </c>
      <c r="G558">
        <v>4</v>
      </c>
      <c r="H558">
        <v>78</v>
      </c>
      <c r="I558">
        <v>66</v>
      </c>
      <c r="J558" t="s">
        <v>8</v>
      </c>
      <c r="K558" s="2">
        <f>IF(Table1[[#This Row],[Cover]]="Cover",Table1[[#This Row],[Wager]]*(100/110),IF(Table1[[#This Row],[Cover]]="No",-1*Table1[[#This Row],[Wager]],0))</f>
        <v>100</v>
      </c>
      <c r="L558">
        <f>Summary!$B$1</f>
        <v>110</v>
      </c>
      <c r="M558">
        <f>IF(Table1[[#This Row],[Cover]]="Cover",1,IF(Table1[[#This Row],[Cover]]="No",0,0.5))</f>
        <v>1</v>
      </c>
    </row>
    <row r="559" spans="1:13" x14ac:dyDescent="0.25">
      <c r="A559" t="s">
        <v>149</v>
      </c>
      <c r="B559" t="s">
        <v>81</v>
      </c>
      <c r="C559" s="1">
        <v>40962</v>
      </c>
      <c r="D559" t="s">
        <v>87</v>
      </c>
      <c r="E559" t="s">
        <v>85</v>
      </c>
      <c r="F559">
        <v>16</v>
      </c>
      <c r="G559">
        <v>5.5</v>
      </c>
      <c r="H559">
        <v>67</v>
      </c>
      <c r="I559">
        <v>66</v>
      </c>
      <c r="J559" t="s">
        <v>8</v>
      </c>
      <c r="K559" s="2">
        <f>IF(Table1[[#This Row],[Cover]]="Cover",Table1[[#This Row],[Wager]]*(100/110),IF(Table1[[#This Row],[Cover]]="No",-1*Table1[[#This Row],[Wager]],0))</f>
        <v>100</v>
      </c>
      <c r="L559">
        <f>Summary!$B$1</f>
        <v>110</v>
      </c>
      <c r="M559">
        <f>IF(Table1[[#This Row],[Cover]]="Cover",1,IF(Table1[[#This Row],[Cover]]="No",0,0.5))</f>
        <v>1</v>
      </c>
    </row>
    <row r="560" spans="1:13" x14ac:dyDescent="0.25">
      <c r="A560" t="s">
        <v>158</v>
      </c>
      <c r="B560" t="s">
        <v>81</v>
      </c>
      <c r="C560" s="1">
        <v>39484</v>
      </c>
      <c r="D560" t="s">
        <v>87</v>
      </c>
      <c r="E560" t="s">
        <v>85</v>
      </c>
      <c r="F560">
        <v>8</v>
      </c>
      <c r="G560">
        <v>6.5</v>
      </c>
      <c r="H560">
        <v>54</v>
      </c>
      <c r="I560">
        <v>60</v>
      </c>
      <c r="J560" t="s">
        <v>8</v>
      </c>
      <c r="K560" s="2">
        <f>IF(Table1[[#This Row],[Cover]]="Cover",Table1[[#This Row],[Wager]]*(100/110),IF(Table1[[#This Row],[Cover]]="No",-1*Table1[[#This Row],[Wager]],0))</f>
        <v>100</v>
      </c>
      <c r="L560">
        <f>Summary!$B$1</f>
        <v>110</v>
      </c>
      <c r="M560">
        <f>IF(Table1[[#This Row],[Cover]]="Cover",1,IF(Table1[[#This Row],[Cover]]="No",0,0.5))</f>
        <v>1</v>
      </c>
    </row>
    <row r="561" spans="1:13" x14ac:dyDescent="0.25">
      <c r="A561" t="s">
        <v>157</v>
      </c>
      <c r="B561" t="s">
        <v>81</v>
      </c>
      <c r="C561" s="1">
        <v>43137</v>
      </c>
      <c r="D561" t="s">
        <v>87</v>
      </c>
      <c r="E561" t="s">
        <v>84</v>
      </c>
      <c r="F561">
        <v>4</v>
      </c>
      <c r="G561">
        <v>10</v>
      </c>
      <c r="H561">
        <v>93</v>
      </c>
      <c r="I561">
        <v>96</v>
      </c>
      <c r="J561" t="s">
        <v>8</v>
      </c>
      <c r="K561" s="2">
        <f>IF(Table1[[#This Row],[Cover]]="Cover",Table1[[#This Row],[Wager]]*(100/110),IF(Table1[[#This Row],[Cover]]="No",-1*Table1[[#This Row],[Wager]],0))</f>
        <v>100</v>
      </c>
      <c r="L561">
        <f>Summary!$B$1</f>
        <v>110</v>
      </c>
      <c r="M561">
        <f>IF(Table1[[#This Row],[Cover]]="Cover",1,IF(Table1[[#This Row],[Cover]]="No",0,0.5))</f>
        <v>1</v>
      </c>
    </row>
    <row r="562" spans="1:13" x14ac:dyDescent="0.25">
      <c r="A562" t="s">
        <v>156</v>
      </c>
      <c r="B562" t="s">
        <v>81</v>
      </c>
      <c r="C562" s="1">
        <v>42043</v>
      </c>
      <c r="D562" t="s">
        <v>87</v>
      </c>
      <c r="E562" t="s">
        <v>90</v>
      </c>
      <c r="F562">
        <v>17</v>
      </c>
      <c r="G562">
        <v>-6.5</v>
      </c>
      <c r="H562">
        <v>71</v>
      </c>
      <c r="I562">
        <v>55</v>
      </c>
      <c r="J562" t="s">
        <v>8</v>
      </c>
      <c r="K562" s="2">
        <f>IF(Table1[[#This Row],[Cover]]="Cover",Table1[[#This Row],[Wager]]*(100/110),IF(Table1[[#This Row],[Cover]]="No",-1*Table1[[#This Row],[Wager]],0))</f>
        <v>100</v>
      </c>
      <c r="L562">
        <f>Summary!$B$1</f>
        <v>110</v>
      </c>
      <c r="M562">
        <f>IF(Table1[[#This Row],[Cover]]="Cover",1,IF(Table1[[#This Row],[Cover]]="No",0,0.5))</f>
        <v>1</v>
      </c>
    </row>
    <row r="563" spans="1:13" x14ac:dyDescent="0.25">
      <c r="A563" t="s">
        <v>152</v>
      </c>
      <c r="B563" t="s">
        <v>81</v>
      </c>
      <c r="C563" s="1">
        <v>40583</v>
      </c>
      <c r="D563" t="s">
        <v>87</v>
      </c>
      <c r="E563" t="s">
        <v>85</v>
      </c>
      <c r="F563">
        <v>13</v>
      </c>
      <c r="G563">
        <v>7</v>
      </c>
      <c r="H563">
        <v>59</v>
      </c>
      <c r="I563">
        <v>62</v>
      </c>
      <c r="J563" t="s">
        <v>8</v>
      </c>
      <c r="K563" s="2">
        <f>IF(Table1[[#This Row],[Cover]]="Cover",Table1[[#This Row],[Wager]]*(100/110),IF(Table1[[#This Row],[Cover]]="No",-1*Table1[[#This Row],[Wager]],0))</f>
        <v>100</v>
      </c>
      <c r="L563">
        <f>Summary!$B$1</f>
        <v>110</v>
      </c>
      <c r="M563">
        <f>IF(Table1[[#This Row],[Cover]]="Cover",1,IF(Table1[[#This Row],[Cover]]="No",0,0.5))</f>
        <v>1</v>
      </c>
    </row>
    <row r="564" spans="1:13" x14ac:dyDescent="0.25">
      <c r="A564" t="s">
        <v>152</v>
      </c>
      <c r="B564" t="s">
        <v>81</v>
      </c>
      <c r="C564" s="1">
        <v>40607</v>
      </c>
      <c r="D564" t="s">
        <v>87</v>
      </c>
      <c r="E564" t="s">
        <v>83</v>
      </c>
      <c r="F564">
        <v>6</v>
      </c>
      <c r="G564">
        <v>9.5</v>
      </c>
      <c r="H564">
        <v>67</v>
      </c>
      <c r="I564">
        <v>65</v>
      </c>
      <c r="J564" t="s">
        <v>8</v>
      </c>
      <c r="K564" s="2">
        <f>IF(Table1[[#This Row],[Cover]]="Cover",Table1[[#This Row],[Wager]]*(100/110),IF(Table1[[#This Row],[Cover]]="No",-1*Table1[[#This Row],[Wager]],0))</f>
        <v>100</v>
      </c>
      <c r="L564">
        <f>Summary!$B$1</f>
        <v>110</v>
      </c>
      <c r="M564">
        <f>IF(Table1[[#This Row],[Cover]]="Cover",1,IF(Table1[[#This Row],[Cover]]="No",0,0.5))</f>
        <v>1</v>
      </c>
    </row>
    <row r="565" spans="1:13" x14ac:dyDescent="0.25">
      <c r="A565" t="s">
        <v>149</v>
      </c>
      <c r="B565" t="s">
        <v>27</v>
      </c>
      <c r="C565" s="1">
        <v>40919</v>
      </c>
      <c r="D565" t="s">
        <v>91</v>
      </c>
      <c r="E565" t="s">
        <v>105</v>
      </c>
      <c r="F565">
        <v>9</v>
      </c>
      <c r="G565">
        <v>4</v>
      </c>
      <c r="H565">
        <v>69</v>
      </c>
      <c r="I565">
        <v>76</v>
      </c>
      <c r="J565" t="s">
        <v>13</v>
      </c>
      <c r="K565" s="2">
        <f>IF(Table1[[#This Row],[Cover]]="Cover",Table1[[#This Row],[Wager]]*(100/110),IF(Table1[[#This Row],[Cover]]="No",-1*Table1[[#This Row],[Wager]],0))</f>
        <v>-110</v>
      </c>
      <c r="L565">
        <f>Summary!$B$1</f>
        <v>110</v>
      </c>
      <c r="M565">
        <f>IF(Table1[[#This Row],[Cover]]="Cover",1,IF(Table1[[#This Row],[Cover]]="No",0,0.5))</f>
        <v>0</v>
      </c>
    </row>
    <row r="566" spans="1:13" x14ac:dyDescent="0.25">
      <c r="A566" t="s">
        <v>152</v>
      </c>
      <c r="B566" t="s">
        <v>27</v>
      </c>
      <c r="C566" s="1">
        <v>40555</v>
      </c>
      <c r="D566" t="s">
        <v>91</v>
      </c>
      <c r="E566" t="s">
        <v>30</v>
      </c>
      <c r="F566">
        <v>3</v>
      </c>
      <c r="G566">
        <v>9.5</v>
      </c>
      <c r="H566">
        <v>79</v>
      </c>
      <c r="I566">
        <v>84</v>
      </c>
      <c r="J566" t="s">
        <v>8</v>
      </c>
      <c r="K566" s="2">
        <f>IF(Table1[[#This Row],[Cover]]="Cover",Table1[[#This Row],[Wager]]*(100/110),IF(Table1[[#This Row],[Cover]]="No",-1*Table1[[#This Row],[Wager]],0))</f>
        <v>100</v>
      </c>
      <c r="L566">
        <f>Summary!$B$1</f>
        <v>110</v>
      </c>
      <c r="M566">
        <f>IF(Table1[[#This Row],[Cover]]="Cover",1,IF(Table1[[#This Row],[Cover]]="No",0,0.5))</f>
        <v>1</v>
      </c>
    </row>
    <row r="567" spans="1:13" x14ac:dyDescent="0.25">
      <c r="A567" t="s">
        <v>148</v>
      </c>
      <c r="B567" t="s">
        <v>27</v>
      </c>
      <c r="C567" s="1">
        <v>40191</v>
      </c>
      <c r="D567" t="s">
        <v>91</v>
      </c>
      <c r="E567" t="s">
        <v>94</v>
      </c>
      <c r="F567">
        <v>1</v>
      </c>
      <c r="G567">
        <v>8</v>
      </c>
      <c r="H567">
        <v>83</v>
      </c>
      <c r="I567">
        <v>90</v>
      </c>
      <c r="J567" t="s">
        <v>8</v>
      </c>
      <c r="K567" s="2">
        <f>IF(Table1[[#This Row],[Cover]]="Cover",Table1[[#This Row],[Wager]]*(100/110),IF(Table1[[#This Row],[Cover]]="No",-1*Table1[[#This Row],[Wager]],0))</f>
        <v>100</v>
      </c>
      <c r="L567">
        <f>Summary!$B$1</f>
        <v>110</v>
      </c>
      <c r="M567">
        <f>IF(Table1[[#This Row],[Cover]]="Cover",1,IF(Table1[[#This Row],[Cover]]="No",0,0.5))</f>
        <v>1</v>
      </c>
    </row>
    <row r="568" spans="1:13" x14ac:dyDescent="0.25">
      <c r="A568" t="s">
        <v>154</v>
      </c>
      <c r="B568" t="s">
        <v>27</v>
      </c>
      <c r="C568" s="1">
        <v>42751</v>
      </c>
      <c r="D568" t="s">
        <v>91</v>
      </c>
      <c r="E568" t="s">
        <v>30</v>
      </c>
      <c r="F568">
        <v>2</v>
      </c>
      <c r="G568">
        <v>3.5</v>
      </c>
      <c r="H568">
        <v>72</v>
      </c>
      <c r="I568">
        <v>76</v>
      </c>
      <c r="J568" t="s">
        <v>13</v>
      </c>
      <c r="K568" s="2">
        <f>IF(Table1[[#This Row],[Cover]]="Cover",Table1[[#This Row],[Wager]]*(100/110),IF(Table1[[#This Row],[Cover]]="No",-1*Table1[[#This Row],[Wager]],0))</f>
        <v>-110</v>
      </c>
      <c r="L568">
        <f>Summary!$B$1</f>
        <v>110</v>
      </c>
      <c r="M568">
        <f>IF(Table1[[#This Row],[Cover]]="Cover",1,IF(Table1[[#This Row],[Cover]]="No",0,0.5))</f>
        <v>0</v>
      </c>
    </row>
    <row r="569" spans="1:13" x14ac:dyDescent="0.25">
      <c r="A569" t="s">
        <v>157</v>
      </c>
      <c r="B569" t="s">
        <v>27</v>
      </c>
      <c r="C569" s="1">
        <v>43120</v>
      </c>
      <c r="D569" t="s">
        <v>91</v>
      </c>
      <c r="E569" t="s">
        <v>31</v>
      </c>
      <c r="F569">
        <v>8</v>
      </c>
      <c r="G569">
        <v>7</v>
      </c>
      <c r="H569">
        <v>70</v>
      </c>
      <c r="I569">
        <v>52</v>
      </c>
      <c r="J569" t="s">
        <v>8</v>
      </c>
      <c r="K569" s="2">
        <f>IF(Table1[[#This Row],[Cover]]="Cover",Table1[[#This Row],[Wager]]*(100/110),IF(Table1[[#This Row],[Cover]]="No",-1*Table1[[#This Row],[Wager]],0))</f>
        <v>100</v>
      </c>
      <c r="L569">
        <f>Summary!$B$1</f>
        <v>110</v>
      </c>
      <c r="M569">
        <f>IF(Table1[[#This Row],[Cover]]="Cover",1,IF(Table1[[#This Row],[Cover]]="No",0,0.5))</f>
        <v>1</v>
      </c>
    </row>
    <row r="570" spans="1:13" x14ac:dyDescent="0.25">
      <c r="A570" t="s">
        <v>148</v>
      </c>
      <c r="B570" t="s">
        <v>27</v>
      </c>
      <c r="C570" s="1">
        <v>40201</v>
      </c>
      <c r="D570" t="s">
        <v>91</v>
      </c>
      <c r="E570" t="s">
        <v>30</v>
      </c>
      <c r="F570">
        <v>3</v>
      </c>
      <c r="G570">
        <v>11</v>
      </c>
      <c r="H570">
        <v>61</v>
      </c>
      <c r="I570">
        <v>84</v>
      </c>
      <c r="J570" t="s">
        <v>13</v>
      </c>
      <c r="K570" s="2">
        <f>IF(Table1[[#This Row],[Cover]]="Cover",Table1[[#This Row],[Wager]]*(100/110),IF(Table1[[#This Row],[Cover]]="No",-1*Table1[[#This Row],[Wager]],0))</f>
        <v>-110</v>
      </c>
      <c r="L570">
        <f>Summary!$B$1</f>
        <v>110</v>
      </c>
      <c r="M570">
        <f>IF(Table1[[#This Row],[Cover]]="Cover",1,IF(Table1[[#This Row],[Cover]]="No",0,0.5))</f>
        <v>0</v>
      </c>
    </row>
    <row r="571" spans="1:13" x14ac:dyDescent="0.25">
      <c r="A571" t="s">
        <v>150</v>
      </c>
      <c r="B571" t="s">
        <v>27</v>
      </c>
      <c r="C571" s="1">
        <v>41300</v>
      </c>
      <c r="D571" t="s">
        <v>91</v>
      </c>
      <c r="E571" t="s">
        <v>93</v>
      </c>
      <c r="F571">
        <v>11</v>
      </c>
      <c r="G571">
        <v>-4</v>
      </c>
      <c r="H571">
        <v>73</v>
      </c>
      <c r="I571">
        <v>67</v>
      </c>
      <c r="J571" t="s">
        <v>8</v>
      </c>
      <c r="K571" s="2">
        <f>IF(Table1[[#This Row],[Cover]]="Cover",Table1[[#This Row],[Wager]]*(100/110),IF(Table1[[#This Row],[Cover]]="No",-1*Table1[[#This Row],[Wager]],0))</f>
        <v>100</v>
      </c>
      <c r="L571">
        <f>Summary!$B$1</f>
        <v>110</v>
      </c>
      <c r="M571">
        <f>IF(Table1[[#This Row],[Cover]]="Cover",1,IF(Table1[[#This Row],[Cover]]="No",0,0.5))</f>
        <v>1</v>
      </c>
    </row>
    <row r="572" spans="1:13" x14ac:dyDescent="0.25">
      <c r="A572" t="s">
        <v>149</v>
      </c>
      <c r="B572" t="s">
        <v>27</v>
      </c>
      <c r="C572" s="1">
        <v>40936</v>
      </c>
      <c r="D572" t="s">
        <v>91</v>
      </c>
      <c r="E572" t="s">
        <v>30</v>
      </c>
      <c r="F572">
        <v>5</v>
      </c>
      <c r="G572">
        <v>6.5</v>
      </c>
      <c r="H572">
        <v>72</v>
      </c>
      <c r="I572">
        <v>64</v>
      </c>
      <c r="J572" t="s">
        <v>8</v>
      </c>
      <c r="K572" s="2">
        <f>IF(Table1[[#This Row],[Cover]]="Cover",Table1[[#This Row],[Wager]]*(100/110),IF(Table1[[#This Row],[Cover]]="No",-1*Table1[[#This Row],[Wager]],0))</f>
        <v>100</v>
      </c>
      <c r="L572">
        <f>Summary!$B$1</f>
        <v>110</v>
      </c>
      <c r="M572">
        <f>IF(Table1[[#This Row],[Cover]]="Cover",1,IF(Table1[[#This Row],[Cover]]="No",0,0.5))</f>
        <v>1</v>
      </c>
    </row>
    <row r="573" spans="1:13" x14ac:dyDescent="0.25">
      <c r="A573" t="s">
        <v>160</v>
      </c>
      <c r="B573" t="s">
        <v>27</v>
      </c>
      <c r="C573" s="1">
        <v>39844</v>
      </c>
      <c r="D573" t="s">
        <v>91</v>
      </c>
      <c r="E573" t="s">
        <v>92</v>
      </c>
      <c r="F573">
        <v>4</v>
      </c>
      <c r="G573">
        <v>9</v>
      </c>
      <c r="H573">
        <v>68</v>
      </c>
      <c r="I573">
        <v>78</v>
      </c>
      <c r="J573" t="s">
        <v>13</v>
      </c>
      <c r="K573" s="2">
        <f>IF(Table1[[#This Row],[Cover]]="Cover",Table1[[#This Row],[Wager]]*(100/110),IF(Table1[[#This Row],[Cover]]="No",-1*Table1[[#This Row],[Wager]],0))</f>
        <v>-110</v>
      </c>
      <c r="L573">
        <f>Summary!$B$1</f>
        <v>110</v>
      </c>
      <c r="M573">
        <f>IF(Table1[[#This Row],[Cover]]="Cover",1,IF(Table1[[#This Row],[Cover]]="No",0,0.5))</f>
        <v>0</v>
      </c>
    </row>
    <row r="574" spans="1:13" x14ac:dyDescent="0.25">
      <c r="A574" t="s">
        <v>154</v>
      </c>
      <c r="B574" t="s">
        <v>27</v>
      </c>
      <c r="C574" s="1">
        <v>42766</v>
      </c>
      <c r="D574" t="s">
        <v>91</v>
      </c>
      <c r="E574" t="s">
        <v>32</v>
      </c>
      <c r="F574">
        <v>7</v>
      </c>
      <c r="G574">
        <v>2</v>
      </c>
      <c r="H574">
        <v>72</v>
      </c>
      <c r="I574">
        <v>85</v>
      </c>
      <c r="J574" t="s">
        <v>13</v>
      </c>
      <c r="K574" s="2">
        <f>IF(Table1[[#This Row],[Cover]]="Cover",Table1[[#This Row],[Wager]]*(100/110),IF(Table1[[#This Row],[Cover]]="No",-1*Table1[[#This Row],[Wager]],0))</f>
        <v>-110</v>
      </c>
      <c r="L574">
        <f>Summary!$B$1</f>
        <v>110</v>
      </c>
      <c r="M574">
        <f>IF(Table1[[#This Row],[Cover]]="Cover",1,IF(Table1[[#This Row],[Cover]]="No",0,0.5))</f>
        <v>0</v>
      </c>
    </row>
    <row r="575" spans="1:13" x14ac:dyDescent="0.25">
      <c r="A575" t="s">
        <v>157</v>
      </c>
      <c r="B575" t="s">
        <v>27</v>
      </c>
      <c r="C575" s="1">
        <v>43131</v>
      </c>
      <c r="D575" t="s">
        <v>91</v>
      </c>
      <c r="E575" t="s">
        <v>32</v>
      </c>
      <c r="F575">
        <v>15</v>
      </c>
      <c r="G575">
        <v>8.5</v>
      </c>
      <c r="H575">
        <v>93</v>
      </c>
      <c r="I575">
        <v>77</v>
      </c>
      <c r="J575" t="s">
        <v>8</v>
      </c>
      <c r="K575" s="2">
        <f>IF(Table1[[#This Row],[Cover]]="Cover",Table1[[#This Row],[Wager]]*(100/110),IF(Table1[[#This Row],[Cover]]="No",-1*Table1[[#This Row],[Wager]],0))</f>
        <v>100</v>
      </c>
      <c r="L575">
        <f>Summary!$B$1</f>
        <v>110</v>
      </c>
      <c r="M575">
        <f>IF(Table1[[#This Row],[Cover]]="Cover",1,IF(Table1[[#This Row],[Cover]]="No",0,0.5))</f>
        <v>1</v>
      </c>
    </row>
    <row r="576" spans="1:13" x14ac:dyDescent="0.25">
      <c r="A576" t="s">
        <v>157</v>
      </c>
      <c r="B576" t="s">
        <v>27</v>
      </c>
      <c r="C576" s="1">
        <v>43141</v>
      </c>
      <c r="D576" t="s">
        <v>91</v>
      </c>
      <c r="E576" t="s">
        <v>92</v>
      </c>
      <c r="F576">
        <v>17</v>
      </c>
      <c r="G576">
        <v>6</v>
      </c>
      <c r="H576">
        <v>88</v>
      </c>
      <c r="I576">
        <v>80</v>
      </c>
      <c r="J576" t="s">
        <v>8</v>
      </c>
      <c r="K576" s="2">
        <f>IF(Table1[[#This Row],[Cover]]="Cover",Table1[[#This Row],[Wager]]*(100/110),IF(Table1[[#This Row],[Cover]]="No",-1*Table1[[#This Row],[Wager]],0))</f>
        <v>100</v>
      </c>
      <c r="L576">
        <f>Summary!$B$1</f>
        <v>110</v>
      </c>
      <c r="M576">
        <f>IF(Table1[[#This Row],[Cover]]="Cover",1,IF(Table1[[#This Row],[Cover]]="No",0,0.5))</f>
        <v>1</v>
      </c>
    </row>
    <row r="577" spans="1:13" x14ac:dyDescent="0.25">
      <c r="A577" t="s">
        <v>157</v>
      </c>
      <c r="B577" t="s">
        <v>27</v>
      </c>
      <c r="C577" s="1">
        <v>43144</v>
      </c>
      <c r="D577" t="s">
        <v>91</v>
      </c>
      <c r="E577" t="s">
        <v>30</v>
      </c>
      <c r="F577">
        <v>13</v>
      </c>
      <c r="G577">
        <v>6.5</v>
      </c>
      <c r="H577">
        <v>77</v>
      </c>
      <c r="I577">
        <v>83</v>
      </c>
      <c r="J577" t="s">
        <v>8</v>
      </c>
      <c r="K577" s="2">
        <f>IF(Table1[[#This Row],[Cover]]="Cover",Table1[[#This Row],[Wager]]*(100/110),IF(Table1[[#This Row],[Cover]]="No",-1*Table1[[#This Row],[Wager]],0))</f>
        <v>100</v>
      </c>
      <c r="L577">
        <f>Summary!$B$1</f>
        <v>110</v>
      </c>
      <c r="M577">
        <f>IF(Table1[[#This Row],[Cover]]="Cover",1,IF(Table1[[#This Row],[Cover]]="No",0,0.5))</f>
        <v>1</v>
      </c>
    </row>
    <row r="578" spans="1:13" x14ac:dyDescent="0.25">
      <c r="A578" t="s">
        <v>152</v>
      </c>
      <c r="B578" t="s">
        <v>27</v>
      </c>
      <c r="C578" s="1">
        <v>40593</v>
      </c>
      <c r="D578" t="s">
        <v>91</v>
      </c>
      <c r="E578" t="s">
        <v>105</v>
      </c>
      <c r="F578">
        <v>20</v>
      </c>
      <c r="G578">
        <v>4.5</v>
      </c>
      <c r="H578">
        <v>70</v>
      </c>
      <c r="I578">
        <v>76</v>
      </c>
      <c r="J578" t="s">
        <v>13</v>
      </c>
      <c r="K578" s="2">
        <f>IF(Table1[[#This Row],[Cover]]="Cover",Table1[[#This Row],[Wager]]*(100/110),IF(Table1[[#This Row],[Cover]]="No",-1*Table1[[#This Row],[Wager]],0))</f>
        <v>-110</v>
      </c>
      <c r="L578">
        <f>Summary!$B$1</f>
        <v>110</v>
      </c>
      <c r="M578">
        <f>IF(Table1[[#This Row],[Cover]]="Cover",1,IF(Table1[[#This Row],[Cover]]="No",0,0.5))</f>
        <v>0</v>
      </c>
    </row>
    <row r="579" spans="1:13" x14ac:dyDescent="0.25">
      <c r="A579" t="s">
        <v>148</v>
      </c>
      <c r="B579" t="s">
        <v>27</v>
      </c>
      <c r="C579" s="1">
        <v>40229</v>
      </c>
      <c r="D579" t="s">
        <v>91</v>
      </c>
      <c r="E579" t="s">
        <v>17</v>
      </c>
      <c r="F579">
        <v>24</v>
      </c>
      <c r="G579">
        <v>2.5</v>
      </c>
      <c r="H579">
        <v>56</v>
      </c>
      <c r="I579">
        <v>60</v>
      </c>
      <c r="J579" t="s">
        <v>13</v>
      </c>
      <c r="K579" s="2">
        <f>IF(Table1[[#This Row],[Cover]]="Cover",Table1[[#This Row],[Wager]]*(100/110),IF(Table1[[#This Row],[Cover]]="No",-1*Table1[[#This Row],[Wager]],0))</f>
        <v>-110</v>
      </c>
      <c r="L579">
        <f>Summary!$B$1</f>
        <v>110</v>
      </c>
      <c r="M579">
        <f>IF(Table1[[#This Row],[Cover]]="Cover",1,IF(Table1[[#This Row],[Cover]]="No",0,0.5))</f>
        <v>0</v>
      </c>
    </row>
    <row r="580" spans="1:13" x14ac:dyDescent="0.25">
      <c r="A580" t="s">
        <v>150</v>
      </c>
      <c r="B580" t="s">
        <v>27</v>
      </c>
      <c r="C580" s="1">
        <v>41330</v>
      </c>
      <c r="D580" t="s">
        <v>91</v>
      </c>
      <c r="E580" t="s">
        <v>30</v>
      </c>
      <c r="F580">
        <v>6</v>
      </c>
      <c r="G580">
        <v>2</v>
      </c>
      <c r="H580">
        <v>96</v>
      </c>
      <c r="I580">
        <v>108</v>
      </c>
      <c r="J580" t="s">
        <v>13</v>
      </c>
      <c r="K580" s="2">
        <f>IF(Table1[[#This Row],[Cover]]="Cover",Table1[[#This Row],[Wager]]*(100/110),IF(Table1[[#This Row],[Cover]]="No",-1*Table1[[#This Row],[Wager]],0))</f>
        <v>-110</v>
      </c>
      <c r="L580">
        <f>Summary!$B$1</f>
        <v>110</v>
      </c>
      <c r="M580">
        <f>IF(Table1[[#This Row],[Cover]]="Cover",1,IF(Table1[[#This Row],[Cover]]="No",0,0.5))</f>
        <v>0</v>
      </c>
    </row>
    <row r="581" spans="1:13" x14ac:dyDescent="0.25">
      <c r="A581" t="s">
        <v>154</v>
      </c>
      <c r="B581" t="s">
        <v>27</v>
      </c>
      <c r="C581" s="1">
        <v>42791</v>
      </c>
      <c r="D581" t="s">
        <v>91</v>
      </c>
      <c r="E581" t="s">
        <v>28</v>
      </c>
      <c r="F581">
        <v>9</v>
      </c>
      <c r="G581">
        <v>-1.5</v>
      </c>
      <c r="H581">
        <v>72</v>
      </c>
      <c r="I581">
        <v>69</v>
      </c>
      <c r="J581" t="s">
        <v>8</v>
      </c>
      <c r="K581" s="2">
        <f>IF(Table1[[#This Row],[Cover]]="Cover",Table1[[#This Row],[Wager]]*(100/110),IF(Table1[[#This Row],[Cover]]="No",-1*Table1[[#This Row],[Wager]],0))</f>
        <v>100</v>
      </c>
      <c r="L581">
        <f>Summary!$B$1</f>
        <v>110</v>
      </c>
      <c r="M581">
        <f>IF(Table1[[#This Row],[Cover]]="Cover",1,IF(Table1[[#This Row],[Cover]]="No",0,0.5))</f>
        <v>1</v>
      </c>
    </row>
    <row r="582" spans="1:13" x14ac:dyDescent="0.25">
      <c r="A582" t="s">
        <v>158</v>
      </c>
      <c r="B582" t="s">
        <v>27</v>
      </c>
      <c r="C582" s="1">
        <v>39505</v>
      </c>
      <c r="D582" t="s">
        <v>91</v>
      </c>
      <c r="E582" t="s">
        <v>30</v>
      </c>
      <c r="F582">
        <v>6</v>
      </c>
      <c r="G582">
        <v>12</v>
      </c>
      <c r="H582">
        <v>64</v>
      </c>
      <c r="I582">
        <v>75</v>
      </c>
      <c r="J582" t="s">
        <v>8</v>
      </c>
      <c r="K582" s="2">
        <f>IF(Table1[[#This Row],[Cover]]="Cover",Table1[[#This Row],[Wager]]*(100/110),IF(Table1[[#This Row],[Cover]]="No",-1*Table1[[#This Row],[Wager]],0))</f>
        <v>100</v>
      </c>
      <c r="L582">
        <f>Summary!$B$1</f>
        <v>110</v>
      </c>
      <c r="M582">
        <f>IF(Table1[[#This Row],[Cover]]="Cover",1,IF(Table1[[#This Row],[Cover]]="No",0,0.5))</f>
        <v>1</v>
      </c>
    </row>
    <row r="583" spans="1:13" x14ac:dyDescent="0.25">
      <c r="A583" t="s">
        <v>158</v>
      </c>
      <c r="B583" t="s">
        <v>27</v>
      </c>
      <c r="C583" s="1">
        <v>39483</v>
      </c>
      <c r="D583" t="s">
        <v>91</v>
      </c>
      <c r="E583" t="s">
        <v>17</v>
      </c>
      <c r="F583">
        <v>18</v>
      </c>
      <c r="G583">
        <v>6</v>
      </c>
      <c r="H583">
        <v>51</v>
      </c>
      <c r="I583">
        <v>69</v>
      </c>
      <c r="J583" t="s">
        <v>13</v>
      </c>
      <c r="K583" s="2">
        <f>IF(Table1[[#This Row],[Cover]]="Cover",Table1[[#This Row],[Wager]]*(100/110),IF(Table1[[#This Row],[Cover]]="No",-1*Table1[[#This Row],[Wager]],0))</f>
        <v>-110</v>
      </c>
      <c r="L583">
        <f>Summary!$B$1</f>
        <v>110</v>
      </c>
      <c r="M583">
        <f>IF(Table1[[#This Row],[Cover]]="Cover",1,IF(Table1[[#This Row],[Cover]]="No",0,0.5))</f>
        <v>0</v>
      </c>
    </row>
    <row r="584" spans="1:13" x14ac:dyDescent="0.25">
      <c r="A584" t="s">
        <v>148</v>
      </c>
      <c r="B584" t="s">
        <v>27</v>
      </c>
      <c r="C584" s="1">
        <v>40215</v>
      </c>
      <c r="D584" t="s">
        <v>91</v>
      </c>
      <c r="E584" t="s">
        <v>93</v>
      </c>
      <c r="F584">
        <v>10</v>
      </c>
      <c r="G584">
        <v>6</v>
      </c>
      <c r="H584">
        <v>75</v>
      </c>
      <c r="I584">
        <v>79</v>
      </c>
      <c r="J584" t="s">
        <v>8</v>
      </c>
      <c r="K584" s="2">
        <f>IF(Table1[[#This Row],[Cover]]="Cover",Table1[[#This Row],[Wager]]*(100/110),IF(Table1[[#This Row],[Cover]]="No",-1*Table1[[#This Row],[Wager]],0))</f>
        <v>100</v>
      </c>
      <c r="L584">
        <f>Summary!$B$1</f>
        <v>110</v>
      </c>
      <c r="M584">
        <f>IF(Table1[[#This Row],[Cover]]="Cover",1,IF(Table1[[#This Row],[Cover]]="No",0,0.5))</f>
        <v>1</v>
      </c>
    </row>
    <row r="585" spans="1:13" x14ac:dyDescent="0.25">
      <c r="A585" t="s">
        <v>158</v>
      </c>
      <c r="B585" t="s">
        <v>27</v>
      </c>
      <c r="C585" s="1">
        <v>39487</v>
      </c>
      <c r="D585" t="s">
        <v>91</v>
      </c>
      <c r="E585" t="s">
        <v>94</v>
      </c>
      <c r="F585">
        <v>12</v>
      </c>
      <c r="G585">
        <v>5</v>
      </c>
      <c r="H585">
        <v>65</v>
      </c>
      <c r="I585">
        <v>71</v>
      </c>
      <c r="J585" t="s">
        <v>13</v>
      </c>
      <c r="K585" s="2">
        <f>IF(Table1[[#This Row],[Cover]]="Cover",Table1[[#This Row],[Wager]]*(100/110),IF(Table1[[#This Row],[Cover]]="No",-1*Table1[[#This Row],[Wager]],0))</f>
        <v>-110</v>
      </c>
      <c r="L585">
        <f>Summary!$B$1</f>
        <v>110</v>
      </c>
      <c r="M585">
        <f>IF(Table1[[#This Row],[Cover]]="Cover",1,IF(Table1[[#This Row],[Cover]]="No",0,0.5))</f>
        <v>0</v>
      </c>
    </row>
    <row r="586" spans="1:13" x14ac:dyDescent="0.25">
      <c r="A586" t="s">
        <v>149</v>
      </c>
      <c r="B586" t="s">
        <v>27</v>
      </c>
      <c r="C586" s="1">
        <v>40971</v>
      </c>
      <c r="D586" t="s">
        <v>91</v>
      </c>
      <c r="E586" t="s">
        <v>28</v>
      </c>
      <c r="F586">
        <v>9</v>
      </c>
      <c r="G586">
        <v>-2</v>
      </c>
      <c r="H586">
        <v>80</v>
      </c>
      <c r="I586">
        <v>72</v>
      </c>
      <c r="J586" t="s">
        <v>8</v>
      </c>
      <c r="K586" s="2">
        <f>IF(Table1[[#This Row],[Cover]]="Cover",Table1[[#This Row],[Wager]]*(100/110),IF(Table1[[#This Row],[Cover]]="No",-1*Table1[[#This Row],[Wager]],0))</f>
        <v>100</v>
      </c>
      <c r="L586">
        <f>Summary!$B$1</f>
        <v>110</v>
      </c>
      <c r="M586">
        <f>IF(Table1[[#This Row],[Cover]]="Cover",1,IF(Table1[[#This Row],[Cover]]="No",0,0.5))</f>
        <v>1</v>
      </c>
    </row>
    <row r="587" spans="1:13" x14ac:dyDescent="0.25">
      <c r="A587" t="s">
        <v>150</v>
      </c>
      <c r="B587" t="s">
        <v>27</v>
      </c>
      <c r="C587" s="1">
        <v>41339</v>
      </c>
      <c r="D587" t="s">
        <v>91</v>
      </c>
      <c r="E587" t="s">
        <v>112</v>
      </c>
      <c r="F587">
        <v>13</v>
      </c>
      <c r="G587">
        <v>-3</v>
      </c>
      <c r="H587">
        <v>87</v>
      </c>
      <c r="I587">
        <v>76</v>
      </c>
      <c r="J587" t="s">
        <v>8</v>
      </c>
      <c r="K587" s="2">
        <f>IF(Table1[[#This Row],[Cover]]="Cover",Table1[[#This Row],[Wager]]*(100/110),IF(Table1[[#This Row],[Cover]]="No",-1*Table1[[#This Row],[Wager]],0))</f>
        <v>100</v>
      </c>
      <c r="L587">
        <f>Summary!$B$1</f>
        <v>110</v>
      </c>
      <c r="M587">
        <f>IF(Table1[[#This Row],[Cover]]="Cover",1,IF(Table1[[#This Row],[Cover]]="No",0,0.5))</f>
        <v>1</v>
      </c>
    </row>
    <row r="588" spans="1:13" x14ac:dyDescent="0.25">
      <c r="A588" t="s">
        <v>157</v>
      </c>
      <c r="B588" t="s">
        <v>27</v>
      </c>
      <c r="C588" s="1">
        <v>43101</v>
      </c>
      <c r="D588" t="s">
        <v>93</v>
      </c>
      <c r="E588" t="s">
        <v>32</v>
      </c>
      <c r="F588">
        <v>6</v>
      </c>
      <c r="G588">
        <v>2</v>
      </c>
      <c r="H588">
        <v>69</v>
      </c>
      <c r="I588">
        <v>77</v>
      </c>
      <c r="J588" t="s">
        <v>13</v>
      </c>
      <c r="K588" s="2">
        <f>IF(Table1[[#This Row],[Cover]]="Cover",Table1[[#This Row],[Wager]]*(100/110),IF(Table1[[#This Row],[Cover]]="No",-1*Table1[[#This Row],[Wager]],0))</f>
        <v>-110</v>
      </c>
      <c r="L588">
        <f>Summary!$B$1</f>
        <v>110</v>
      </c>
      <c r="M588">
        <f>IF(Table1[[#This Row],[Cover]]="Cover",1,IF(Table1[[#This Row],[Cover]]="No",0,0.5))</f>
        <v>0</v>
      </c>
    </row>
    <row r="589" spans="1:13" x14ac:dyDescent="0.25">
      <c r="A589" t="s">
        <v>160</v>
      </c>
      <c r="B589" t="s">
        <v>27</v>
      </c>
      <c r="C589" s="1">
        <v>39823</v>
      </c>
      <c r="D589" t="s">
        <v>93</v>
      </c>
      <c r="E589" t="s">
        <v>92</v>
      </c>
      <c r="F589">
        <v>6</v>
      </c>
      <c r="G589">
        <v>-2</v>
      </c>
      <c r="H589">
        <v>53</v>
      </c>
      <c r="I589">
        <v>61</v>
      </c>
      <c r="J589" t="s">
        <v>13</v>
      </c>
      <c r="K589" s="2">
        <f>IF(Table1[[#This Row],[Cover]]="Cover",Table1[[#This Row],[Wager]]*(100/110),IF(Table1[[#This Row],[Cover]]="No",-1*Table1[[#This Row],[Wager]],0))</f>
        <v>-110</v>
      </c>
      <c r="L589">
        <f>Summary!$B$1</f>
        <v>110</v>
      </c>
      <c r="M589">
        <f>IF(Table1[[#This Row],[Cover]]="Cover",1,IF(Table1[[#This Row],[Cover]]="No",0,0.5))</f>
        <v>0</v>
      </c>
    </row>
    <row r="590" spans="1:13" x14ac:dyDescent="0.25">
      <c r="A590" t="s">
        <v>146</v>
      </c>
      <c r="B590" t="s">
        <v>27</v>
      </c>
      <c r="C590" s="1">
        <v>41653</v>
      </c>
      <c r="D590" t="s">
        <v>93</v>
      </c>
      <c r="E590" t="s">
        <v>92</v>
      </c>
      <c r="F590">
        <v>25</v>
      </c>
      <c r="G590">
        <v>-5</v>
      </c>
      <c r="H590">
        <v>72</v>
      </c>
      <c r="I590">
        <v>66</v>
      </c>
      <c r="J590" t="s">
        <v>8</v>
      </c>
      <c r="K590" s="2">
        <f>IF(Table1[[#This Row],[Cover]]="Cover",Table1[[#This Row],[Wager]]*(100/110),IF(Table1[[#This Row],[Cover]]="No",-1*Table1[[#This Row],[Wager]],0))</f>
        <v>100</v>
      </c>
      <c r="L590">
        <f>Summary!$B$1</f>
        <v>110</v>
      </c>
      <c r="M590">
        <f>IF(Table1[[#This Row],[Cover]]="Cover",1,IF(Table1[[#This Row],[Cover]]="No",0,0.5))</f>
        <v>1</v>
      </c>
    </row>
    <row r="591" spans="1:13" x14ac:dyDescent="0.25">
      <c r="A591" t="s">
        <v>155</v>
      </c>
      <c r="B591" t="s">
        <v>27</v>
      </c>
      <c r="C591" s="1">
        <v>42385</v>
      </c>
      <c r="D591" t="s">
        <v>93</v>
      </c>
      <c r="E591" t="s">
        <v>91</v>
      </c>
      <c r="F591">
        <v>17</v>
      </c>
      <c r="G591">
        <v>1.5</v>
      </c>
      <c r="H591">
        <v>63</v>
      </c>
      <c r="I591">
        <v>76</v>
      </c>
      <c r="J591" t="s">
        <v>13</v>
      </c>
      <c r="K591" s="2">
        <f>IF(Table1[[#This Row],[Cover]]="Cover",Table1[[#This Row],[Wager]]*(100/110),IF(Table1[[#This Row],[Cover]]="No",-1*Table1[[#This Row],[Wager]],0))</f>
        <v>-110</v>
      </c>
      <c r="L591">
        <f>Summary!$B$1</f>
        <v>110</v>
      </c>
      <c r="M591">
        <f>IF(Table1[[#This Row],[Cover]]="Cover",1,IF(Table1[[#This Row],[Cover]]="No",0,0.5))</f>
        <v>0</v>
      </c>
    </row>
    <row r="592" spans="1:13" x14ac:dyDescent="0.25">
      <c r="A592" t="s">
        <v>157</v>
      </c>
      <c r="B592" t="s">
        <v>27</v>
      </c>
      <c r="C592" s="1">
        <v>43116</v>
      </c>
      <c r="D592" t="s">
        <v>93</v>
      </c>
      <c r="E592" t="s">
        <v>92</v>
      </c>
      <c r="F592">
        <v>4</v>
      </c>
      <c r="G592">
        <v>2.5</v>
      </c>
      <c r="H592">
        <v>87</v>
      </c>
      <c r="I592">
        <v>69</v>
      </c>
      <c r="J592" t="s">
        <v>8</v>
      </c>
      <c r="K592" s="2">
        <f>IF(Table1[[#This Row],[Cover]]="Cover",Table1[[#This Row],[Wager]]*(100/110),IF(Table1[[#This Row],[Cover]]="No",-1*Table1[[#This Row],[Wager]],0))</f>
        <v>100</v>
      </c>
      <c r="L592">
        <f>Summary!$B$1</f>
        <v>110</v>
      </c>
      <c r="M592">
        <f>IF(Table1[[#This Row],[Cover]]="Cover",1,IF(Table1[[#This Row],[Cover]]="No",0,0.5))</f>
        <v>1</v>
      </c>
    </row>
    <row r="593" spans="1:13" x14ac:dyDescent="0.25">
      <c r="A593" t="s">
        <v>156</v>
      </c>
      <c r="B593" t="s">
        <v>27</v>
      </c>
      <c r="C593" s="1">
        <v>42021</v>
      </c>
      <c r="D593" t="s">
        <v>93</v>
      </c>
      <c r="E593" t="s">
        <v>28</v>
      </c>
      <c r="F593">
        <v>22</v>
      </c>
      <c r="G593">
        <v>-1.5</v>
      </c>
      <c r="H593">
        <v>63</v>
      </c>
      <c r="I593">
        <v>61</v>
      </c>
      <c r="J593" t="s">
        <v>8</v>
      </c>
      <c r="K593" s="2">
        <f>IF(Table1[[#This Row],[Cover]]="Cover",Table1[[#This Row],[Wager]]*(100/110),IF(Table1[[#This Row],[Cover]]="No",-1*Table1[[#This Row],[Wager]],0))</f>
        <v>100</v>
      </c>
      <c r="L593">
        <f>Summary!$B$1</f>
        <v>110</v>
      </c>
      <c r="M593">
        <f>IF(Table1[[#This Row],[Cover]]="Cover",1,IF(Table1[[#This Row],[Cover]]="No",0,0.5))</f>
        <v>1</v>
      </c>
    </row>
    <row r="594" spans="1:13" x14ac:dyDescent="0.25">
      <c r="A594" t="s">
        <v>158</v>
      </c>
      <c r="B594" t="s">
        <v>27</v>
      </c>
      <c r="C594" s="1">
        <v>39466</v>
      </c>
      <c r="D594" t="s">
        <v>93</v>
      </c>
      <c r="E594" t="s">
        <v>17</v>
      </c>
      <c r="F594">
        <v>10</v>
      </c>
      <c r="G594">
        <v>1</v>
      </c>
      <c r="H594">
        <v>75</v>
      </c>
      <c r="I594">
        <v>54</v>
      </c>
      <c r="J594" t="s">
        <v>8</v>
      </c>
      <c r="K594" s="2">
        <f>IF(Table1[[#This Row],[Cover]]="Cover",Table1[[#This Row],[Wager]]*(100/110),IF(Table1[[#This Row],[Cover]]="No",-1*Table1[[#This Row],[Wager]],0))</f>
        <v>100</v>
      </c>
      <c r="L594">
        <f>Summary!$B$1</f>
        <v>110</v>
      </c>
      <c r="M594">
        <f>IF(Table1[[#This Row],[Cover]]="Cover",1,IF(Table1[[#This Row],[Cover]]="No",0,0.5))</f>
        <v>1</v>
      </c>
    </row>
    <row r="595" spans="1:13" x14ac:dyDescent="0.25">
      <c r="A595" t="s">
        <v>155</v>
      </c>
      <c r="B595" t="s">
        <v>27</v>
      </c>
      <c r="C595" s="1">
        <v>42371</v>
      </c>
      <c r="D595" t="s">
        <v>93</v>
      </c>
      <c r="E595" t="s">
        <v>32</v>
      </c>
      <c r="F595">
        <v>19</v>
      </c>
      <c r="G595">
        <v>5</v>
      </c>
      <c r="H595">
        <v>83</v>
      </c>
      <c r="I595">
        <v>87</v>
      </c>
      <c r="J595" t="s">
        <v>8</v>
      </c>
      <c r="K595" s="2">
        <f>IF(Table1[[#This Row],[Cover]]="Cover",Table1[[#This Row],[Wager]]*(100/110),IF(Table1[[#This Row],[Cover]]="No",-1*Table1[[#This Row],[Wager]],0))</f>
        <v>100</v>
      </c>
      <c r="L595">
        <f>Summary!$B$1</f>
        <v>110</v>
      </c>
      <c r="M595">
        <f>IF(Table1[[#This Row],[Cover]]="Cover",1,IF(Table1[[#This Row],[Cover]]="No",0,0.5))</f>
        <v>1</v>
      </c>
    </row>
    <row r="596" spans="1:13" x14ac:dyDescent="0.25">
      <c r="A596" t="s">
        <v>157</v>
      </c>
      <c r="B596" t="s">
        <v>27</v>
      </c>
      <c r="C596" s="1">
        <v>43120</v>
      </c>
      <c r="D596" t="s">
        <v>93</v>
      </c>
      <c r="E596" t="s">
        <v>29</v>
      </c>
      <c r="F596">
        <v>24</v>
      </c>
      <c r="G596">
        <v>-2</v>
      </c>
      <c r="H596">
        <v>73</v>
      </c>
      <c r="I596">
        <v>68</v>
      </c>
      <c r="J596" t="s">
        <v>8</v>
      </c>
      <c r="K596" s="2">
        <f>IF(Table1[[#This Row],[Cover]]="Cover",Table1[[#This Row],[Wager]]*(100/110),IF(Table1[[#This Row],[Cover]]="No",-1*Table1[[#This Row],[Wager]],0))</f>
        <v>100</v>
      </c>
      <c r="L596">
        <f>Summary!$B$1</f>
        <v>110</v>
      </c>
      <c r="M596">
        <f>IF(Table1[[#This Row],[Cover]]="Cover",1,IF(Table1[[#This Row],[Cover]]="No",0,0.5))</f>
        <v>1</v>
      </c>
    </row>
    <row r="597" spans="1:13" x14ac:dyDescent="0.25">
      <c r="A597" t="s">
        <v>154</v>
      </c>
      <c r="B597" t="s">
        <v>27</v>
      </c>
      <c r="C597" s="1">
        <v>42756</v>
      </c>
      <c r="D597" t="s">
        <v>93</v>
      </c>
      <c r="E597" t="s">
        <v>32</v>
      </c>
      <c r="F597">
        <v>7</v>
      </c>
      <c r="G597">
        <v>3.5</v>
      </c>
      <c r="H597">
        <v>79</v>
      </c>
      <c r="I597">
        <v>75</v>
      </c>
      <c r="J597" t="s">
        <v>8</v>
      </c>
      <c r="K597" s="2">
        <f>IF(Table1[[#This Row],[Cover]]="Cover",Table1[[#This Row],[Wager]]*(100/110),IF(Table1[[#This Row],[Cover]]="No",-1*Table1[[#This Row],[Wager]],0))</f>
        <v>100</v>
      </c>
      <c r="L597">
        <f>Summary!$B$1</f>
        <v>110</v>
      </c>
      <c r="M597">
        <f>IF(Table1[[#This Row],[Cover]]="Cover",1,IF(Table1[[#This Row],[Cover]]="No",0,0.5))</f>
        <v>1</v>
      </c>
    </row>
    <row r="598" spans="1:13" x14ac:dyDescent="0.25">
      <c r="A598" t="s">
        <v>156</v>
      </c>
      <c r="B598" t="s">
        <v>27</v>
      </c>
      <c r="C598" s="1">
        <v>42031</v>
      </c>
      <c r="D598" t="s">
        <v>93</v>
      </c>
      <c r="E598" t="s">
        <v>32</v>
      </c>
      <c r="F598">
        <v>17</v>
      </c>
      <c r="G598">
        <v>-1</v>
      </c>
      <c r="H598">
        <v>59</v>
      </c>
      <c r="I598">
        <v>65</v>
      </c>
      <c r="J598" t="s">
        <v>13</v>
      </c>
      <c r="K598" s="2">
        <f>IF(Table1[[#This Row],[Cover]]="Cover",Table1[[#This Row],[Wager]]*(100/110),IF(Table1[[#This Row],[Cover]]="No",-1*Table1[[#This Row],[Wager]],0))</f>
        <v>-110</v>
      </c>
      <c r="L598">
        <f>Summary!$B$1</f>
        <v>110</v>
      </c>
      <c r="M598">
        <f>IF(Table1[[#This Row],[Cover]]="Cover",1,IF(Table1[[#This Row],[Cover]]="No",0,0.5))</f>
        <v>0</v>
      </c>
    </row>
    <row r="599" spans="1:13" x14ac:dyDescent="0.25">
      <c r="A599" t="s">
        <v>157</v>
      </c>
      <c r="B599" t="s">
        <v>27</v>
      </c>
      <c r="C599" s="1">
        <v>43129</v>
      </c>
      <c r="D599" t="s">
        <v>93</v>
      </c>
      <c r="E599" t="s">
        <v>30</v>
      </c>
      <c r="F599">
        <v>7</v>
      </c>
      <c r="G599">
        <v>1.5</v>
      </c>
      <c r="H599">
        <v>56</v>
      </c>
      <c r="I599">
        <v>70</v>
      </c>
      <c r="J599" t="s">
        <v>13</v>
      </c>
      <c r="K599" s="2">
        <f>IF(Table1[[#This Row],[Cover]]="Cover",Table1[[#This Row],[Wager]]*(100/110),IF(Table1[[#This Row],[Cover]]="No",-1*Table1[[#This Row],[Wager]],0))</f>
        <v>-110</v>
      </c>
      <c r="L599">
        <f>Summary!$B$1</f>
        <v>110</v>
      </c>
      <c r="M599">
        <f>IF(Table1[[#This Row],[Cover]]="Cover",1,IF(Table1[[#This Row],[Cover]]="No",0,0.5))</f>
        <v>0</v>
      </c>
    </row>
    <row r="600" spans="1:13" x14ac:dyDescent="0.25">
      <c r="A600" t="s">
        <v>146</v>
      </c>
      <c r="B600" t="s">
        <v>27</v>
      </c>
      <c r="C600" s="1">
        <v>41643</v>
      </c>
      <c r="D600" t="s">
        <v>93</v>
      </c>
      <c r="E600" t="s">
        <v>112</v>
      </c>
      <c r="F600">
        <v>6</v>
      </c>
      <c r="G600">
        <v>5.5</v>
      </c>
      <c r="H600">
        <v>74</v>
      </c>
      <c r="I600">
        <v>71</v>
      </c>
      <c r="J600" t="s">
        <v>8</v>
      </c>
      <c r="K600" s="2">
        <f>IF(Table1[[#This Row],[Cover]]="Cover",Table1[[#This Row],[Wager]]*(100/110),IF(Table1[[#This Row],[Cover]]="No",-1*Table1[[#This Row],[Wager]],0))</f>
        <v>100</v>
      </c>
      <c r="L600">
        <f>Summary!$B$1</f>
        <v>110</v>
      </c>
      <c r="M600">
        <f>IF(Table1[[#This Row],[Cover]]="Cover",1,IF(Table1[[#This Row],[Cover]]="No",0,0.5))</f>
        <v>1</v>
      </c>
    </row>
    <row r="601" spans="1:13" x14ac:dyDescent="0.25">
      <c r="A601" t="s">
        <v>146</v>
      </c>
      <c r="B601" t="s">
        <v>27</v>
      </c>
      <c r="C601" s="1">
        <v>41680</v>
      </c>
      <c r="D601" t="s">
        <v>93</v>
      </c>
      <c r="E601" t="s">
        <v>30</v>
      </c>
      <c r="F601">
        <v>7</v>
      </c>
      <c r="G601">
        <v>3</v>
      </c>
      <c r="H601">
        <v>85</v>
      </c>
      <c r="I601">
        <v>82</v>
      </c>
      <c r="J601" t="s">
        <v>8</v>
      </c>
      <c r="K601" s="2">
        <f>IF(Table1[[#This Row],[Cover]]="Cover",Table1[[#This Row],[Wager]]*(100/110),IF(Table1[[#This Row],[Cover]]="No",-1*Table1[[#This Row],[Wager]],0))</f>
        <v>100</v>
      </c>
      <c r="L601">
        <f>Summary!$B$1</f>
        <v>110</v>
      </c>
      <c r="M601">
        <f>IF(Table1[[#This Row],[Cover]]="Cover",1,IF(Table1[[#This Row],[Cover]]="No",0,0.5))</f>
        <v>1</v>
      </c>
    </row>
    <row r="602" spans="1:13" x14ac:dyDescent="0.25">
      <c r="A602" t="s">
        <v>155</v>
      </c>
      <c r="B602" t="s">
        <v>27</v>
      </c>
      <c r="C602" s="1">
        <v>42410</v>
      </c>
      <c r="D602" t="s">
        <v>93</v>
      </c>
      <c r="E602" t="s">
        <v>28</v>
      </c>
      <c r="F602">
        <v>21</v>
      </c>
      <c r="G602">
        <v>-2.5</v>
      </c>
      <c r="H602">
        <v>72</v>
      </c>
      <c r="I602">
        <v>82</v>
      </c>
      <c r="J602" t="s">
        <v>13</v>
      </c>
      <c r="K602" s="2">
        <f>IF(Table1[[#This Row],[Cover]]="Cover",Table1[[#This Row],[Wager]]*(100/110),IF(Table1[[#This Row],[Cover]]="No",-1*Table1[[#This Row],[Wager]],0))</f>
        <v>-110</v>
      </c>
      <c r="L602">
        <f>Summary!$B$1</f>
        <v>110</v>
      </c>
      <c r="M602">
        <f>IF(Table1[[#This Row],[Cover]]="Cover",1,IF(Table1[[#This Row],[Cover]]="No",0,0.5))</f>
        <v>0</v>
      </c>
    </row>
    <row r="603" spans="1:13" x14ac:dyDescent="0.25">
      <c r="A603" t="s">
        <v>157</v>
      </c>
      <c r="B603" t="s">
        <v>27</v>
      </c>
      <c r="C603" s="1">
        <v>43141</v>
      </c>
      <c r="D603" t="s">
        <v>93</v>
      </c>
      <c r="E603" t="s">
        <v>31</v>
      </c>
      <c r="F603">
        <v>7</v>
      </c>
      <c r="G603">
        <v>1</v>
      </c>
      <c r="H603">
        <v>47</v>
      </c>
      <c r="I603">
        <v>66</v>
      </c>
      <c r="J603" t="s">
        <v>13</v>
      </c>
      <c r="K603" s="2">
        <f>IF(Table1[[#This Row],[Cover]]="Cover",Table1[[#This Row],[Wager]]*(100/110),IF(Table1[[#This Row],[Cover]]="No",-1*Table1[[#This Row],[Wager]],0))</f>
        <v>-110</v>
      </c>
      <c r="L603">
        <f>Summary!$B$1</f>
        <v>110</v>
      </c>
      <c r="M603">
        <f>IF(Table1[[#This Row],[Cover]]="Cover",1,IF(Table1[[#This Row],[Cover]]="No",0,0.5))</f>
        <v>0</v>
      </c>
    </row>
    <row r="604" spans="1:13" x14ac:dyDescent="0.25">
      <c r="A604" t="s">
        <v>149</v>
      </c>
      <c r="B604" t="s">
        <v>27</v>
      </c>
      <c r="C604" s="1">
        <v>40952</v>
      </c>
      <c r="D604" t="s">
        <v>93</v>
      </c>
      <c r="E604" t="s">
        <v>30</v>
      </c>
      <c r="F604">
        <v>4</v>
      </c>
      <c r="G604">
        <v>4</v>
      </c>
      <c r="H604">
        <v>53</v>
      </c>
      <c r="I604">
        <v>59</v>
      </c>
      <c r="J604" t="s">
        <v>13</v>
      </c>
      <c r="K604" s="2">
        <f>IF(Table1[[#This Row],[Cover]]="Cover",Table1[[#This Row],[Wager]]*(100/110),IF(Table1[[#This Row],[Cover]]="No",-1*Table1[[#This Row],[Wager]],0))</f>
        <v>-110</v>
      </c>
      <c r="L604">
        <f>Summary!$B$1</f>
        <v>110</v>
      </c>
      <c r="M604">
        <f>IF(Table1[[#This Row],[Cover]]="Cover",1,IF(Table1[[#This Row],[Cover]]="No",0,0.5))</f>
        <v>0</v>
      </c>
    </row>
    <row r="605" spans="1:13" x14ac:dyDescent="0.25">
      <c r="A605" t="s">
        <v>160</v>
      </c>
      <c r="B605" t="s">
        <v>27</v>
      </c>
      <c r="C605" s="1">
        <v>39858</v>
      </c>
      <c r="D605" t="s">
        <v>93</v>
      </c>
      <c r="E605" t="s">
        <v>30</v>
      </c>
      <c r="F605">
        <v>16</v>
      </c>
      <c r="G605">
        <v>0</v>
      </c>
      <c r="H605">
        <v>74</v>
      </c>
      <c r="I605">
        <v>85</v>
      </c>
      <c r="J605" t="s">
        <v>13</v>
      </c>
      <c r="K605" s="2">
        <f>IF(Table1[[#This Row],[Cover]]="Cover",Table1[[#This Row],[Wager]]*(100/110),IF(Table1[[#This Row],[Cover]]="No",-1*Table1[[#This Row],[Wager]],0))</f>
        <v>-110</v>
      </c>
      <c r="L605">
        <f>Summary!$B$1</f>
        <v>110</v>
      </c>
      <c r="M605">
        <f>IF(Table1[[#This Row],[Cover]]="Cover",1,IF(Table1[[#This Row],[Cover]]="No",0,0.5))</f>
        <v>0</v>
      </c>
    </row>
    <row r="606" spans="1:13" x14ac:dyDescent="0.25">
      <c r="A606" t="s">
        <v>152</v>
      </c>
      <c r="B606" t="s">
        <v>27</v>
      </c>
      <c r="C606" s="1">
        <v>40588</v>
      </c>
      <c r="D606" t="s">
        <v>93</v>
      </c>
      <c r="E606" t="s">
        <v>30</v>
      </c>
      <c r="F606">
        <v>1</v>
      </c>
      <c r="G606">
        <v>6.5</v>
      </c>
      <c r="H606">
        <v>84</v>
      </c>
      <c r="I606">
        <v>68</v>
      </c>
      <c r="J606" t="s">
        <v>8</v>
      </c>
      <c r="K606" s="2">
        <f>IF(Table1[[#This Row],[Cover]]="Cover",Table1[[#This Row],[Wager]]*(100/110),IF(Table1[[#This Row],[Cover]]="No",-1*Table1[[#This Row],[Wager]],0))</f>
        <v>100</v>
      </c>
      <c r="L606">
        <f>Summary!$B$1</f>
        <v>110</v>
      </c>
      <c r="M606">
        <f>IF(Table1[[#This Row],[Cover]]="Cover",1,IF(Table1[[#This Row],[Cover]]="No",0,0.5))</f>
        <v>1</v>
      </c>
    </row>
    <row r="607" spans="1:13" x14ac:dyDescent="0.25">
      <c r="A607" t="s">
        <v>156</v>
      </c>
      <c r="B607" t="s">
        <v>27</v>
      </c>
      <c r="C607" s="1">
        <v>42049</v>
      </c>
      <c r="D607" t="s">
        <v>93</v>
      </c>
      <c r="E607" t="s">
        <v>92</v>
      </c>
      <c r="F607">
        <v>17</v>
      </c>
      <c r="G607">
        <v>3.5</v>
      </c>
      <c r="H607">
        <v>59</v>
      </c>
      <c r="I607">
        <v>56</v>
      </c>
      <c r="J607" t="s">
        <v>8</v>
      </c>
      <c r="K607" s="2">
        <f>IF(Table1[[#This Row],[Cover]]="Cover",Table1[[#This Row],[Wager]]*(100/110),IF(Table1[[#This Row],[Cover]]="No",-1*Table1[[#This Row],[Wager]],0))</f>
        <v>100</v>
      </c>
      <c r="L607">
        <f>Summary!$B$1</f>
        <v>110</v>
      </c>
      <c r="M607">
        <f>IF(Table1[[#This Row],[Cover]]="Cover",1,IF(Table1[[#This Row],[Cover]]="No",0,0.5))</f>
        <v>1</v>
      </c>
    </row>
    <row r="608" spans="1:13" x14ac:dyDescent="0.25">
      <c r="A608" t="s">
        <v>155</v>
      </c>
      <c r="B608" t="s">
        <v>27</v>
      </c>
      <c r="C608" s="1">
        <v>42420</v>
      </c>
      <c r="D608" t="s">
        <v>93</v>
      </c>
      <c r="E608" t="s">
        <v>30</v>
      </c>
      <c r="F608">
        <v>2</v>
      </c>
      <c r="G608">
        <v>5</v>
      </c>
      <c r="H608">
        <v>63</v>
      </c>
      <c r="I608">
        <v>72</v>
      </c>
      <c r="J608" t="s">
        <v>13</v>
      </c>
      <c r="K608" s="2">
        <f>IF(Table1[[#This Row],[Cover]]="Cover",Table1[[#This Row],[Wager]]*(100/110),IF(Table1[[#This Row],[Cover]]="No",-1*Table1[[#This Row],[Wager]],0))</f>
        <v>-110</v>
      </c>
      <c r="L608">
        <f>Summary!$B$1</f>
        <v>110</v>
      </c>
      <c r="M608">
        <f>IF(Table1[[#This Row],[Cover]]="Cover",1,IF(Table1[[#This Row],[Cover]]="No",0,0.5))</f>
        <v>0</v>
      </c>
    </row>
    <row r="609" spans="1:13" x14ac:dyDescent="0.25">
      <c r="A609" t="s">
        <v>155</v>
      </c>
      <c r="B609" t="s">
        <v>27</v>
      </c>
      <c r="C609" s="1">
        <v>42422</v>
      </c>
      <c r="D609" t="s">
        <v>93</v>
      </c>
      <c r="E609" t="s">
        <v>94</v>
      </c>
      <c r="F609">
        <v>25</v>
      </c>
      <c r="G609">
        <v>-1.5</v>
      </c>
      <c r="H609">
        <v>70</v>
      </c>
      <c r="I609">
        <v>71</v>
      </c>
      <c r="J609" t="s">
        <v>13</v>
      </c>
      <c r="K609" s="2">
        <f>IF(Table1[[#This Row],[Cover]]="Cover",Table1[[#This Row],[Wager]]*(100/110),IF(Table1[[#This Row],[Cover]]="No",-1*Table1[[#This Row],[Wager]],0))</f>
        <v>-110</v>
      </c>
      <c r="L609">
        <f>Summary!$B$1</f>
        <v>110</v>
      </c>
      <c r="M609">
        <f>IF(Table1[[#This Row],[Cover]]="Cover",1,IF(Table1[[#This Row],[Cover]]="No",0,0.5))</f>
        <v>0</v>
      </c>
    </row>
    <row r="610" spans="1:13" x14ac:dyDescent="0.25">
      <c r="A610" t="s">
        <v>156</v>
      </c>
      <c r="B610" t="s">
        <v>27</v>
      </c>
      <c r="C610" s="1">
        <v>42058</v>
      </c>
      <c r="D610" t="s">
        <v>93</v>
      </c>
      <c r="E610" t="s">
        <v>30</v>
      </c>
      <c r="F610">
        <v>8</v>
      </c>
      <c r="G610">
        <v>5</v>
      </c>
      <c r="H610">
        <v>70</v>
      </c>
      <c r="I610">
        <v>63</v>
      </c>
      <c r="J610" t="s">
        <v>8</v>
      </c>
      <c r="K610" s="2">
        <f>IF(Table1[[#This Row],[Cover]]="Cover",Table1[[#This Row],[Wager]]*(100/110),IF(Table1[[#This Row],[Cover]]="No",-1*Table1[[#This Row],[Wager]],0))</f>
        <v>100</v>
      </c>
      <c r="L610">
        <f>Summary!$B$1</f>
        <v>110</v>
      </c>
      <c r="M610">
        <f>IF(Table1[[#This Row],[Cover]]="Cover",1,IF(Table1[[#This Row],[Cover]]="No",0,0.5))</f>
        <v>1</v>
      </c>
    </row>
    <row r="611" spans="1:13" x14ac:dyDescent="0.25">
      <c r="A611" t="s">
        <v>158</v>
      </c>
      <c r="B611" t="s">
        <v>27</v>
      </c>
      <c r="C611" s="1">
        <v>39503</v>
      </c>
      <c r="D611" t="s">
        <v>93</v>
      </c>
      <c r="E611" t="s">
        <v>94</v>
      </c>
      <c r="F611">
        <v>5</v>
      </c>
      <c r="G611">
        <v>-4</v>
      </c>
      <c r="H611">
        <v>65</v>
      </c>
      <c r="I611">
        <v>74</v>
      </c>
      <c r="J611" t="s">
        <v>13</v>
      </c>
      <c r="K611" s="2">
        <f>IF(Table1[[#This Row],[Cover]]="Cover",Table1[[#This Row],[Wager]]*(100/110),IF(Table1[[#This Row],[Cover]]="No",-1*Table1[[#This Row],[Wager]],0))</f>
        <v>-110</v>
      </c>
      <c r="L611">
        <f>Summary!$B$1</f>
        <v>110</v>
      </c>
      <c r="M611">
        <f>IF(Table1[[#This Row],[Cover]]="Cover",1,IF(Table1[[#This Row],[Cover]]="No",0,0.5))</f>
        <v>0</v>
      </c>
    </row>
    <row r="612" spans="1:13" x14ac:dyDescent="0.25">
      <c r="A612" t="s">
        <v>152</v>
      </c>
      <c r="B612" t="s">
        <v>27</v>
      </c>
      <c r="C612" s="1">
        <v>40600</v>
      </c>
      <c r="D612" t="s">
        <v>93</v>
      </c>
      <c r="E612" t="s">
        <v>105</v>
      </c>
      <c r="F612">
        <v>20</v>
      </c>
      <c r="G612">
        <v>-4.5</v>
      </c>
      <c r="H612">
        <v>80</v>
      </c>
      <c r="I612">
        <v>70</v>
      </c>
      <c r="J612" t="s">
        <v>8</v>
      </c>
      <c r="K612" s="2">
        <f>IF(Table1[[#This Row],[Cover]]="Cover",Table1[[#This Row],[Wager]]*(100/110),IF(Table1[[#This Row],[Cover]]="No",-1*Table1[[#This Row],[Wager]],0))</f>
        <v>100</v>
      </c>
      <c r="L612">
        <f>Summary!$B$1</f>
        <v>110</v>
      </c>
      <c r="M612">
        <f>IF(Table1[[#This Row],[Cover]]="Cover",1,IF(Table1[[#This Row],[Cover]]="No",0,0.5))</f>
        <v>1</v>
      </c>
    </row>
    <row r="613" spans="1:13" x14ac:dyDescent="0.25">
      <c r="A613" t="s">
        <v>156</v>
      </c>
      <c r="B613" t="s">
        <v>27</v>
      </c>
      <c r="C613" s="1">
        <v>42063</v>
      </c>
      <c r="D613" t="s">
        <v>93</v>
      </c>
      <c r="E613" t="s">
        <v>91</v>
      </c>
      <c r="F613">
        <v>12</v>
      </c>
      <c r="G613">
        <v>3.5</v>
      </c>
      <c r="H613">
        <v>70</v>
      </c>
      <c r="I613">
        <v>69</v>
      </c>
      <c r="J613" t="s">
        <v>8</v>
      </c>
      <c r="K613" s="2">
        <f>IF(Table1[[#This Row],[Cover]]="Cover",Table1[[#This Row],[Wager]]*(100/110),IF(Table1[[#This Row],[Cover]]="No",-1*Table1[[#This Row],[Wager]],0))</f>
        <v>100</v>
      </c>
      <c r="L613">
        <f>Summary!$B$1</f>
        <v>110</v>
      </c>
      <c r="M613">
        <f>IF(Table1[[#This Row],[Cover]]="Cover",1,IF(Table1[[#This Row],[Cover]]="No",0,0.5))</f>
        <v>1</v>
      </c>
    </row>
    <row r="614" spans="1:13" x14ac:dyDescent="0.25">
      <c r="A614" t="s">
        <v>155</v>
      </c>
      <c r="B614" t="s">
        <v>27</v>
      </c>
      <c r="C614" s="1">
        <v>42406</v>
      </c>
      <c r="D614" t="s">
        <v>93</v>
      </c>
      <c r="E614" t="s">
        <v>92</v>
      </c>
      <c r="F614">
        <v>1</v>
      </c>
      <c r="G614">
        <v>5</v>
      </c>
      <c r="H614">
        <v>80</v>
      </c>
      <c r="I614">
        <v>69</v>
      </c>
      <c r="J614" t="s">
        <v>8</v>
      </c>
      <c r="K614" s="2">
        <f>IF(Table1[[#This Row],[Cover]]="Cover",Table1[[#This Row],[Wager]]*(100/110),IF(Table1[[#This Row],[Cover]]="No",-1*Table1[[#This Row],[Wager]],0))</f>
        <v>100</v>
      </c>
      <c r="L614">
        <f>Summary!$B$1</f>
        <v>110</v>
      </c>
      <c r="M614">
        <f>IF(Table1[[#This Row],[Cover]]="Cover",1,IF(Table1[[#This Row],[Cover]]="No",0,0.5))</f>
        <v>1</v>
      </c>
    </row>
    <row r="615" spans="1:13" x14ac:dyDescent="0.25">
      <c r="A615" t="s">
        <v>154</v>
      </c>
      <c r="B615" t="s">
        <v>27</v>
      </c>
      <c r="C615" s="1">
        <v>42772</v>
      </c>
      <c r="D615" t="s">
        <v>93</v>
      </c>
      <c r="E615" t="s">
        <v>30</v>
      </c>
      <c r="F615">
        <v>3</v>
      </c>
      <c r="G615">
        <v>3.5</v>
      </c>
      <c r="H615">
        <v>71</v>
      </c>
      <c r="I615">
        <v>74</v>
      </c>
      <c r="J615" t="s">
        <v>8</v>
      </c>
      <c r="K615" s="2">
        <f>IF(Table1[[#This Row],[Cover]]="Cover",Table1[[#This Row],[Wager]]*(100/110),IF(Table1[[#This Row],[Cover]]="No",-1*Table1[[#This Row],[Wager]],0))</f>
        <v>100</v>
      </c>
      <c r="L615">
        <f>Summary!$B$1</f>
        <v>110</v>
      </c>
      <c r="M615">
        <f>IF(Table1[[#This Row],[Cover]]="Cover",1,IF(Table1[[#This Row],[Cover]]="No",0,0.5))</f>
        <v>1</v>
      </c>
    </row>
    <row r="616" spans="1:13" x14ac:dyDescent="0.25">
      <c r="A616" t="s">
        <v>156</v>
      </c>
      <c r="B616" t="s">
        <v>27</v>
      </c>
      <c r="C616" s="1">
        <v>42042</v>
      </c>
      <c r="D616" t="s">
        <v>93</v>
      </c>
      <c r="E616" t="s">
        <v>94</v>
      </c>
      <c r="F616">
        <v>25</v>
      </c>
      <c r="G616">
        <v>1</v>
      </c>
      <c r="H616">
        <v>57</v>
      </c>
      <c r="I616">
        <v>61</v>
      </c>
      <c r="J616" t="s">
        <v>13</v>
      </c>
      <c r="K616" s="2">
        <f>IF(Table1[[#This Row],[Cover]]="Cover",Table1[[#This Row],[Wager]]*(100/110),IF(Table1[[#This Row],[Cover]]="No",-1*Table1[[#This Row],[Wager]],0))</f>
        <v>-110</v>
      </c>
      <c r="L616">
        <f>Summary!$B$1</f>
        <v>110</v>
      </c>
      <c r="M616">
        <f>IF(Table1[[#This Row],[Cover]]="Cover",1,IF(Table1[[#This Row],[Cover]]="No",0,0.5))</f>
        <v>0</v>
      </c>
    </row>
    <row r="617" spans="1:13" x14ac:dyDescent="0.25">
      <c r="A617" t="s">
        <v>146</v>
      </c>
      <c r="B617" t="s">
        <v>27</v>
      </c>
      <c r="C617" s="1">
        <v>41678</v>
      </c>
      <c r="D617" t="s">
        <v>93</v>
      </c>
      <c r="E617" t="s">
        <v>94</v>
      </c>
      <c r="F617">
        <v>15</v>
      </c>
      <c r="G617">
        <v>-3</v>
      </c>
      <c r="H617">
        <v>74</v>
      </c>
      <c r="I617">
        <v>57</v>
      </c>
      <c r="J617" t="s">
        <v>8</v>
      </c>
      <c r="K617" s="2">
        <f>IF(Table1[[#This Row],[Cover]]="Cover",Table1[[#This Row],[Wager]]*(100/110),IF(Table1[[#This Row],[Cover]]="No",-1*Table1[[#This Row],[Wager]],0))</f>
        <v>100</v>
      </c>
      <c r="L617">
        <f>Summary!$B$1</f>
        <v>110</v>
      </c>
      <c r="M617">
        <f>IF(Table1[[#This Row],[Cover]]="Cover",1,IF(Table1[[#This Row],[Cover]]="No",0,0.5))</f>
        <v>1</v>
      </c>
    </row>
    <row r="618" spans="1:13" x14ac:dyDescent="0.25">
      <c r="A618" t="s">
        <v>146</v>
      </c>
      <c r="B618" t="s">
        <v>27</v>
      </c>
      <c r="C618" s="1">
        <v>41699</v>
      </c>
      <c r="D618" t="s">
        <v>93</v>
      </c>
      <c r="E618" t="s">
        <v>91</v>
      </c>
      <c r="F618">
        <v>15</v>
      </c>
      <c r="G618">
        <v>-2</v>
      </c>
      <c r="H618">
        <v>80</v>
      </c>
      <c r="I618">
        <v>73</v>
      </c>
      <c r="J618" t="s">
        <v>8</v>
      </c>
      <c r="K618" s="2">
        <f>IF(Table1[[#This Row],[Cover]]="Cover",Table1[[#This Row],[Wager]]*(100/110),IF(Table1[[#This Row],[Cover]]="No",-1*Table1[[#This Row],[Wager]],0))</f>
        <v>100</v>
      </c>
      <c r="L618">
        <f>Summary!$B$1</f>
        <v>110</v>
      </c>
      <c r="M618">
        <f>IF(Table1[[#This Row],[Cover]]="Cover",1,IF(Table1[[#This Row],[Cover]]="No",0,0.5))</f>
        <v>1</v>
      </c>
    </row>
    <row r="619" spans="1:13" x14ac:dyDescent="0.25">
      <c r="A619" t="s">
        <v>158</v>
      </c>
      <c r="B619" t="s">
        <v>10</v>
      </c>
      <c r="C619" s="1">
        <v>39459</v>
      </c>
      <c r="D619" t="s">
        <v>16</v>
      </c>
      <c r="E619" t="s">
        <v>135</v>
      </c>
      <c r="F619">
        <v>13</v>
      </c>
      <c r="G619">
        <v>-1.5</v>
      </c>
      <c r="H619">
        <v>79</v>
      </c>
      <c r="I619">
        <v>73</v>
      </c>
      <c r="J619" t="s">
        <v>8</v>
      </c>
      <c r="K619" s="2">
        <f>IF(Table1[[#This Row],[Cover]]="Cover",Table1[[#This Row],[Wager]]*(100/110),IF(Table1[[#This Row],[Cover]]="No",-1*Table1[[#This Row],[Wager]],0))</f>
        <v>100</v>
      </c>
      <c r="L619">
        <f>Summary!$B$1</f>
        <v>110</v>
      </c>
      <c r="M619">
        <f>IF(Table1[[#This Row],[Cover]]="Cover",1,IF(Table1[[#This Row],[Cover]]="No",0,0.5))</f>
        <v>1</v>
      </c>
    </row>
    <row r="620" spans="1:13" x14ac:dyDescent="0.25">
      <c r="A620" t="s">
        <v>158</v>
      </c>
      <c r="B620" t="s">
        <v>10</v>
      </c>
      <c r="C620" s="1">
        <v>39469</v>
      </c>
      <c r="D620" t="s">
        <v>16</v>
      </c>
      <c r="E620" t="s">
        <v>18</v>
      </c>
      <c r="F620">
        <v>3</v>
      </c>
      <c r="G620">
        <v>5.5</v>
      </c>
      <c r="H620">
        <v>72</v>
      </c>
      <c r="I620">
        <v>66</v>
      </c>
      <c r="J620" t="s">
        <v>8</v>
      </c>
      <c r="K620" s="2">
        <f>IF(Table1[[#This Row],[Cover]]="Cover",Table1[[#This Row],[Wager]]*(100/110),IF(Table1[[#This Row],[Cover]]="No",-1*Table1[[#This Row],[Wager]],0))</f>
        <v>100</v>
      </c>
      <c r="L620">
        <f>Summary!$B$1</f>
        <v>110</v>
      </c>
      <c r="M620">
        <f>IF(Table1[[#This Row],[Cover]]="Cover",1,IF(Table1[[#This Row],[Cover]]="No",0,0.5))</f>
        <v>1</v>
      </c>
    </row>
    <row r="621" spans="1:13" x14ac:dyDescent="0.25">
      <c r="A621" t="s">
        <v>160</v>
      </c>
      <c r="B621" t="s">
        <v>10</v>
      </c>
      <c r="C621" s="1">
        <v>39872</v>
      </c>
      <c r="D621" t="s">
        <v>16</v>
      </c>
      <c r="E621" t="s">
        <v>97</v>
      </c>
      <c r="F621">
        <v>18</v>
      </c>
      <c r="G621">
        <v>-4.5</v>
      </c>
      <c r="H621">
        <v>70</v>
      </c>
      <c r="I621">
        <v>73</v>
      </c>
      <c r="J621" t="s">
        <v>13</v>
      </c>
      <c r="K621" s="2">
        <f>IF(Table1[[#This Row],[Cover]]="Cover",Table1[[#This Row],[Wager]]*(100/110),IF(Table1[[#This Row],[Cover]]="No",-1*Table1[[#This Row],[Wager]],0))</f>
        <v>-110</v>
      </c>
      <c r="L621">
        <f>Summary!$B$1</f>
        <v>110</v>
      </c>
      <c r="M621">
        <f>IF(Table1[[#This Row],[Cover]]="Cover",1,IF(Table1[[#This Row],[Cover]]="No",0,0.5))</f>
        <v>0</v>
      </c>
    </row>
    <row r="622" spans="1:13" x14ac:dyDescent="0.25">
      <c r="A622" t="s">
        <v>150</v>
      </c>
      <c r="B622" t="s">
        <v>10</v>
      </c>
      <c r="C622" s="1">
        <v>41342</v>
      </c>
      <c r="D622" t="s">
        <v>16</v>
      </c>
      <c r="E622" t="s">
        <v>12</v>
      </c>
      <c r="F622">
        <v>11</v>
      </c>
      <c r="G622">
        <v>5.5</v>
      </c>
      <c r="H622">
        <v>61</v>
      </c>
      <c r="I622">
        <v>57</v>
      </c>
      <c r="J622" t="s">
        <v>8</v>
      </c>
      <c r="K622" s="2">
        <f>IF(Table1[[#This Row],[Cover]]="Cover",Table1[[#This Row],[Wager]]*(100/110),IF(Table1[[#This Row],[Cover]]="No",-1*Table1[[#This Row],[Wager]],0))</f>
        <v>100</v>
      </c>
      <c r="L622">
        <f>Summary!$B$1</f>
        <v>110</v>
      </c>
      <c r="M622">
        <f>IF(Table1[[#This Row],[Cover]]="Cover",1,IF(Table1[[#This Row],[Cover]]="No",0,0.5))</f>
        <v>1</v>
      </c>
    </row>
    <row r="623" spans="1:13" x14ac:dyDescent="0.25">
      <c r="A623" t="s">
        <v>150</v>
      </c>
      <c r="B623" t="s">
        <v>65</v>
      </c>
      <c r="C623" s="1">
        <v>41297</v>
      </c>
      <c r="D623" t="s">
        <v>95</v>
      </c>
      <c r="E623" t="s">
        <v>46</v>
      </c>
      <c r="F623">
        <v>9</v>
      </c>
      <c r="G623">
        <v>-2.5</v>
      </c>
      <c r="H623">
        <v>54</v>
      </c>
      <c r="I623">
        <v>53</v>
      </c>
      <c r="J623" t="s">
        <v>13</v>
      </c>
      <c r="K623" s="2">
        <f>IF(Table1[[#This Row],[Cover]]="Cover",Table1[[#This Row],[Wager]]*(100/110),IF(Table1[[#This Row],[Cover]]="No",-1*Table1[[#This Row],[Wager]],0))</f>
        <v>-110</v>
      </c>
      <c r="L623">
        <f>Summary!$B$1</f>
        <v>110</v>
      </c>
      <c r="M623">
        <f>IF(Table1[[#This Row],[Cover]]="Cover",1,IF(Table1[[#This Row],[Cover]]="No",0,0.5))</f>
        <v>0</v>
      </c>
    </row>
    <row r="624" spans="1:13" x14ac:dyDescent="0.25">
      <c r="A624" t="s">
        <v>155</v>
      </c>
      <c r="B624" t="s">
        <v>65</v>
      </c>
      <c r="C624" s="1">
        <v>42378</v>
      </c>
      <c r="D624" t="s">
        <v>95</v>
      </c>
      <c r="E624" t="s">
        <v>76</v>
      </c>
      <c r="F624">
        <v>25</v>
      </c>
      <c r="G624">
        <v>11.5</v>
      </c>
      <c r="H624">
        <v>61</v>
      </c>
      <c r="I624">
        <v>57</v>
      </c>
      <c r="J624" t="s">
        <v>8</v>
      </c>
      <c r="K624" s="2">
        <f>IF(Table1[[#This Row],[Cover]]="Cover",Table1[[#This Row],[Wager]]*(100/110),IF(Table1[[#This Row],[Cover]]="No",-1*Table1[[#This Row],[Wager]],0))</f>
        <v>100</v>
      </c>
      <c r="L624">
        <f>Summary!$B$1</f>
        <v>110</v>
      </c>
      <c r="M624">
        <f>IF(Table1[[#This Row],[Cover]]="Cover",1,IF(Table1[[#This Row],[Cover]]="No",0,0.5))</f>
        <v>1</v>
      </c>
    </row>
    <row r="625" spans="1:13" x14ac:dyDescent="0.25">
      <c r="A625" t="s">
        <v>157</v>
      </c>
      <c r="B625" t="s">
        <v>65</v>
      </c>
      <c r="C625" s="1">
        <v>43151</v>
      </c>
      <c r="D625" t="s">
        <v>95</v>
      </c>
      <c r="E625" t="s">
        <v>67</v>
      </c>
      <c r="F625">
        <v>18</v>
      </c>
      <c r="G625">
        <v>7.5</v>
      </c>
      <c r="H625">
        <v>93</v>
      </c>
      <c r="I625">
        <v>95</v>
      </c>
      <c r="J625" t="s">
        <v>8</v>
      </c>
      <c r="K625" s="2">
        <f>IF(Table1[[#This Row],[Cover]]="Cover",Table1[[#This Row],[Wager]]*(100/110),IF(Table1[[#This Row],[Cover]]="No",-1*Table1[[#This Row],[Wager]],0))</f>
        <v>100</v>
      </c>
      <c r="L625">
        <f>Summary!$B$1</f>
        <v>110</v>
      </c>
      <c r="M625">
        <f>IF(Table1[[#This Row],[Cover]]="Cover",1,IF(Table1[[#This Row],[Cover]]="No",0,0.5))</f>
        <v>1</v>
      </c>
    </row>
    <row r="626" spans="1:13" x14ac:dyDescent="0.25">
      <c r="A626" t="s">
        <v>149</v>
      </c>
      <c r="B626" t="s">
        <v>65</v>
      </c>
      <c r="C626" s="1">
        <v>40961</v>
      </c>
      <c r="D626" t="s">
        <v>95</v>
      </c>
      <c r="E626" t="s">
        <v>129</v>
      </c>
      <c r="F626">
        <v>22</v>
      </c>
      <c r="G626">
        <v>2.5</v>
      </c>
      <c r="H626">
        <v>79</v>
      </c>
      <c r="I626">
        <v>80</v>
      </c>
      <c r="J626" t="s">
        <v>8</v>
      </c>
      <c r="K626" s="2">
        <f>IF(Table1[[#This Row],[Cover]]="Cover",Table1[[#This Row],[Wager]]*(100/110),IF(Table1[[#This Row],[Cover]]="No",-1*Table1[[#This Row],[Wager]],0))</f>
        <v>100</v>
      </c>
      <c r="L626">
        <f>Summary!$B$1</f>
        <v>110</v>
      </c>
      <c r="M626">
        <f>IF(Table1[[#This Row],[Cover]]="Cover",1,IF(Table1[[#This Row],[Cover]]="No",0,0.5))</f>
        <v>1</v>
      </c>
    </row>
    <row r="627" spans="1:13" x14ac:dyDescent="0.25">
      <c r="A627" t="s">
        <v>148</v>
      </c>
      <c r="B627" t="s">
        <v>65</v>
      </c>
      <c r="C627" s="1">
        <v>40237</v>
      </c>
      <c r="D627" t="s">
        <v>95</v>
      </c>
      <c r="E627" t="s">
        <v>129</v>
      </c>
      <c r="F627">
        <v>20</v>
      </c>
      <c r="G627">
        <v>7.5</v>
      </c>
      <c r="H627">
        <v>53</v>
      </c>
      <c r="I627">
        <v>65</v>
      </c>
      <c r="J627" t="s">
        <v>13</v>
      </c>
      <c r="K627" s="2">
        <f>IF(Table1[[#This Row],[Cover]]="Cover",Table1[[#This Row],[Wager]]*(100/110),IF(Table1[[#This Row],[Cover]]="No",-1*Table1[[#This Row],[Wager]],0))</f>
        <v>-110</v>
      </c>
      <c r="L627">
        <f>Summary!$B$1</f>
        <v>110</v>
      </c>
      <c r="M627">
        <f>IF(Table1[[#This Row],[Cover]]="Cover",1,IF(Table1[[#This Row],[Cover]]="No",0,0.5))</f>
        <v>0</v>
      </c>
    </row>
    <row r="628" spans="1:13" x14ac:dyDescent="0.25">
      <c r="A628" t="s">
        <v>146</v>
      </c>
      <c r="B628" t="s">
        <v>65</v>
      </c>
      <c r="C628" s="1">
        <v>41678</v>
      </c>
      <c r="D628" t="s">
        <v>95</v>
      </c>
      <c r="E628" t="s">
        <v>176</v>
      </c>
      <c r="F628">
        <v>13</v>
      </c>
      <c r="G628">
        <v>4.5</v>
      </c>
      <c r="H628">
        <v>63</v>
      </c>
      <c r="I628">
        <v>65</v>
      </c>
      <c r="J628" t="s">
        <v>8</v>
      </c>
      <c r="K628" s="2">
        <f>IF(Table1[[#This Row],[Cover]]="Cover",Table1[[#This Row],[Wager]]*(100/110),IF(Table1[[#This Row],[Cover]]="No",-1*Table1[[#This Row],[Wager]],0))</f>
        <v>100</v>
      </c>
      <c r="L628">
        <f>Summary!$B$1</f>
        <v>110</v>
      </c>
      <c r="M628">
        <f>IF(Table1[[#This Row],[Cover]]="Cover",1,IF(Table1[[#This Row],[Cover]]="No",0,0.5))</f>
        <v>1</v>
      </c>
    </row>
    <row r="629" spans="1:13" x14ac:dyDescent="0.25">
      <c r="A629" t="s">
        <v>152</v>
      </c>
      <c r="B629" t="s">
        <v>164</v>
      </c>
      <c r="C629" s="1">
        <v>40607</v>
      </c>
      <c r="D629" t="s">
        <v>183</v>
      </c>
      <c r="E629" t="s">
        <v>133</v>
      </c>
      <c r="F629">
        <v>25</v>
      </c>
      <c r="G629">
        <v>12</v>
      </c>
      <c r="H629">
        <v>30</v>
      </c>
      <c r="I629">
        <v>72</v>
      </c>
      <c r="J629" t="s">
        <v>13</v>
      </c>
      <c r="K629" s="2">
        <f>IF(Table1[[#This Row],[Cover]]="Cover",Table1[[#This Row],[Wager]]*(100/110),IF(Table1[[#This Row],[Cover]]="No",-1*Table1[[#This Row],[Wager]],0))</f>
        <v>-110</v>
      </c>
      <c r="L629">
        <f>Summary!$B$1</f>
        <v>110</v>
      </c>
      <c r="M629">
        <f>IF(Table1[[#This Row],[Cover]]="Cover",1,IF(Table1[[#This Row],[Cover]]="No",0,0.5))</f>
        <v>0</v>
      </c>
    </row>
    <row r="630" spans="1:13" x14ac:dyDescent="0.25">
      <c r="A630" t="s">
        <v>148</v>
      </c>
      <c r="B630" t="s">
        <v>45</v>
      </c>
      <c r="C630" s="1">
        <v>40189</v>
      </c>
      <c r="D630" t="s">
        <v>44</v>
      </c>
      <c r="E630" t="s">
        <v>48</v>
      </c>
      <c r="F630">
        <v>4</v>
      </c>
      <c r="G630">
        <v>-3.5</v>
      </c>
      <c r="H630">
        <v>84</v>
      </c>
      <c r="I630">
        <v>92</v>
      </c>
      <c r="J630" t="s">
        <v>13</v>
      </c>
      <c r="K630" s="2">
        <f>IF(Table1[[#This Row],[Cover]]="Cover",Table1[[#This Row],[Wager]]*(100/110),IF(Table1[[#This Row],[Cover]]="No",-1*Table1[[#This Row],[Wager]],0))</f>
        <v>-110</v>
      </c>
      <c r="L630">
        <f>Summary!$B$1</f>
        <v>110</v>
      </c>
      <c r="M630">
        <f>IF(Table1[[#This Row],[Cover]]="Cover",1,IF(Table1[[#This Row],[Cover]]="No",0,0.5))</f>
        <v>0</v>
      </c>
    </row>
    <row r="631" spans="1:13" x14ac:dyDescent="0.25">
      <c r="A631" t="s">
        <v>158</v>
      </c>
      <c r="B631" t="s">
        <v>45</v>
      </c>
      <c r="C631" s="1">
        <v>39464</v>
      </c>
      <c r="D631" t="s">
        <v>44</v>
      </c>
      <c r="E631" t="s">
        <v>98</v>
      </c>
      <c r="F631">
        <v>13</v>
      </c>
      <c r="G631">
        <v>-3.5</v>
      </c>
      <c r="H631">
        <v>71</v>
      </c>
      <c r="I631">
        <v>51</v>
      </c>
      <c r="J631" t="s">
        <v>8</v>
      </c>
      <c r="K631" s="2">
        <f>IF(Table1[[#This Row],[Cover]]="Cover",Table1[[#This Row],[Wager]]*(100/110),IF(Table1[[#This Row],[Cover]]="No",-1*Table1[[#This Row],[Wager]],0))</f>
        <v>100</v>
      </c>
      <c r="L631">
        <f>Summary!$B$1</f>
        <v>110</v>
      </c>
      <c r="M631">
        <f>IF(Table1[[#This Row],[Cover]]="Cover",1,IF(Table1[[#This Row],[Cover]]="No",0,0.5))</f>
        <v>1</v>
      </c>
    </row>
    <row r="632" spans="1:13" x14ac:dyDescent="0.25">
      <c r="A632" t="s">
        <v>157</v>
      </c>
      <c r="B632" t="s">
        <v>36</v>
      </c>
      <c r="C632" s="1">
        <v>43148</v>
      </c>
      <c r="D632" t="s">
        <v>44</v>
      </c>
      <c r="E632" t="s">
        <v>41</v>
      </c>
      <c r="F632">
        <v>14</v>
      </c>
      <c r="G632">
        <v>1</v>
      </c>
      <c r="H632">
        <v>76</v>
      </c>
      <c r="I632">
        <v>93</v>
      </c>
      <c r="J632" t="s">
        <v>13</v>
      </c>
      <c r="K632" s="2">
        <f>IF(Table1[[#This Row],[Cover]]="Cover",Table1[[#This Row],[Wager]]*(100/110),IF(Table1[[#This Row],[Cover]]="No",-1*Table1[[#This Row],[Wager]],0))</f>
        <v>-110</v>
      </c>
      <c r="L632">
        <f>Summary!$B$1</f>
        <v>110</v>
      </c>
      <c r="M632">
        <f>IF(Table1[[#This Row],[Cover]]="Cover",1,IF(Table1[[#This Row],[Cover]]="No",0,0.5))</f>
        <v>0</v>
      </c>
    </row>
    <row r="633" spans="1:13" x14ac:dyDescent="0.25">
      <c r="A633" t="s">
        <v>148</v>
      </c>
      <c r="B633" t="s">
        <v>45</v>
      </c>
      <c r="C633" s="1">
        <v>40232</v>
      </c>
      <c r="D633" t="s">
        <v>44</v>
      </c>
      <c r="E633" t="s">
        <v>77</v>
      </c>
      <c r="F633">
        <v>11</v>
      </c>
      <c r="G633">
        <v>-4</v>
      </c>
      <c r="H633">
        <v>60</v>
      </c>
      <c r="I633">
        <v>70</v>
      </c>
      <c r="J633" t="s">
        <v>13</v>
      </c>
      <c r="K633" s="2">
        <f>IF(Table1[[#This Row],[Cover]]="Cover",Table1[[#This Row],[Wager]]*(100/110),IF(Table1[[#This Row],[Cover]]="No",-1*Table1[[#This Row],[Wager]],0))</f>
        <v>-110</v>
      </c>
      <c r="L633">
        <f>Summary!$B$1</f>
        <v>110</v>
      </c>
      <c r="M633">
        <f>IF(Table1[[#This Row],[Cover]]="Cover",1,IF(Table1[[#This Row],[Cover]]="No",0,0.5))</f>
        <v>0</v>
      </c>
    </row>
    <row r="634" spans="1:13" x14ac:dyDescent="0.25">
      <c r="A634" t="s">
        <v>158</v>
      </c>
      <c r="B634" t="s">
        <v>45</v>
      </c>
      <c r="C634" s="1">
        <v>39487</v>
      </c>
      <c r="D634" t="s">
        <v>44</v>
      </c>
      <c r="E634" t="s">
        <v>77</v>
      </c>
      <c r="F634">
        <v>6</v>
      </c>
      <c r="G634">
        <v>-3.5</v>
      </c>
      <c r="H634">
        <v>59</v>
      </c>
      <c r="I634">
        <v>51</v>
      </c>
      <c r="J634" t="s">
        <v>8</v>
      </c>
      <c r="K634" s="2">
        <f>IF(Table1[[#This Row],[Cover]]="Cover",Table1[[#This Row],[Wager]]*(100/110),IF(Table1[[#This Row],[Cover]]="No",-1*Table1[[#This Row],[Wager]],0))</f>
        <v>100</v>
      </c>
      <c r="L634">
        <f>Summary!$B$1</f>
        <v>110</v>
      </c>
      <c r="M634">
        <f>IF(Table1[[#This Row],[Cover]]="Cover",1,IF(Table1[[#This Row],[Cover]]="No",0,0.5))</f>
        <v>1</v>
      </c>
    </row>
    <row r="635" spans="1:13" x14ac:dyDescent="0.25">
      <c r="A635" t="s">
        <v>157</v>
      </c>
      <c r="B635" t="s">
        <v>36</v>
      </c>
      <c r="C635" s="1">
        <v>43160</v>
      </c>
      <c r="D635" t="s">
        <v>44</v>
      </c>
      <c r="E635" t="s">
        <v>38</v>
      </c>
      <c r="F635">
        <v>1</v>
      </c>
      <c r="G635">
        <v>4.5</v>
      </c>
      <c r="H635">
        <v>66</v>
      </c>
      <c r="I635">
        <v>67</v>
      </c>
      <c r="J635" t="s">
        <v>8</v>
      </c>
      <c r="K635" s="2">
        <f>IF(Table1[[#This Row],[Cover]]="Cover",Table1[[#This Row],[Wager]]*(100/110),IF(Table1[[#This Row],[Cover]]="No",-1*Table1[[#This Row],[Wager]],0))</f>
        <v>100</v>
      </c>
      <c r="L635">
        <f>Summary!$B$1</f>
        <v>110</v>
      </c>
      <c r="M635">
        <f>IF(Table1[[#This Row],[Cover]]="Cover",1,IF(Table1[[#This Row],[Cover]]="No",0,0.5))</f>
        <v>1</v>
      </c>
    </row>
    <row r="636" spans="1:13" x14ac:dyDescent="0.25">
      <c r="A636" t="s">
        <v>148</v>
      </c>
      <c r="B636" t="s">
        <v>45</v>
      </c>
      <c r="C636" s="1">
        <v>40243</v>
      </c>
      <c r="D636" t="s">
        <v>44</v>
      </c>
      <c r="E636" t="s">
        <v>128</v>
      </c>
      <c r="F636">
        <v>1</v>
      </c>
      <c r="G636">
        <v>1</v>
      </c>
      <c r="H636">
        <v>78</v>
      </c>
      <c r="I636">
        <v>68</v>
      </c>
      <c r="J636" t="s">
        <v>8</v>
      </c>
      <c r="K636" s="2">
        <f>IF(Table1[[#This Row],[Cover]]="Cover",Table1[[#This Row],[Wager]]*(100/110),IF(Table1[[#This Row],[Cover]]="No",-1*Table1[[#This Row],[Wager]],0))</f>
        <v>100</v>
      </c>
      <c r="L636">
        <f>Summary!$B$1</f>
        <v>110</v>
      </c>
      <c r="M636">
        <f>IF(Table1[[#This Row],[Cover]]="Cover",1,IF(Table1[[#This Row],[Cover]]="No",0,0.5))</f>
        <v>1</v>
      </c>
    </row>
    <row r="637" spans="1:13" x14ac:dyDescent="0.25">
      <c r="A637" t="s">
        <v>156</v>
      </c>
      <c r="B637" t="s">
        <v>69</v>
      </c>
      <c r="C637" s="1">
        <v>42015</v>
      </c>
      <c r="D637" t="s">
        <v>184</v>
      </c>
      <c r="E637" t="s">
        <v>71</v>
      </c>
      <c r="F637">
        <v>15</v>
      </c>
      <c r="G637">
        <v>7.5</v>
      </c>
      <c r="H637">
        <v>53</v>
      </c>
      <c r="I637">
        <v>67</v>
      </c>
      <c r="J637" t="s">
        <v>13</v>
      </c>
      <c r="K637" s="2">
        <f>IF(Table1[[#This Row],[Cover]]="Cover",Table1[[#This Row],[Wager]]*(100/110),IF(Table1[[#This Row],[Cover]]="No",-1*Table1[[#This Row],[Wager]],0))</f>
        <v>-110</v>
      </c>
      <c r="L637">
        <f>Summary!$B$1</f>
        <v>110</v>
      </c>
      <c r="M637">
        <f>IF(Table1[[#This Row],[Cover]]="Cover",1,IF(Table1[[#This Row],[Cover]]="No",0,0.5))</f>
        <v>0</v>
      </c>
    </row>
    <row r="638" spans="1:13" x14ac:dyDescent="0.25">
      <c r="A638" t="s">
        <v>160</v>
      </c>
      <c r="B638" t="s">
        <v>172</v>
      </c>
      <c r="C638" s="1">
        <v>39828</v>
      </c>
      <c r="D638" t="s">
        <v>184</v>
      </c>
      <c r="E638" t="s">
        <v>46</v>
      </c>
      <c r="F638">
        <v>17</v>
      </c>
      <c r="G638">
        <v>6</v>
      </c>
      <c r="H638">
        <v>55</v>
      </c>
      <c r="I638">
        <v>78</v>
      </c>
      <c r="J638" t="s">
        <v>13</v>
      </c>
      <c r="K638" s="2">
        <f>IF(Table1[[#This Row],[Cover]]="Cover",Table1[[#This Row],[Wager]]*(100/110),IF(Table1[[#This Row],[Cover]]="No",-1*Table1[[#This Row],[Wager]],0))</f>
        <v>-110</v>
      </c>
      <c r="L638">
        <f>Summary!$B$1</f>
        <v>110</v>
      </c>
      <c r="M638">
        <f>IF(Table1[[#This Row],[Cover]]="Cover",1,IF(Table1[[#This Row],[Cover]]="No",0,0.5))</f>
        <v>0</v>
      </c>
    </row>
    <row r="639" spans="1:13" x14ac:dyDescent="0.25">
      <c r="A639" t="s">
        <v>158</v>
      </c>
      <c r="B639" t="s">
        <v>172</v>
      </c>
      <c r="C639" s="1">
        <v>39454</v>
      </c>
      <c r="D639" t="s">
        <v>184</v>
      </c>
      <c r="E639" t="s">
        <v>46</v>
      </c>
      <c r="F639">
        <v>14</v>
      </c>
      <c r="G639">
        <v>11.5</v>
      </c>
      <c r="H639">
        <v>55</v>
      </c>
      <c r="I639">
        <v>66</v>
      </c>
      <c r="J639" t="s">
        <v>8</v>
      </c>
      <c r="K639" s="2">
        <f>IF(Table1[[#This Row],[Cover]]="Cover",Table1[[#This Row],[Wager]]*(100/110),IF(Table1[[#This Row],[Cover]]="No",-1*Table1[[#This Row],[Wager]],0))</f>
        <v>100</v>
      </c>
      <c r="L639">
        <f>Summary!$B$1</f>
        <v>110</v>
      </c>
      <c r="M639">
        <f>IF(Table1[[#This Row],[Cover]]="Cover",1,IF(Table1[[#This Row],[Cover]]="No",0,0.5))</f>
        <v>1</v>
      </c>
    </row>
    <row r="640" spans="1:13" x14ac:dyDescent="0.25">
      <c r="A640" t="s">
        <v>156</v>
      </c>
      <c r="B640" t="s">
        <v>69</v>
      </c>
      <c r="C640" s="1">
        <v>42053</v>
      </c>
      <c r="D640" t="s">
        <v>184</v>
      </c>
      <c r="E640" t="s">
        <v>169</v>
      </c>
      <c r="F640">
        <v>11</v>
      </c>
      <c r="G640">
        <v>7.5</v>
      </c>
      <c r="H640">
        <v>39</v>
      </c>
      <c r="I640">
        <v>58</v>
      </c>
      <c r="J640" t="s">
        <v>13</v>
      </c>
      <c r="K640" s="2">
        <f>IF(Table1[[#This Row],[Cover]]="Cover",Table1[[#This Row],[Wager]]*(100/110),IF(Table1[[#This Row],[Cover]]="No",-1*Table1[[#This Row],[Wager]],0))</f>
        <v>-110</v>
      </c>
      <c r="L640">
        <f>Summary!$B$1</f>
        <v>110</v>
      </c>
      <c r="M640">
        <f>IF(Table1[[#This Row],[Cover]]="Cover",1,IF(Table1[[#This Row],[Cover]]="No",0,0.5))</f>
        <v>0</v>
      </c>
    </row>
    <row r="641" spans="1:13" x14ac:dyDescent="0.25">
      <c r="A641" t="s">
        <v>146</v>
      </c>
      <c r="B641" t="s">
        <v>69</v>
      </c>
      <c r="C641" s="1">
        <v>41689</v>
      </c>
      <c r="D641" t="s">
        <v>184</v>
      </c>
      <c r="E641" t="s">
        <v>71</v>
      </c>
      <c r="F641">
        <v>3</v>
      </c>
      <c r="G641">
        <v>12.5</v>
      </c>
      <c r="H641">
        <v>74</v>
      </c>
      <c r="I641">
        <v>88</v>
      </c>
      <c r="J641" t="s">
        <v>13</v>
      </c>
      <c r="K641" s="2">
        <f>IF(Table1[[#This Row],[Cover]]="Cover",Table1[[#This Row],[Wager]]*(100/110),IF(Table1[[#This Row],[Cover]]="No",-1*Table1[[#This Row],[Wager]],0))</f>
        <v>-110</v>
      </c>
      <c r="L641">
        <f>Summary!$B$1</f>
        <v>110</v>
      </c>
      <c r="M641">
        <f>IF(Table1[[#This Row],[Cover]]="Cover",1,IF(Table1[[#This Row],[Cover]]="No",0,0.5))</f>
        <v>0</v>
      </c>
    </row>
    <row r="642" spans="1:13" x14ac:dyDescent="0.25">
      <c r="A642" t="s">
        <v>149</v>
      </c>
      <c r="B642" t="s">
        <v>50</v>
      </c>
      <c r="C642" s="1">
        <v>40922</v>
      </c>
      <c r="D642" t="s">
        <v>96</v>
      </c>
      <c r="E642" t="s">
        <v>53</v>
      </c>
      <c r="F642">
        <v>21</v>
      </c>
      <c r="G642">
        <v>10.5</v>
      </c>
      <c r="H642">
        <v>58</v>
      </c>
      <c r="I642">
        <v>62</v>
      </c>
      <c r="J642" t="s">
        <v>8</v>
      </c>
      <c r="K642" s="2">
        <f>IF(Table1[[#This Row],[Cover]]="Cover",Table1[[#This Row],[Wager]]*(100/110),IF(Table1[[#This Row],[Cover]]="No",-1*Table1[[#This Row],[Wager]],0))</f>
        <v>100</v>
      </c>
      <c r="L642">
        <f>Summary!$B$1</f>
        <v>110</v>
      </c>
      <c r="M642">
        <f>IF(Table1[[#This Row],[Cover]]="Cover",1,IF(Table1[[#This Row],[Cover]]="No",0,0.5))</f>
        <v>1</v>
      </c>
    </row>
    <row r="643" spans="1:13" x14ac:dyDescent="0.25">
      <c r="A643" t="s">
        <v>156</v>
      </c>
      <c r="B643" t="s">
        <v>50</v>
      </c>
      <c r="C643" s="1">
        <v>42021</v>
      </c>
      <c r="D643" t="s">
        <v>96</v>
      </c>
      <c r="E643" t="s">
        <v>53</v>
      </c>
      <c r="F643">
        <v>3</v>
      </c>
      <c r="G643">
        <v>19.5</v>
      </c>
      <c r="H643">
        <v>55</v>
      </c>
      <c r="I643">
        <v>72</v>
      </c>
      <c r="J643" t="s">
        <v>8</v>
      </c>
      <c r="K643" s="2">
        <f>IF(Table1[[#This Row],[Cover]]="Cover",Table1[[#This Row],[Wager]]*(100/110),IF(Table1[[#This Row],[Cover]]="No",-1*Table1[[#This Row],[Wager]],0))</f>
        <v>100</v>
      </c>
      <c r="L643">
        <f>Summary!$B$1</f>
        <v>110</v>
      </c>
      <c r="M643">
        <f>IF(Table1[[#This Row],[Cover]]="Cover",1,IF(Table1[[#This Row],[Cover]]="No",0,0.5))</f>
        <v>1</v>
      </c>
    </row>
    <row r="644" spans="1:13" x14ac:dyDescent="0.25">
      <c r="A644" t="s">
        <v>160</v>
      </c>
      <c r="B644" t="s">
        <v>50</v>
      </c>
      <c r="C644" s="1">
        <v>39837</v>
      </c>
      <c r="D644" t="s">
        <v>96</v>
      </c>
      <c r="E644" t="s">
        <v>53</v>
      </c>
      <c r="F644">
        <v>23</v>
      </c>
      <c r="G644">
        <v>28.5</v>
      </c>
      <c r="H644">
        <v>60</v>
      </c>
      <c r="I644">
        <v>93</v>
      </c>
      <c r="J644" t="s">
        <v>13</v>
      </c>
      <c r="K644" s="2">
        <f>IF(Table1[[#This Row],[Cover]]="Cover",Table1[[#This Row],[Wager]]*(100/110),IF(Table1[[#This Row],[Cover]]="No",-1*Table1[[#This Row],[Wager]],0))</f>
        <v>-110</v>
      </c>
      <c r="L644">
        <f>Summary!$B$1</f>
        <v>110</v>
      </c>
      <c r="M644">
        <f>IF(Table1[[#This Row],[Cover]]="Cover",1,IF(Table1[[#This Row],[Cover]]="No",0,0.5))</f>
        <v>0</v>
      </c>
    </row>
    <row r="645" spans="1:13" x14ac:dyDescent="0.25">
      <c r="A645" t="s">
        <v>149</v>
      </c>
      <c r="B645" t="s">
        <v>50</v>
      </c>
      <c r="C645" s="1">
        <v>40934</v>
      </c>
      <c r="D645" t="s">
        <v>96</v>
      </c>
      <c r="E645" t="s">
        <v>52</v>
      </c>
      <c r="F645">
        <v>21</v>
      </c>
      <c r="G645">
        <v>7.5</v>
      </c>
      <c r="H645">
        <v>64</v>
      </c>
      <c r="I645">
        <v>71</v>
      </c>
      <c r="J645" t="s">
        <v>8</v>
      </c>
      <c r="K645" s="2">
        <f>IF(Table1[[#This Row],[Cover]]="Cover",Table1[[#This Row],[Wager]]*(100/110),IF(Table1[[#This Row],[Cover]]="No",-1*Table1[[#This Row],[Wager]],0))</f>
        <v>100</v>
      </c>
      <c r="L645">
        <f>Summary!$B$1</f>
        <v>110</v>
      </c>
      <c r="M645">
        <f>IF(Table1[[#This Row],[Cover]]="Cover",1,IF(Table1[[#This Row],[Cover]]="No",0,0.5))</f>
        <v>1</v>
      </c>
    </row>
    <row r="646" spans="1:13" x14ac:dyDescent="0.25">
      <c r="A646" t="s">
        <v>150</v>
      </c>
      <c r="B646" t="s">
        <v>50</v>
      </c>
      <c r="C646" s="1">
        <v>41305</v>
      </c>
      <c r="D646" t="s">
        <v>96</v>
      </c>
      <c r="E646" t="s">
        <v>53</v>
      </c>
      <c r="F646">
        <v>7</v>
      </c>
      <c r="G646">
        <v>15.5</v>
      </c>
      <c r="H646">
        <v>43</v>
      </c>
      <c r="I646">
        <v>88</v>
      </c>
      <c r="J646" t="s">
        <v>13</v>
      </c>
      <c r="K646" s="2">
        <f>IF(Table1[[#This Row],[Cover]]="Cover",Table1[[#This Row],[Wager]]*(100/110),IF(Table1[[#This Row],[Cover]]="No",-1*Table1[[#This Row],[Wager]],0))</f>
        <v>-110</v>
      </c>
      <c r="L646">
        <f>Summary!$B$1</f>
        <v>110</v>
      </c>
      <c r="M646">
        <f>IF(Table1[[#This Row],[Cover]]="Cover",1,IF(Table1[[#This Row],[Cover]]="No",0,0.5))</f>
        <v>0</v>
      </c>
    </row>
    <row r="647" spans="1:13" x14ac:dyDescent="0.25">
      <c r="A647" t="s">
        <v>157</v>
      </c>
      <c r="B647" t="s">
        <v>50</v>
      </c>
      <c r="C647" s="1">
        <v>43106</v>
      </c>
      <c r="D647" t="s">
        <v>96</v>
      </c>
      <c r="E647" t="s">
        <v>53</v>
      </c>
      <c r="F647">
        <v>19</v>
      </c>
      <c r="G647">
        <v>19</v>
      </c>
      <c r="H647">
        <v>66</v>
      </c>
      <c r="I647">
        <v>85</v>
      </c>
      <c r="J647" t="s">
        <v>54</v>
      </c>
      <c r="K647" s="2">
        <f>IF(Table1[[#This Row],[Cover]]="Cover",Table1[[#This Row],[Wager]]*(100/110),IF(Table1[[#This Row],[Cover]]="No",-1*Table1[[#This Row],[Wager]],0))</f>
        <v>0</v>
      </c>
      <c r="L647">
        <f>Summary!$B$1</f>
        <v>110</v>
      </c>
      <c r="M647">
        <f>IF(Table1[[#This Row],[Cover]]="Cover",1,IF(Table1[[#This Row],[Cover]]="No",0,0.5))</f>
        <v>0.5</v>
      </c>
    </row>
    <row r="648" spans="1:13" x14ac:dyDescent="0.25">
      <c r="A648" t="s">
        <v>154</v>
      </c>
      <c r="B648" t="s">
        <v>50</v>
      </c>
      <c r="C648" s="1">
        <v>42733</v>
      </c>
      <c r="D648" t="s">
        <v>96</v>
      </c>
      <c r="E648" t="s">
        <v>52</v>
      </c>
      <c r="F648">
        <v>19</v>
      </c>
      <c r="G648">
        <v>11.5</v>
      </c>
      <c r="H648">
        <v>60</v>
      </c>
      <c r="I648">
        <v>72</v>
      </c>
      <c r="J648" t="s">
        <v>13</v>
      </c>
      <c r="K648" s="2">
        <f>IF(Table1[[#This Row],[Cover]]="Cover",Table1[[#This Row],[Wager]]*(100/110),IF(Table1[[#This Row],[Cover]]="No",-1*Table1[[#This Row],[Wager]],0))</f>
        <v>-110</v>
      </c>
      <c r="L648">
        <f>Summary!$B$1</f>
        <v>110</v>
      </c>
      <c r="M648">
        <f>IF(Table1[[#This Row],[Cover]]="Cover",1,IF(Table1[[#This Row],[Cover]]="No",0,0.5))</f>
        <v>0</v>
      </c>
    </row>
    <row r="649" spans="1:13" x14ac:dyDescent="0.25">
      <c r="A649" t="s">
        <v>158</v>
      </c>
      <c r="B649" t="s">
        <v>50</v>
      </c>
      <c r="C649" s="1">
        <v>39494</v>
      </c>
      <c r="D649" t="s">
        <v>96</v>
      </c>
      <c r="E649" t="s">
        <v>52</v>
      </c>
      <c r="F649">
        <v>25</v>
      </c>
      <c r="G649">
        <v>19.5</v>
      </c>
      <c r="H649">
        <v>49</v>
      </c>
      <c r="I649">
        <v>80</v>
      </c>
      <c r="J649" t="s">
        <v>13</v>
      </c>
      <c r="K649" s="2">
        <f>IF(Table1[[#This Row],[Cover]]="Cover",Table1[[#This Row],[Wager]]*(100/110),IF(Table1[[#This Row],[Cover]]="No",-1*Table1[[#This Row],[Wager]],0))</f>
        <v>-110</v>
      </c>
      <c r="L649">
        <f>Summary!$B$1</f>
        <v>110</v>
      </c>
      <c r="M649">
        <f>IF(Table1[[#This Row],[Cover]]="Cover",1,IF(Table1[[#This Row],[Cover]]="No",0,0.5))</f>
        <v>0</v>
      </c>
    </row>
    <row r="650" spans="1:13" x14ac:dyDescent="0.25">
      <c r="A650" t="s">
        <v>148</v>
      </c>
      <c r="B650" t="s">
        <v>50</v>
      </c>
      <c r="C650" s="1">
        <v>40227</v>
      </c>
      <c r="D650" t="s">
        <v>96</v>
      </c>
      <c r="E650" t="s">
        <v>53</v>
      </c>
      <c r="F650">
        <v>13</v>
      </c>
      <c r="G650">
        <v>11.5</v>
      </c>
      <c r="H650">
        <v>74</v>
      </c>
      <c r="I650">
        <v>66</v>
      </c>
      <c r="J650" t="s">
        <v>8</v>
      </c>
      <c r="K650" s="2">
        <f>IF(Table1[[#This Row],[Cover]]="Cover",Table1[[#This Row],[Wager]]*(100/110),IF(Table1[[#This Row],[Cover]]="No",-1*Table1[[#This Row],[Wager]],0))</f>
        <v>100</v>
      </c>
      <c r="L650">
        <f>Summary!$B$1</f>
        <v>110</v>
      </c>
      <c r="M650">
        <f>IF(Table1[[#This Row],[Cover]]="Cover",1,IF(Table1[[#This Row],[Cover]]="No",0,0.5))</f>
        <v>1</v>
      </c>
    </row>
    <row r="651" spans="1:13" x14ac:dyDescent="0.25">
      <c r="A651" t="s">
        <v>157</v>
      </c>
      <c r="B651" t="s">
        <v>50</v>
      </c>
      <c r="C651" s="1">
        <v>43139</v>
      </c>
      <c r="D651" t="s">
        <v>96</v>
      </c>
      <c r="E651" t="s">
        <v>52</v>
      </c>
      <c r="F651">
        <v>11</v>
      </c>
      <c r="G651">
        <v>13</v>
      </c>
      <c r="H651">
        <v>62</v>
      </c>
      <c r="I651">
        <v>83</v>
      </c>
      <c r="J651" t="s">
        <v>13</v>
      </c>
      <c r="K651" s="2">
        <f>IF(Table1[[#This Row],[Cover]]="Cover",Table1[[#This Row],[Wager]]*(100/110),IF(Table1[[#This Row],[Cover]]="No",-1*Table1[[#This Row],[Wager]],0))</f>
        <v>-110</v>
      </c>
      <c r="L651">
        <f>Summary!$B$1</f>
        <v>110</v>
      </c>
      <c r="M651">
        <f>IF(Table1[[#This Row],[Cover]]="Cover",1,IF(Table1[[#This Row],[Cover]]="No",0,0.5))</f>
        <v>0</v>
      </c>
    </row>
    <row r="652" spans="1:13" x14ac:dyDescent="0.25">
      <c r="A652" t="s">
        <v>154</v>
      </c>
      <c r="B652" t="s">
        <v>50</v>
      </c>
      <c r="C652" s="1">
        <v>42775</v>
      </c>
      <c r="D652" t="s">
        <v>96</v>
      </c>
      <c r="E652" t="s">
        <v>53</v>
      </c>
      <c r="F652">
        <v>1</v>
      </c>
      <c r="G652">
        <v>17.5</v>
      </c>
      <c r="H652">
        <v>60</v>
      </c>
      <c r="I652">
        <v>90</v>
      </c>
      <c r="J652" t="s">
        <v>13</v>
      </c>
      <c r="K652" s="2">
        <f>IF(Table1[[#This Row],[Cover]]="Cover",Table1[[#This Row],[Wager]]*(100/110),IF(Table1[[#This Row],[Cover]]="No",-1*Table1[[#This Row],[Wager]],0))</f>
        <v>-110</v>
      </c>
      <c r="L652">
        <f>Summary!$B$1</f>
        <v>110</v>
      </c>
      <c r="M652">
        <f>IF(Table1[[#This Row],[Cover]]="Cover",1,IF(Table1[[#This Row],[Cover]]="No",0,0.5))</f>
        <v>0</v>
      </c>
    </row>
    <row r="653" spans="1:13" x14ac:dyDescent="0.25">
      <c r="A653" t="s">
        <v>150</v>
      </c>
      <c r="B653" t="s">
        <v>10</v>
      </c>
      <c r="C653" s="1">
        <v>41286</v>
      </c>
      <c r="D653" t="s">
        <v>97</v>
      </c>
      <c r="E653" t="s">
        <v>12</v>
      </c>
      <c r="F653">
        <v>11</v>
      </c>
      <c r="G653">
        <v>11</v>
      </c>
      <c r="H653">
        <v>52</v>
      </c>
      <c r="I653">
        <v>74</v>
      </c>
      <c r="J653" t="s">
        <v>13</v>
      </c>
      <c r="K653" s="2">
        <f>IF(Table1[[#This Row],[Cover]]="Cover",Table1[[#This Row],[Wager]]*(100/110),IF(Table1[[#This Row],[Cover]]="No",-1*Table1[[#This Row],[Wager]],0))</f>
        <v>-110</v>
      </c>
      <c r="L653">
        <f>Summary!$B$1</f>
        <v>110</v>
      </c>
      <c r="M653">
        <f>IF(Table1[[#This Row],[Cover]]="Cover",1,IF(Table1[[#This Row],[Cover]]="No",0,0.5))</f>
        <v>0</v>
      </c>
    </row>
    <row r="654" spans="1:13" x14ac:dyDescent="0.25">
      <c r="A654" t="s">
        <v>148</v>
      </c>
      <c r="B654" t="s">
        <v>10</v>
      </c>
      <c r="C654" s="1">
        <v>40201</v>
      </c>
      <c r="D654" t="s">
        <v>97</v>
      </c>
      <c r="E654" t="s">
        <v>103</v>
      </c>
      <c r="F654">
        <v>22</v>
      </c>
      <c r="G654">
        <v>5</v>
      </c>
      <c r="H654">
        <v>63</v>
      </c>
      <c r="I654">
        <v>73</v>
      </c>
      <c r="J654" t="s">
        <v>13</v>
      </c>
      <c r="K654" s="2">
        <f>IF(Table1[[#This Row],[Cover]]="Cover",Table1[[#This Row],[Wager]]*(100/110),IF(Table1[[#This Row],[Cover]]="No",-1*Table1[[#This Row],[Wager]],0))</f>
        <v>-110</v>
      </c>
      <c r="L654">
        <f>Summary!$B$1</f>
        <v>110</v>
      </c>
      <c r="M654">
        <f>IF(Table1[[#This Row],[Cover]]="Cover",1,IF(Table1[[#This Row],[Cover]]="No",0,0.5))</f>
        <v>0</v>
      </c>
    </row>
    <row r="655" spans="1:13" x14ac:dyDescent="0.25">
      <c r="A655" t="s">
        <v>154</v>
      </c>
      <c r="B655" t="s">
        <v>10</v>
      </c>
      <c r="C655" s="1">
        <v>42760</v>
      </c>
      <c r="D655" t="s">
        <v>97</v>
      </c>
      <c r="E655" t="s">
        <v>12</v>
      </c>
      <c r="F655">
        <v>25</v>
      </c>
      <c r="G655">
        <v>12</v>
      </c>
      <c r="H655">
        <v>71</v>
      </c>
      <c r="I655">
        <v>106</v>
      </c>
      <c r="J655" t="s">
        <v>13</v>
      </c>
      <c r="K655" s="2">
        <f>IF(Table1[[#This Row],[Cover]]="Cover",Table1[[#This Row],[Wager]]*(100/110),IF(Table1[[#This Row],[Cover]]="No",-1*Table1[[#This Row],[Wager]],0))</f>
        <v>-110</v>
      </c>
      <c r="L655">
        <f>Summary!$B$1</f>
        <v>110</v>
      </c>
      <c r="M655">
        <f>IF(Table1[[#This Row],[Cover]]="Cover",1,IF(Table1[[#This Row],[Cover]]="No",0,0.5))</f>
        <v>0</v>
      </c>
    </row>
    <row r="656" spans="1:13" x14ac:dyDescent="0.25">
      <c r="A656" t="s">
        <v>149</v>
      </c>
      <c r="B656" t="s">
        <v>10</v>
      </c>
      <c r="C656" s="1">
        <v>40936</v>
      </c>
      <c r="D656" t="s">
        <v>97</v>
      </c>
      <c r="E656" t="s">
        <v>16</v>
      </c>
      <c r="F656">
        <v>1</v>
      </c>
      <c r="G656">
        <v>10</v>
      </c>
      <c r="H656">
        <v>50</v>
      </c>
      <c r="I656">
        <v>74</v>
      </c>
      <c r="J656" t="s">
        <v>13</v>
      </c>
      <c r="K656" s="2">
        <f>IF(Table1[[#This Row],[Cover]]="Cover",Table1[[#This Row],[Wager]]*(100/110),IF(Table1[[#This Row],[Cover]]="No",-1*Table1[[#This Row],[Wager]],0))</f>
        <v>-110</v>
      </c>
      <c r="L656">
        <f>Summary!$B$1</f>
        <v>110</v>
      </c>
      <c r="M656">
        <f>IF(Table1[[#This Row],[Cover]]="Cover",1,IF(Table1[[#This Row],[Cover]]="No",0,0.5))</f>
        <v>0</v>
      </c>
    </row>
    <row r="657" spans="1:13" x14ac:dyDescent="0.25">
      <c r="A657" t="s">
        <v>146</v>
      </c>
      <c r="B657" t="s">
        <v>10</v>
      </c>
      <c r="C657" s="1">
        <v>41667</v>
      </c>
      <c r="D657" t="s">
        <v>97</v>
      </c>
      <c r="E657" t="s">
        <v>16</v>
      </c>
      <c r="F657">
        <v>11</v>
      </c>
      <c r="G657">
        <v>3</v>
      </c>
      <c r="H657">
        <v>87</v>
      </c>
      <c r="I657">
        <v>82</v>
      </c>
      <c r="J657" t="s">
        <v>8</v>
      </c>
      <c r="K657" s="2">
        <f>IF(Table1[[#This Row],[Cover]]="Cover",Table1[[#This Row],[Wager]]*(100/110),IF(Table1[[#This Row],[Cover]]="No",-1*Table1[[#This Row],[Wager]],0))</f>
        <v>100</v>
      </c>
      <c r="L657">
        <f>Summary!$B$1</f>
        <v>110</v>
      </c>
      <c r="M657">
        <f>IF(Table1[[#This Row],[Cover]]="Cover",1,IF(Table1[[#This Row],[Cover]]="No",0,0.5))</f>
        <v>1</v>
      </c>
    </row>
    <row r="658" spans="1:13" x14ac:dyDescent="0.25">
      <c r="A658" t="s">
        <v>157</v>
      </c>
      <c r="B658" t="s">
        <v>10</v>
      </c>
      <c r="C658" s="1">
        <v>43103</v>
      </c>
      <c r="D658" t="s">
        <v>97</v>
      </c>
      <c r="E658" t="s">
        <v>16</v>
      </c>
      <c r="F658">
        <v>17</v>
      </c>
      <c r="G658">
        <v>2.5</v>
      </c>
      <c r="H658">
        <v>71</v>
      </c>
      <c r="I658">
        <v>74</v>
      </c>
      <c r="J658" t="s">
        <v>13</v>
      </c>
      <c r="K658" s="2">
        <f>IF(Table1[[#This Row],[Cover]]="Cover",Table1[[#This Row],[Wager]]*(100/110),IF(Table1[[#This Row],[Cover]]="No",-1*Table1[[#This Row],[Wager]],0))</f>
        <v>-110</v>
      </c>
      <c r="L658">
        <f>Summary!$B$1</f>
        <v>110</v>
      </c>
      <c r="M658">
        <f>IF(Table1[[#This Row],[Cover]]="Cover",1,IF(Table1[[#This Row],[Cover]]="No",0,0.5))</f>
        <v>0</v>
      </c>
    </row>
    <row r="659" spans="1:13" x14ac:dyDescent="0.25">
      <c r="A659" t="s">
        <v>150</v>
      </c>
      <c r="B659" t="s">
        <v>10</v>
      </c>
      <c r="C659" s="1">
        <v>41304</v>
      </c>
      <c r="D659" t="s">
        <v>97</v>
      </c>
      <c r="E659" t="s">
        <v>105</v>
      </c>
      <c r="F659">
        <v>17</v>
      </c>
      <c r="G659">
        <v>4.5</v>
      </c>
      <c r="H659">
        <v>73</v>
      </c>
      <c r="I659">
        <v>70</v>
      </c>
      <c r="J659" t="s">
        <v>8</v>
      </c>
      <c r="K659" s="2">
        <f>IF(Table1[[#This Row],[Cover]]="Cover",Table1[[#This Row],[Wager]]*(100/110),IF(Table1[[#This Row],[Cover]]="No",-1*Table1[[#This Row],[Wager]],0))</f>
        <v>100</v>
      </c>
      <c r="L659">
        <f>Summary!$B$1</f>
        <v>110</v>
      </c>
      <c r="M659">
        <f>IF(Table1[[#This Row],[Cover]]="Cover",1,IF(Table1[[#This Row],[Cover]]="No",0,0.5))</f>
        <v>1</v>
      </c>
    </row>
    <row r="660" spans="1:13" x14ac:dyDescent="0.25">
      <c r="A660" t="s">
        <v>155</v>
      </c>
      <c r="B660" t="s">
        <v>10</v>
      </c>
      <c r="C660" s="1">
        <v>42374</v>
      </c>
      <c r="D660" t="s">
        <v>97</v>
      </c>
      <c r="E660" t="s">
        <v>16</v>
      </c>
      <c r="F660">
        <v>9</v>
      </c>
      <c r="G660">
        <v>2.5</v>
      </c>
      <c r="H660">
        <v>85</v>
      </c>
      <c r="I660">
        <v>67</v>
      </c>
      <c r="J660" t="s">
        <v>8</v>
      </c>
      <c r="K660" s="2">
        <f>IF(Table1[[#This Row],[Cover]]="Cover",Table1[[#This Row],[Wager]]*(100/110),IF(Table1[[#This Row],[Cover]]="No",-1*Table1[[#This Row],[Wager]],0))</f>
        <v>100</v>
      </c>
      <c r="L660">
        <f>Summary!$B$1</f>
        <v>110</v>
      </c>
      <c r="M660">
        <f>IF(Table1[[#This Row],[Cover]]="Cover",1,IF(Table1[[#This Row],[Cover]]="No",0,0.5))</f>
        <v>1</v>
      </c>
    </row>
    <row r="661" spans="1:13" x14ac:dyDescent="0.25">
      <c r="A661" t="s">
        <v>154</v>
      </c>
      <c r="B661" t="s">
        <v>10</v>
      </c>
      <c r="C661" s="1">
        <v>42767</v>
      </c>
      <c r="D661" t="s">
        <v>97</v>
      </c>
      <c r="E661" t="s">
        <v>14</v>
      </c>
      <c r="F661">
        <v>19</v>
      </c>
      <c r="G661">
        <v>8</v>
      </c>
      <c r="H661">
        <v>63</v>
      </c>
      <c r="I661">
        <v>88</v>
      </c>
      <c r="J661" t="s">
        <v>13</v>
      </c>
      <c r="K661" s="2">
        <f>IF(Table1[[#This Row],[Cover]]="Cover",Table1[[#This Row],[Wager]]*(100/110),IF(Table1[[#This Row],[Cover]]="No",-1*Table1[[#This Row],[Wager]],0))</f>
        <v>-110</v>
      </c>
      <c r="L661">
        <f>Summary!$B$1</f>
        <v>110</v>
      </c>
      <c r="M661">
        <f>IF(Table1[[#This Row],[Cover]]="Cover",1,IF(Table1[[#This Row],[Cover]]="No",0,0.5))</f>
        <v>0</v>
      </c>
    </row>
    <row r="662" spans="1:13" x14ac:dyDescent="0.25">
      <c r="A662" t="s">
        <v>156</v>
      </c>
      <c r="B662" t="s">
        <v>10</v>
      </c>
      <c r="C662" s="1">
        <v>42045</v>
      </c>
      <c r="D662" t="s">
        <v>97</v>
      </c>
      <c r="E662" t="s">
        <v>16</v>
      </c>
      <c r="F662">
        <v>1</v>
      </c>
      <c r="G662">
        <v>10</v>
      </c>
      <c r="H662">
        <v>69</v>
      </c>
      <c r="I662">
        <v>71</v>
      </c>
      <c r="J662" t="s">
        <v>8</v>
      </c>
      <c r="K662" s="2">
        <f>IF(Table1[[#This Row],[Cover]]="Cover",Table1[[#This Row],[Wager]]*(100/110),IF(Table1[[#This Row],[Cover]]="No",-1*Table1[[#This Row],[Wager]],0))</f>
        <v>100</v>
      </c>
      <c r="L662">
        <f>Summary!$B$1</f>
        <v>110</v>
      </c>
      <c r="M662">
        <f>IF(Table1[[#This Row],[Cover]]="Cover",1,IF(Table1[[#This Row],[Cover]]="No",0,0.5))</f>
        <v>1</v>
      </c>
    </row>
    <row r="663" spans="1:13" x14ac:dyDescent="0.25">
      <c r="A663" t="s">
        <v>155</v>
      </c>
      <c r="B663" t="s">
        <v>10</v>
      </c>
      <c r="C663" s="1">
        <v>42413</v>
      </c>
      <c r="D663" t="s">
        <v>97</v>
      </c>
      <c r="E663" t="s">
        <v>17</v>
      </c>
      <c r="F663">
        <v>15</v>
      </c>
      <c r="G663">
        <v>-2</v>
      </c>
      <c r="H663">
        <v>76</v>
      </c>
      <c r="I663">
        <v>71</v>
      </c>
      <c r="J663" t="s">
        <v>8</v>
      </c>
      <c r="K663" s="2">
        <f>IF(Table1[[#This Row],[Cover]]="Cover",Table1[[#This Row],[Wager]]*(100/110),IF(Table1[[#This Row],[Cover]]="No",-1*Table1[[#This Row],[Wager]],0))</f>
        <v>100</v>
      </c>
      <c r="L663">
        <f>Summary!$B$1</f>
        <v>110</v>
      </c>
      <c r="M663">
        <f>IF(Table1[[#This Row],[Cover]]="Cover",1,IF(Table1[[#This Row],[Cover]]="No",0,0.5))</f>
        <v>1</v>
      </c>
    </row>
    <row r="664" spans="1:13" x14ac:dyDescent="0.25">
      <c r="A664" t="s">
        <v>152</v>
      </c>
      <c r="B664" t="s">
        <v>10</v>
      </c>
      <c r="C664" s="1">
        <v>40594</v>
      </c>
      <c r="D664" t="s">
        <v>97</v>
      </c>
      <c r="E664" t="s">
        <v>12</v>
      </c>
      <c r="F664">
        <v>14</v>
      </c>
      <c r="G664">
        <v>10</v>
      </c>
      <c r="H664">
        <v>61</v>
      </c>
      <c r="I664">
        <v>68</v>
      </c>
      <c r="J664" t="s">
        <v>8</v>
      </c>
      <c r="K664" s="2">
        <f>IF(Table1[[#This Row],[Cover]]="Cover",Table1[[#This Row],[Wager]]*(100/110),IF(Table1[[#This Row],[Cover]]="No",-1*Table1[[#This Row],[Wager]],0))</f>
        <v>100</v>
      </c>
      <c r="L664">
        <f>Summary!$B$1</f>
        <v>110</v>
      </c>
      <c r="M664">
        <f>IF(Table1[[#This Row],[Cover]]="Cover",1,IF(Table1[[#This Row],[Cover]]="No",0,0.5))</f>
        <v>1</v>
      </c>
    </row>
    <row r="665" spans="1:13" x14ac:dyDescent="0.25">
      <c r="A665" t="s">
        <v>152</v>
      </c>
      <c r="B665" t="s">
        <v>10</v>
      </c>
      <c r="C665" s="1">
        <v>40600</v>
      </c>
      <c r="D665" t="s">
        <v>97</v>
      </c>
      <c r="E665" t="s">
        <v>135</v>
      </c>
      <c r="F665">
        <v>18</v>
      </c>
      <c r="G665">
        <v>9</v>
      </c>
      <c r="H665">
        <v>69</v>
      </c>
      <c r="I665">
        <v>90</v>
      </c>
      <c r="J665" t="s">
        <v>13</v>
      </c>
      <c r="K665" s="2">
        <f>IF(Table1[[#This Row],[Cover]]="Cover",Table1[[#This Row],[Wager]]*(100/110),IF(Table1[[#This Row],[Cover]]="No",-1*Table1[[#This Row],[Wager]],0))</f>
        <v>-110</v>
      </c>
      <c r="L665">
        <f>Summary!$B$1</f>
        <v>110</v>
      </c>
      <c r="M665">
        <f>IF(Table1[[#This Row],[Cover]]="Cover",1,IF(Table1[[#This Row],[Cover]]="No",0,0.5))</f>
        <v>0</v>
      </c>
    </row>
    <row r="666" spans="1:13" x14ac:dyDescent="0.25">
      <c r="A666" t="s">
        <v>148</v>
      </c>
      <c r="B666" t="s">
        <v>10</v>
      </c>
      <c r="C666" s="1">
        <v>40213</v>
      </c>
      <c r="D666" t="s">
        <v>97</v>
      </c>
      <c r="E666" t="s">
        <v>18</v>
      </c>
      <c r="F666">
        <v>14</v>
      </c>
      <c r="G666">
        <v>6.5</v>
      </c>
      <c r="H666">
        <v>54</v>
      </c>
      <c r="I666">
        <v>59</v>
      </c>
      <c r="J666" t="s">
        <v>8</v>
      </c>
      <c r="K666" s="2">
        <f>IF(Table1[[#This Row],[Cover]]="Cover",Table1[[#This Row],[Wager]]*(100/110),IF(Table1[[#This Row],[Cover]]="No",-1*Table1[[#This Row],[Wager]],0))</f>
        <v>100</v>
      </c>
      <c r="L666">
        <f>Summary!$B$1</f>
        <v>110</v>
      </c>
      <c r="M666">
        <f>IF(Table1[[#This Row],[Cover]]="Cover",1,IF(Table1[[#This Row],[Cover]]="No",0,0.5))</f>
        <v>1</v>
      </c>
    </row>
    <row r="667" spans="1:13" x14ac:dyDescent="0.25">
      <c r="A667" t="s">
        <v>148</v>
      </c>
      <c r="B667" t="s">
        <v>10</v>
      </c>
      <c r="C667" s="1">
        <v>40215</v>
      </c>
      <c r="D667" t="s">
        <v>97</v>
      </c>
      <c r="E667" t="s">
        <v>16</v>
      </c>
      <c r="F667">
        <v>4</v>
      </c>
      <c r="G667">
        <v>11</v>
      </c>
      <c r="H667">
        <v>55</v>
      </c>
      <c r="I667">
        <v>81</v>
      </c>
      <c r="J667" t="s">
        <v>13</v>
      </c>
      <c r="K667" s="2">
        <f>IF(Table1[[#This Row],[Cover]]="Cover",Table1[[#This Row],[Wager]]*(100/110),IF(Table1[[#This Row],[Cover]]="No",-1*Table1[[#This Row],[Wager]],0))</f>
        <v>-110</v>
      </c>
      <c r="L667">
        <f>Summary!$B$1</f>
        <v>110</v>
      </c>
      <c r="M667">
        <f>IF(Table1[[#This Row],[Cover]]="Cover",1,IF(Table1[[#This Row],[Cover]]="No",0,0.5))</f>
        <v>0</v>
      </c>
    </row>
    <row r="668" spans="1:13" x14ac:dyDescent="0.25">
      <c r="A668" t="s">
        <v>158</v>
      </c>
      <c r="B668" t="s">
        <v>10</v>
      </c>
      <c r="C668" s="1">
        <v>39487</v>
      </c>
      <c r="D668" t="s">
        <v>97</v>
      </c>
      <c r="E668" t="s">
        <v>18</v>
      </c>
      <c r="F668">
        <v>7</v>
      </c>
      <c r="G668">
        <v>11</v>
      </c>
      <c r="H668">
        <v>45</v>
      </c>
      <c r="I668">
        <v>47</v>
      </c>
      <c r="J668" t="s">
        <v>8</v>
      </c>
      <c r="K668" s="2">
        <f>IF(Table1[[#This Row],[Cover]]="Cover",Table1[[#This Row],[Wager]]*(100/110),IF(Table1[[#This Row],[Cover]]="No",-1*Table1[[#This Row],[Wager]],0))</f>
        <v>100</v>
      </c>
      <c r="L668">
        <f>Summary!$B$1</f>
        <v>110</v>
      </c>
      <c r="M668">
        <f>IF(Table1[[#This Row],[Cover]]="Cover",1,IF(Table1[[#This Row],[Cover]]="No",0,0.5))</f>
        <v>1</v>
      </c>
    </row>
    <row r="669" spans="1:13" x14ac:dyDescent="0.25">
      <c r="A669" t="s">
        <v>160</v>
      </c>
      <c r="B669" t="s">
        <v>45</v>
      </c>
      <c r="C669" s="1">
        <v>39814</v>
      </c>
      <c r="D669" t="s">
        <v>98</v>
      </c>
      <c r="E669" t="s">
        <v>48</v>
      </c>
      <c r="F669">
        <v>15</v>
      </c>
      <c r="G669">
        <v>-3</v>
      </c>
      <c r="H669">
        <v>79</v>
      </c>
      <c r="I669">
        <v>72</v>
      </c>
      <c r="J669" t="s">
        <v>8</v>
      </c>
      <c r="K669" s="2">
        <f>IF(Table1[[#This Row],[Cover]]="Cover",Table1[[#This Row],[Wager]]*(100/110),IF(Table1[[#This Row],[Cover]]="No",-1*Table1[[#This Row],[Wager]],0))</f>
        <v>100</v>
      </c>
      <c r="L669">
        <f>Summary!$B$1</f>
        <v>110</v>
      </c>
      <c r="M669">
        <f>IF(Table1[[#This Row],[Cover]]="Cover",1,IF(Table1[[#This Row],[Cover]]="No",0,0.5))</f>
        <v>1</v>
      </c>
    </row>
    <row r="670" spans="1:13" x14ac:dyDescent="0.25">
      <c r="A670" t="s">
        <v>152</v>
      </c>
      <c r="B670" t="s">
        <v>45</v>
      </c>
      <c r="C670" s="1">
        <v>40553</v>
      </c>
      <c r="D670" t="s">
        <v>98</v>
      </c>
      <c r="E670" t="s">
        <v>43</v>
      </c>
      <c r="F670">
        <v>9</v>
      </c>
      <c r="G670">
        <v>-3.5</v>
      </c>
      <c r="H670">
        <v>79</v>
      </c>
      <c r="I670">
        <v>57</v>
      </c>
      <c r="J670" t="s">
        <v>8</v>
      </c>
      <c r="K670" s="2">
        <f>IF(Table1[[#This Row],[Cover]]="Cover",Table1[[#This Row],[Wager]]*(100/110),IF(Table1[[#This Row],[Cover]]="No",-1*Table1[[#This Row],[Wager]],0))</f>
        <v>100</v>
      </c>
      <c r="L670">
        <f>Summary!$B$1</f>
        <v>110</v>
      </c>
      <c r="M670">
        <f>IF(Table1[[#This Row],[Cover]]="Cover",1,IF(Table1[[#This Row],[Cover]]="No",0,0.5))</f>
        <v>1</v>
      </c>
    </row>
    <row r="671" spans="1:13" x14ac:dyDescent="0.25">
      <c r="A671" t="s">
        <v>155</v>
      </c>
      <c r="B671" t="s">
        <v>45</v>
      </c>
      <c r="C671" s="1">
        <v>42385</v>
      </c>
      <c r="D671" t="s">
        <v>98</v>
      </c>
      <c r="E671" t="s">
        <v>49</v>
      </c>
      <c r="F671">
        <v>7</v>
      </c>
      <c r="G671">
        <v>6.5</v>
      </c>
      <c r="H671">
        <v>66</v>
      </c>
      <c r="I671">
        <v>74</v>
      </c>
      <c r="J671" t="s">
        <v>13</v>
      </c>
      <c r="K671" s="2">
        <f>IF(Table1[[#This Row],[Cover]]="Cover",Table1[[#This Row],[Wager]]*(100/110),IF(Table1[[#This Row],[Cover]]="No",-1*Table1[[#This Row],[Wager]],0))</f>
        <v>-110</v>
      </c>
      <c r="L671">
        <f>Summary!$B$1</f>
        <v>110</v>
      </c>
      <c r="M671">
        <f>IF(Table1[[#This Row],[Cover]]="Cover",1,IF(Table1[[#This Row],[Cover]]="No",0,0.5))</f>
        <v>0</v>
      </c>
    </row>
    <row r="672" spans="1:13" x14ac:dyDescent="0.25">
      <c r="A672" t="s">
        <v>148</v>
      </c>
      <c r="B672" t="s">
        <v>45</v>
      </c>
      <c r="C672" s="1">
        <v>40180</v>
      </c>
      <c r="D672" t="s">
        <v>98</v>
      </c>
      <c r="E672" t="s">
        <v>48</v>
      </c>
      <c r="F672">
        <v>8</v>
      </c>
      <c r="G672">
        <v>1</v>
      </c>
      <c r="H672">
        <v>72</v>
      </c>
      <c r="I672">
        <v>74</v>
      </c>
      <c r="J672" t="s">
        <v>13</v>
      </c>
      <c r="K672" s="2">
        <f>IF(Table1[[#This Row],[Cover]]="Cover",Table1[[#This Row],[Wager]]*(100/110),IF(Table1[[#This Row],[Cover]]="No",-1*Table1[[#This Row],[Wager]],0))</f>
        <v>-110</v>
      </c>
      <c r="L672">
        <f>Summary!$B$1</f>
        <v>110</v>
      </c>
      <c r="M672">
        <f>IF(Table1[[#This Row],[Cover]]="Cover",1,IF(Table1[[#This Row],[Cover]]="No",0,0.5))</f>
        <v>0</v>
      </c>
    </row>
    <row r="673" spans="1:13" x14ac:dyDescent="0.25">
      <c r="A673" t="s">
        <v>154</v>
      </c>
      <c r="B673" t="s">
        <v>45</v>
      </c>
      <c r="C673" s="1">
        <v>42759</v>
      </c>
      <c r="D673" t="s">
        <v>98</v>
      </c>
      <c r="E673" t="s">
        <v>48</v>
      </c>
      <c r="F673">
        <v>1</v>
      </c>
      <c r="G673">
        <v>5</v>
      </c>
      <c r="H673">
        <v>74</v>
      </c>
      <c r="I673">
        <v>72</v>
      </c>
      <c r="J673" t="s">
        <v>8</v>
      </c>
      <c r="K673" s="2">
        <f>IF(Table1[[#This Row],[Cover]]="Cover",Table1[[#This Row],[Wager]]*(100/110),IF(Table1[[#This Row],[Cover]]="No",-1*Table1[[#This Row],[Wager]],0))</f>
        <v>100</v>
      </c>
      <c r="L673">
        <f>Summary!$B$1</f>
        <v>110</v>
      </c>
      <c r="M673">
        <f>IF(Table1[[#This Row],[Cover]]="Cover",1,IF(Table1[[#This Row],[Cover]]="No",0,0.5))</f>
        <v>1</v>
      </c>
    </row>
    <row r="674" spans="1:13" x14ac:dyDescent="0.25">
      <c r="A674" t="s">
        <v>152</v>
      </c>
      <c r="B674" t="s">
        <v>45</v>
      </c>
      <c r="C674" s="1">
        <v>40568</v>
      </c>
      <c r="D674" t="s">
        <v>98</v>
      </c>
      <c r="E674" t="s">
        <v>62</v>
      </c>
      <c r="F674">
        <v>5</v>
      </c>
      <c r="G674">
        <v>-5</v>
      </c>
      <c r="H674">
        <v>68</v>
      </c>
      <c r="I674">
        <v>76</v>
      </c>
      <c r="J674" t="s">
        <v>13</v>
      </c>
      <c r="K674" s="2">
        <f>IF(Table1[[#This Row],[Cover]]="Cover",Table1[[#This Row],[Wager]]*(100/110),IF(Table1[[#This Row],[Cover]]="No",-1*Table1[[#This Row],[Wager]],0))</f>
        <v>-110</v>
      </c>
      <c r="L674">
        <f>Summary!$B$1</f>
        <v>110</v>
      </c>
      <c r="M674">
        <f>IF(Table1[[#This Row],[Cover]]="Cover",1,IF(Table1[[#This Row],[Cover]]="No",0,0.5))</f>
        <v>0</v>
      </c>
    </row>
    <row r="675" spans="1:13" x14ac:dyDescent="0.25">
      <c r="A675" t="s">
        <v>146</v>
      </c>
      <c r="B675" t="s">
        <v>45</v>
      </c>
      <c r="C675" s="1">
        <v>41664</v>
      </c>
      <c r="D675" t="s">
        <v>98</v>
      </c>
      <c r="E675" t="s">
        <v>48</v>
      </c>
      <c r="F675">
        <v>4</v>
      </c>
      <c r="G675">
        <v>2.5</v>
      </c>
      <c r="H675">
        <v>85</v>
      </c>
      <c r="I675">
        <v>94</v>
      </c>
      <c r="J675" t="s">
        <v>13</v>
      </c>
      <c r="K675" s="2">
        <f>IF(Table1[[#This Row],[Cover]]="Cover",Table1[[#This Row],[Wager]]*(100/110),IF(Table1[[#This Row],[Cover]]="No",-1*Table1[[#This Row],[Wager]],0))</f>
        <v>-110</v>
      </c>
      <c r="L675">
        <f>Summary!$B$1</f>
        <v>110</v>
      </c>
      <c r="M675">
        <f>IF(Table1[[#This Row],[Cover]]="Cover",1,IF(Table1[[#This Row],[Cover]]="No",0,0.5))</f>
        <v>0</v>
      </c>
    </row>
    <row r="676" spans="1:13" x14ac:dyDescent="0.25">
      <c r="A676" t="s">
        <v>157</v>
      </c>
      <c r="B676" t="s">
        <v>45</v>
      </c>
      <c r="C676" s="1">
        <v>43128</v>
      </c>
      <c r="D676" t="s">
        <v>98</v>
      </c>
      <c r="E676" t="s">
        <v>48</v>
      </c>
      <c r="F676">
        <v>1</v>
      </c>
      <c r="G676">
        <v>7</v>
      </c>
      <c r="H676">
        <v>82</v>
      </c>
      <c r="I676">
        <v>85</v>
      </c>
      <c r="J676" t="s">
        <v>8</v>
      </c>
      <c r="K676" s="2">
        <f>IF(Table1[[#This Row],[Cover]]="Cover",Table1[[#This Row],[Wager]]*(100/110),IF(Table1[[#This Row],[Cover]]="No",-1*Table1[[#This Row],[Wager]],0))</f>
        <v>100</v>
      </c>
      <c r="L676">
        <f>Summary!$B$1</f>
        <v>110</v>
      </c>
      <c r="M676">
        <f>IF(Table1[[#This Row],[Cover]]="Cover",1,IF(Table1[[#This Row],[Cover]]="No",0,0.5))</f>
        <v>1</v>
      </c>
    </row>
    <row r="677" spans="1:13" x14ac:dyDescent="0.25">
      <c r="A677" t="s">
        <v>152</v>
      </c>
      <c r="B677" t="s">
        <v>45</v>
      </c>
      <c r="C677" s="1">
        <v>40572</v>
      </c>
      <c r="D677" t="s">
        <v>98</v>
      </c>
      <c r="E677" t="s">
        <v>128</v>
      </c>
      <c r="F677">
        <v>9</v>
      </c>
      <c r="G677">
        <v>-2.5</v>
      </c>
      <c r="H677">
        <v>76</v>
      </c>
      <c r="I677">
        <v>70</v>
      </c>
      <c r="J677" t="s">
        <v>8</v>
      </c>
      <c r="K677" s="2">
        <f>IF(Table1[[#This Row],[Cover]]="Cover",Table1[[#This Row],[Wager]]*(100/110),IF(Table1[[#This Row],[Cover]]="No",-1*Table1[[#This Row],[Wager]],0))</f>
        <v>100</v>
      </c>
      <c r="L677">
        <f>Summary!$B$1</f>
        <v>110</v>
      </c>
      <c r="M677">
        <f>IF(Table1[[#This Row],[Cover]]="Cover",1,IF(Table1[[#This Row],[Cover]]="No",0,0.5))</f>
        <v>1</v>
      </c>
    </row>
    <row r="678" spans="1:13" x14ac:dyDescent="0.25">
      <c r="A678" t="s">
        <v>156</v>
      </c>
      <c r="B678" t="s">
        <v>45</v>
      </c>
      <c r="C678" s="1">
        <v>42035</v>
      </c>
      <c r="D678" t="s">
        <v>98</v>
      </c>
      <c r="E678" t="s">
        <v>46</v>
      </c>
      <c r="F678">
        <v>25</v>
      </c>
      <c r="G678">
        <v>2.5</v>
      </c>
      <c r="H678">
        <v>68</v>
      </c>
      <c r="I678">
        <v>72</v>
      </c>
      <c r="J678" t="s">
        <v>13</v>
      </c>
      <c r="K678" s="2">
        <f>IF(Table1[[#This Row],[Cover]]="Cover",Table1[[#This Row],[Wager]]*(100/110),IF(Table1[[#This Row],[Cover]]="No",-1*Table1[[#This Row],[Wager]],0))</f>
        <v>-110</v>
      </c>
      <c r="L678">
        <f>Summary!$B$1</f>
        <v>110</v>
      </c>
      <c r="M678">
        <f>IF(Table1[[#This Row],[Cover]]="Cover",1,IF(Table1[[#This Row],[Cover]]="No",0,0.5))</f>
        <v>0</v>
      </c>
    </row>
    <row r="679" spans="1:13" x14ac:dyDescent="0.25">
      <c r="A679" t="s">
        <v>150</v>
      </c>
      <c r="B679" t="s">
        <v>45</v>
      </c>
      <c r="C679" s="1">
        <v>41279</v>
      </c>
      <c r="D679" t="s">
        <v>98</v>
      </c>
      <c r="E679" t="s">
        <v>77</v>
      </c>
      <c r="F679">
        <v>15</v>
      </c>
      <c r="G679">
        <v>-3.5</v>
      </c>
      <c r="H679">
        <v>49</v>
      </c>
      <c r="I679">
        <v>48</v>
      </c>
      <c r="J679" t="s">
        <v>13</v>
      </c>
      <c r="K679" s="2">
        <f>IF(Table1[[#This Row],[Cover]]="Cover",Table1[[#This Row],[Wager]]*(100/110),IF(Table1[[#This Row],[Cover]]="No",-1*Table1[[#This Row],[Wager]],0))</f>
        <v>-110</v>
      </c>
      <c r="L679">
        <f>Summary!$B$1</f>
        <v>110</v>
      </c>
      <c r="M679">
        <f>IF(Table1[[#This Row],[Cover]]="Cover",1,IF(Table1[[#This Row],[Cover]]="No",0,0.5))</f>
        <v>0</v>
      </c>
    </row>
    <row r="680" spans="1:13" x14ac:dyDescent="0.25">
      <c r="A680" t="s">
        <v>148</v>
      </c>
      <c r="B680" t="s">
        <v>45</v>
      </c>
      <c r="C680" s="1">
        <v>40184</v>
      </c>
      <c r="D680" t="s">
        <v>98</v>
      </c>
      <c r="E680" t="s">
        <v>77</v>
      </c>
      <c r="F680">
        <v>12</v>
      </c>
      <c r="G680">
        <v>-1.5</v>
      </c>
      <c r="H680">
        <v>62</v>
      </c>
      <c r="I680">
        <v>59</v>
      </c>
      <c r="J680" t="s">
        <v>8</v>
      </c>
      <c r="K680" s="2">
        <f>IF(Table1[[#This Row],[Cover]]="Cover",Table1[[#This Row],[Wager]]*(100/110),IF(Table1[[#This Row],[Cover]]="No",-1*Table1[[#This Row],[Wager]],0))</f>
        <v>100</v>
      </c>
      <c r="L680">
        <f>Summary!$B$1</f>
        <v>110</v>
      </c>
      <c r="M680">
        <f>IF(Table1[[#This Row],[Cover]]="Cover",1,IF(Table1[[#This Row],[Cover]]="No",0,0.5))</f>
        <v>1</v>
      </c>
    </row>
    <row r="681" spans="1:13" x14ac:dyDescent="0.25">
      <c r="A681" t="s">
        <v>157</v>
      </c>
      <c r="B681" t="s">
        <v>45</v>
      </c>
      <c r="C681" s="1">
        <v>43109</v>
      </c>
      <c r="D681" t="s">
        <v>98</v>
      </c>
      <c r="E681" t="s">
        <v>47</v>
      </c>
      <c r="F681">
        <v>13</v>
      </c>
      <c r="G681">
        <v>1</v>
      </c>
      <c r="H681">
        <v>84</v>
      </c>
      <c r="I681">
        <v>64</v>
      </c>
      <c r="J681" t="s">
        <v>8</v>
      </c>
      <c r="K681" s="2">
        <f>IF(Table1[[#This Row],[Cover]]="Cover",Table1[[#This Row],[Wager]]*(100/110),IF(Table1[[#This Row],[Cover]]="No",-1*Table1[[#This Row],[Wager]],0))</f>
        <v>100</v>
      </c>
      <c r="L681">
        <f>Summary!$B$1</f>
        <v>110</v>
      </c>
      <c r="M681">
        <f>IF(Table1[[#This Row],[Cover]]="Cover",1,IF(Table1[[#This Row],[Cover]]="No",0,0.5))</f>
        <v>1</v>
      </c>
    </row>
    <row r="682" spans="1:13" x14ac:dyDescent="0.25">
      <c r="A682" t="s">
        <v>157</v>
      </c>
      <c r="B682" t="s">
        <v>45</v>
      </c>
      <c r="C682" s="1">
        <v>43096</v>
      </c>
      <c r="D682" t="s">
        <v>98</v>
      </c>
      <c r="E682" t="s">
        <v>49</v>
      </c>
      <c r="F682">
        <v>6</v>
      </c>
      <c r="G682">
        <v>3.5</v>
      </c>
      <c r="H682">
        <v>87</v>
      </c>
      <c r="I682">
        <v>91</v>
      </c>
      <c r="J682" t="s">
        <v>13</v>
      </c>
      <c r="K682" s="2">
        <f>IF(Table1[[#This Row],[Cover]]="Cover",Table1[[#This Row],[Wager]]*(100/110),IF(Table1[[#This Row],[Cover]]="No",-1*Table1[[#This Row],[Wager]],0))</f>
        <v>-110</v>
      </c>
      <c r="L682">
        <f>Summary!$B$1</f>
        <v>110</v>
      </c>
      <c r="M682">
        <f>IF(Table1[[#This Row],[Cover]]="Cover",1,IF(Table1[[#This Row],[Cover]]="No",0,0.5))</f>
        <v>0</v>
      </c>
    </row>
    <row r="683" spans="1:13" x14ac:dyDescent="0.25">
      <c r="A683" t="s">
        <v>155</v>
      </c>
      <c r="B683" t="s">
        <v>45</v>
      </c>
      <c r="C683" s="1">
        <v>42410</v>
      </c>
      <c r="D683" t="s">
        <v>98</v>
      </c>
      <c r="E683" t="s">
        <v>64</v>
      </c>
      <c r="F683">
        <v>20</v>
      </c>
      <c r="G683">
        <v>1</v>
      </c>
      <c r="H683">
        <v>96</v>
      </c>
      <c r="I683">
        <v>91</v>
      </c>
      <c r="J683" t="s">
        <v>8</v>
      </c>
      <c r="K683" s="2">
        <f>IF(Table1[[#This Row],[Cover]]="Cover",Table1[[#This Row],[Wager]]*(100/110),IF(Table1[[#This Row],[Cover]]="No",-1*Table1[[#This Row],[Wager]],0))</f>
        <v>100</v>
      </c>
      <c r="L683">
        <f>Summary!$B$1</f>
        <v>110</v>
      </c>
      <c r="M683">
        <f>IF(Table1[[#This Row],[Cover]]="Cover",1,IF(Table1[[#This Row],[Cover]]="No",0,0.5))</f>
        <v>1</v>
      </c>
    </row>
    <row r="684" spans="1:13" x14ac:dyDescent="0.25">
      <c r="A684" t="s">
        <v>158</v>
      </c>
      <c r="B684" t="s">
        <v>45</v>
      </c>
      <c r="C684" s="1">
        <v>39493</v>
      </c>
      <c r="D684" t="s">
        <v>98</v>
      </c>
      <c r="E684" t="s">
        <v>111</v>
      </c>
      <c r="F684">
        <v>22</v>
      </c>
      <c r="G684">
        <v>-5.5</v>
      </c>
      <c r="H684">
        <v>72</v>
      </c>
      <c r="I684">
        <v>54</v>
      </c>
      <c r="J684" t="s">
        <v>8</v>
      </c>
      <c r="K684" s="2">
        <f>IF(Table1[[#This Row],[Cover]]="Cover",Table1[[#This Row],[Wager]]*(100/110),IF(Table1[[#This Row],[Cover]]="No",-1*Table1[[#This Row],[Wager]],0))</f>
        <v>100</v>
      </c>
      <c r="L684">
        <f>Summary!$B$1</f>
        <v>110</v>
      </c>
      <c r="M684">
        <f>IF(Table1[[#This Row],[Cover]]="Cover",1,IF(Table1[[#This Row],[Cover]]="No",0,0.5))</f>
        <v>1</v>
      </c>
    </row>
    <row r="685" spans="1:13" x14ac:dyDescent="0.25">
      <c r="A685" t="s">
        <v>148</v>
      </c>
      <c r="B685" t="s">
        <v>45</v>
      </c>
      <c r="C685" s="1">
        <v>40227</v>
      </c>
      <c r="D685" t="s">
        <v>98</v>
      </c>
      <c r="E685" t="s">
        <v>111</v>
      </c>
      <c r="F685">
        <v>19</v>
      </c>
      <c r="G685">
        <v>-6</v>
      </c>
      <c r="H685">
        <v>51</v>
      </c>
      <c r="I685">
        <v>58</v>
      </c>
      <c r="J685" t="s">
        <v>13</v>
      </c>
      <c r="K685" s="2">
        <f>IF(Table1[[#This Row],[Cover]]="Cover",Table1[[#This Row],[Wager]]*(100/110),IF(Table1[[#This Row],[Cover]]="No",-1*Table1[[#This Row],[Wager]],0))</f>
        <v>-110</v>
      </c>
      <c r="L685">
        <f>Summary!$B$1</f>
        <v>110</v>
      </c>
      <c r="M685">
        <f>IF(Table1[[#This Row],[Cover]]="Cover",1,IF(Table1[[#This Row],[Cover]]="No",0,0.5))</f>
        <v>0</v>
      </c>
    </row>
    <row r="686" spans="1:13" x14ac:dyDescent="0.25">
      <c r="A686" t="s">
        <v>146</v>
      </c>
      <c r="B686" t="s">
        <v>45</v>
      </c>
      <c r="C686" s="1">
        <v>41689</v>
      </c>
      <c r="D686" t="s">
        <v>98</v>
      </c>
      <c r="E686" t="s">
        <v>63</v>
      </c>
      <c r="F686">
        <v>12</v>
      </c>
      <c r="G686">
        <v>3</v>
      </c>
      <c r="H686">
        <v>70</v>
      </c>
      <c r="I686">
        <v>85</v>
      </c>
      <c r="J686" t="s">
        <v>13</v>
      </c>
      <c r="K686" s="2">
        <f>IF(Table1[[#This Row],[Cover]]="Cover",Table1[[#This Row],[Wager]]*(100/110),IF(Table1[[#This Row],[Cover]]="No",-1*Table1[[#This Row],[Wager]],0))</f>
        <v>-110</v>
      </c>
      <c r="L686">
        <f>Summary!$B$1</f>
        <v>110</v>
      </c>
      <c r="M686">
        <f>IF(Table1[[#This Row],[Cover]]="Cover",1,IF(Table1[[#This Row],[Cover]]="No",0,0.5))</f>
        <v>0</v>
      </c>
    </row>
    <row r="687" spans="1:13" x14ac:dyDescent="0.25">
      <c r="A687" t="s">
        <v>156</v>
      </c>
      <c r="B687" t="s">
        <v>45</v>
      </c>
      <c r="C687" s="1">
        <v>42056</v>
      </c>
      <c r="D687" t="s">
        <v>98</v>
      </c>
      <c r="E687" t="s">
        <v>48</v>
      </c>
      <c r="F687">
        <v>6</v>
      </c>
      <c r="G687">
        <v>9.5</v>
      </c>
      <c r="H687">
        <v>76</v>
      </c>
      <c r="I687">
        <v>87</v>
      </c>
      <c r="J687" t="s">
        <v>13</v>
      </c>
      <c r="K687" s="2">
        <f>IF(Table1[[#This Row],[Cover]]="Cover",Table1[[#This Row],[Wager]]*(100/110),IF(Table1[[#This Row],[Cover]]="No",-1*Table1[[#This Row],[Wager]],0))</f>
        <v>-110</v>
      </c>
      <c r="L687">
        <f>Summary!$B$1</f>
        <v>110</v>
      </c>
      <c r="M687">
        <f>IF(Table1[[#This Row],[Cover]]="Cover",1,IF(Table1[[#This Row],[Cover]]="No",0,0.5))</f>
        <v>0</v>
      </c>
    </row>
    <row r="688" spans="1:13" x14ac:dyDescent="0.25">
      <c r="A688" t="s">
        <v>155</v>
      </c>
      <c r="B688" t="s">
        <v>45</v>
      </c>
      <c r="C688" s="1">
        <v>42427</v>
      </c>
      <c r="D688" t="s">
        <v>98</v>
      </c>
      <c r="E688" t="s">
        <v>48</v>
      </c>
      <c r="F688">
        <v>1</v>
      </c>
      <c r="G688">
        <v>9</v>
      </c>
      <c r="H688">
        <v>79</v>
      </c>
      <c r="I688">
        <v>89</v>
      </c>
      <c r="J688" t="s">
        <v>13</v>
      </c>
      <c r="K688" s="2">
        <f>IF(Table1[[#This Row],[Cover]]="Cover",Table1[[#This Row],[Wager]]*(100/110),IF(Table1[[#This Row],[Cover]]="No",-1*Table1[[#This Row],[Wager]],0))</f>
        <v>-110</v>
      </c>
      <c r="L688">
        <f>Summary!$B$1</f>
        <v>110</v>
      </c>
      <c r="M688">
        <f>IF(Table1[[#This Row],[Cover]]="Cover",1,IF(Table1[[#This Row],[Cover]]="No",0,0.5))</f>
        <v>0</v>
      </c>
    </row>
    <row r="689" spans="1:13" x14ac:dyDescent="0.25">
      <c r="A689" t="s">
        <v>154</v>
      </c>
      <c r="B689" t="s">
        <v>45</v>
      </c>
      <c r="C689" s="1">
        <v>42773</v>
      </c>
      <c r="D689" t="s">
        <v>98</v>
      </c>
      <c r="E689" t="s">
        <v>46</v>
      </c>
      <c r="F689">
        <v>22</v>
      </c>
      <c r="G689">
        <v>0</v>
      </c>
      <c r="H689">
        <v>65</v>
      </c>
      <c r="I689">
        <v>68</v>
      </c>
      <c r="J689" t="s">
        <v>13</v>
      </c>
      <c r="K689" s="2">
        <f>IF(Table1[[#This Row],[Cover]]="Cover",Table1[[#This Row],[Wager]]*(100/110),IF(Table1[[#This Row],[Cover]]="No",-1*Table1[[#This Row],[Wager]],0))</f>
        <v>-110</v>
      </c>
      <c r="L689">
        <f>Summary!$B$1</f>
        <v>110</v>
      </c>
      <c r="M689">
        <f>IF(Table1[[#This Row],[Cover]]="Cover",1,IF(Table1[[#This Row],[Cover]]="No",0,0.5))</f>
        <v>0</v>
      </c>
    </row>
    <row r="690" spans="1:13" x14ac:dyDescent="0.25">
      <c r="A690" t="s">
        <v>158</v>
      </c>
      <c r="B690" t="s">
        <v>170</v>
      </c>
      <c r="C690" s="1">
        <v>39459</v>
      </c>
      <c r="D690" t="s">
        <v>185</v>
      </c>
      <c r="E690" t="s">
        <v>101</v>
      </c>
      <c r="F690">
        <v>2</v>
      </c>
      <c r="G690">
        <v>15</v>
      </c>
      <c r="H690">
        <v>45</v>
      </c>
      <c r="I690">
        <v>68</v>
      </c>
      <c r="J690" t="s">
        <v>13</v>
      </c>
      <c r="K690" s="2">
        <f>IF(Table1[[#This Row],[Cover]]="Cover",Table1[[#This Row],[Wager]]*(100/110),IF(Table1[[#This Row],[Cover]]="No",-1*Table1[[#This Row],[Wager]],0))</f>
        <v>-110</v>
      </c>
      <c r="L690">
        <f>Summary!$B$1</f>
        <v>110</v>
      </c>
      <c r="M690">
        <f>IF(Table1[[#This Row],[Cover]]="Cover",1,IF(Table1[[#This Row],[Cover]]="No",0,0.5))</f>
        <v>0</v>
      </c>
    </row>
    <row r="691" spans="1:13" x14ac:dyDescent="0.25">
      <c r="A691" t="s">
        <v>156</v>
      </c>
      <c r="B691" t="s">
        <v>170</v>
      </c>
      <c r="C691" s="1">
        <v>42012</v>
      </c>
      <c r="D691" t="s">
        <v>185</v>
      </c>
      <c r="E691" t="s">
        <v>186</v>
      </c>
      <c r="F691">
        <v>25</v>
      </c>
      <c r="G691">
        <v>9.5</v>
      </c>
      <c r="H691">
        <v>51</v>
      </c>
      <c r="I691">
        <v>72</v>
      </c>
      <c r="J691" t="s">
        <v>13</v>
      </c>
      <c r="K691" s="2">
        <f>IF(Table1[[#This Row],[Cover]]="Cover",Table1[[#This Row],[Wager]]*(100/110),IF(Table1[[#This Row],[Cover]]="No",-1*Table1[[#This Row],[Wager]],0))</f>
        <v>-110</v>
      </c>
      <c r="L691">
        <f>Summary!$B$1</f>
        <v>110</v>
      </c>
      <c r="M691">
        <f>IF(Table1[[#This Row],[Cover]]="Cover",1,IF(Table1[[#This Row],[Cover]]="No",0,0.5))</f>
        <v>0</v>
      </c>
    </row>
    <row r="692" spans="1:13" x14ac:dyDescent="0.25">
      <c r="A692" t="s">
        <v>150</v>
      </c>
      <c r="B692" t="s">
        <v>170</v>
      </c>
      <c r="C692" s="1">
        <v>41321</v>
      </c>
      <c r="D692" t="s">
        <v>185</v>
      </c>
      <c r="E692" t="s">
        <v>101</v>
      </c>
      <c r="F692">
        <v>22</v>
      </c>
      <c r="G692">
        <v>9.5</v>
      </c>
      <c r="H692">
        <v>59</v>
      </c>
      <c r="I692">
        <v>71</v>
      </c>
      <c r="J692" t="s">
        <v>13</v>
      </c>
      <c r="K692" s="2">
        <f>IF(Table1[[#This Row],[Cover]]="Cover",Table1[[#This Row],[Wager]]*(100/110),IF(Table1[[#This Row],[Cover]]="No",-1*Table1[[#This Row],[Wager]],0))</f>
        <v>-110</v>
      </c>
      <c r="L692">
        <f>Summary!$B$1</f>
        <v>110</v>
      </c>
      <c r="M692">
        <f>IF(Table1[[#This Row],[Cover]]="Cover",1,IF(Table1[[#This Row],[Cover]]="No",0,0.5))</f>
        <v>0</v>
      </c>
    </row>
    <row r="693" spans="1:13" x14ac:dyDescent="0.25">
      <c r="A693" t="s">
        <v>148</v>
      </c>
      <c r="B693" t="s">
        <v>170</v>
      </c>
      <c r="C693" s="1">
        <v>40239</v>
      </c>
      <c r="D693" t="s">
        <v>185</v>
      </c>
      <c r="E693" t="s">
        <v>187</v>
      </c>
      <c r="F693">
        <v>24</v>
      </c>
      <c r="G693">
        <v>-2.5</v>
      </c>
      <c r="H693">
        <v>76</v>
      </c>
      <c r="I693">
        <v>80</v>
      </c>
      <c r="J693" t="s">
        <v>13</v>
      </c>
      <c r="K693" s="2">
        <f>IF(Table1[[#This Row],[Cover]]="Cover",Table1[[#This Row],[Wager]]*(100/110),IF(Table1[[#This Row],[Cover]]="No",-1*Table1[[#This Row],[Wager]],0))</f>
        <v>-110</v>
      </c>
      <c r="L693">
        <f>Summary!$B$1</f>
        <v>110</v>
      </c>
      <c r="M693">
        <f>IF(Table1[[#This Row],[Cover]]="Cover",1,IF(Table1[[#This Row],[Cover]]="No",0,0.5))</f>
        <v>0</v>
      </c>
    </row>
    <row r="694" spans="1:13" x14ac:dyDescent="0.25">
      <c r="A694" t="s">
        <v>148</v>
      </c>
      <c r="B694" t="s">
        <v>36</v>
      </c>
      <c r="C694" s="1">
        <v>40188</v>
      </c>
      <c r="D694" t="s">
        <v>90</v>
      </c>
      <c r="E694" t="s">
        <v>60</v>
      </c>
      <c r="F694">
        <v>18</v>
      </c>
      <c r="G694">
        <v>-3.5</v>
      </c>
      <c r="H694">
        <v>77</v>
      </c>
      <c r="I694">
        <v>68</v>
      </c>
      <c r="J694" t="s">
        <v>8</v>
      </c>
      <c r="K694" s="2">
        <f>IF(Table1[[#This Row],[Cover]]="Cover",Table1[[#This Row],[Wager]]*(100/110),IF(Table1[[#This Row],[Cover]]="No",-1*Table1[[#This Row],[Wager]],0))</f>
        <v>100</v>
      </c>
      <c r="L694">
        <f>Summary!$B$1</f>
        <v>110</v>
      </c>
      <c r="M694">
        <f>IF(Table1[[#This Row],[Cover]]="Cover",1,IF(Table1[[#This Row],[Cover]]="No",0,0.5))</f>
        <v>1</v>
      </c>
    </row>
    <row r="695" spans="1:13" x14ac:dyDescent="0.25">
      <c r="A695" t="s">
        <v>150</v>
      </c>
      <c r="B695" t="s">
        <v>36</v>
      </c>
      <c r="C695" s="1">
        <v>41290</v>
      </c>
      <c r="D695" t="s">
        <v>90</v>
      </c>
      <c r="E695" t="s">
        <v>107</v>
      </c>
      <c r="F695">
        <v>14</v>
      </c>
      <c r="G695">
        <v>-2.5</v>
      </c>
      <c r="H695">
        <v>51</v>
      </c>
      <c r="I695">
        <v>50</v>
      </c>
      <c r="J695" t="s">
        <v>13</v>
      </c>
      <c r="K695" s="2">
        <f>IF(Table1[[#This Row],[Cover]]="Cover",Table1[[#This Row],[Wager]]*(100/110),IF(Table1[[#This Row],[Cover]]="No",-1*Table1[[#This Row],[Wager]],0))</f>
        <v>-110</v>
      </c>
      <c r="L695">
        <f>Summary!$B$1</f>
        <v>110</v>
      </c>
      <c r="M695">
        <f>IF(Table1[[#This Row],[Cover]]="Cover",1,IF(Table1[[#This Row],[Cover]]="No",0,0.5))</f>
        <v>0</v>
      </c>
    </row>
    <row r="696" spans="1:13" x14ac:dyDescent="0.25">
      <c r="A696" t="s">
        <v>149</v>
      </c>
      <c r="B696" t="s">
        <v>36</v>
      </c>
      <c r="C696" s="1">
        <v>40933</v>
      </c>
      <c r="D696" t="s">
        <v>90</v>
      </c>
      <c r="E696" t="s">
        <v>39</v>
      </c>
      <c r="F696">
        <v>8</v>
      </c>
      <c r="G696">
        <v>10.5</v>
      </c>
      <c r="H696">
        <v>61</v>
      </c>
      <c r="I696">
        <v>74</v>
      </c>
      <c r="J696" t="s">
        <v>13</v>
      </c>
      <c r="K696" s="2">
        <f>IF(Table1[[#This Row],[Cover]]="Cover",Table1[[#This Row],[Wager]]*(100/110),IF(Table1[[#This Row],[Cover]]="No",-1*Table1[[#This Row],[Wager]],0))</f>
        <v>-110</v>
      </c>
      <c r="L696">
        <f>Summary!$B$1</f>
        <v>110</v>
      </c>
      <c r="M696">
        <f>IF(Table1[[#This Row],[Cover]]="Cover",1,IF(Table1[[#This Row],[Cover]]="No",0,0.5))</f>
        <v>0</v>
      </c>
    </row>
    <row r="697" spans="1:13" x14ac:dyDescent="0.25">
      <c r="A697" t="s">
        <v>146</v>
      </c>
      <c r="B697" t="s">
        <v>36</v>
      </c>
      <c r="C697" s="1">
        <v>41664</v>
      </c>
      <c r="D697" t="s">
        <v>90</v>
      </c>
      <c r="E697" t="s">
        <v>111</v>
      </c>
      <c r="F697">
        <v>20</v>
      </c>
      <c r="G697">
        <v>3.5</v>
      </c>
      <c r="H697">
        <v>79</v>
      </c>
      <c r="I697">
        <v>83</v>
      </c>
      <c r="J697" t="s">
        <v>13</v>
      </c>
      <c r="K697" s="2">
        <f>IF(Table1[[#This Row],[Cover]]="Cover",Table1[[#This Row],[Wager]]*(100/110),IF(Table1[[#This Row],[Cover]]="No",-1*Table1[[#This Row],[Wager]],0))</f>
        <v>-110</v>
      </c>
      <c r="L697">
        <f>Summary!$B$1</f>
        <v>110</v>
      </c>
      <c r="M697">
        <f>IF(Table1[[#This Row],[Cover]]="Cover",1,IF(Table1[[#This Row],[Cover]]="No",0,0.5))</f>
        <v>0</v>
      </c>
    </row>
    <row r="698" spans="1:13" x14ac:dyDescent="0.25">
      <c r="A698" t="s">
        <v>158</v>
      </c>
      <c r="B698" t="s">
        <v>36</v>
      </c>
      <c r="C698" s="1">
        <v>39474</v>
      </c>
      <c r="D698" t="s">
        <v>90</v>
      </c>
      <c r="E698" t="s">
        <v>39</v>
      </c>
      <c r="F698">
        <v>4</v>
      </c>
      <c r="G698">
        <v>6</v>
      </c>
      <c r="H698">
        <v>84</v>
      </c>
      <c r="I698">
        <v>93</v>
      </c>
      <c r="J698" t="s">
        <v>13</v>
      </c>
      <c r="K698" s="2">
        <f>IF(Table1[[#This Row],[Cover]]="Cover",Table1[[#This Row],[Wager]]*(100/110),IF(Table1[[#This Row],[Cover]]="No",-1*Table1[[#This Row],[Wager]],0))</f>
        <v>-110</v>
      </c>
      <c r="L698">
        <f>Summary!$B$1</f>
        <v>110</v>
      </c>
      <c r="M698">
        <f>IF(Table1[[#This Row],[Cover]]="Cover",1,IF(Table1[[#This Row],[Cover]]="No",0,0.5))</f>
        <v>0</v>
      </c>
    </row>
    <row r="699" spans="1:13" x14ac:dyDescent="0.25">
      <c r="A699" t="s">
        <v>157</v>
      </c>
      <c r="B699" t="s">
        <v>81</v>
      </c>
      <c r="C699" s="1">
        <v>43128</v>
      </c>
      <c r="D699" t="s">
        <v>90</v>
      </c>
      <c r="E699" t="s">
        <v>84</v>
      </c>
      <c r="F699">
        <v>6</v>
      </c>
      <c r="G699">
        <v>6</v>
      </c>
      <c r="H699">
        <v>68</v>
      </c>
      <c r="I699">
        <v>74</v>
      </c>
      <c r="J699" t="s">
        <v>54</v>
      </c>
      <c r="K699" s="2">
        <f>IF(Table1[[#This Row],[Cover]]="Cover",Table1[[#This Row],[Wager]]*(100/110),IF(Table1[[#This Row],[Cover]]="No",-1*Table1[[#This Row],[Wager]],0))</f>
        <v>0</v>
      </c>
      <c r="L699">
        <f>Summary!$B$1</f>
        <v>110</v>
      </c>
      <c r="M699">
        <f>IF(Table1[[#This Row],[Cover]]="Cover",1,IF(Table1[[#This Row],[Cover]]="No",0,0.5))</f>
        <v>0.5</v>
      </c>
    </row>
    <row r="700" spans="1:13" x14ac:dyDescent="0.25">
      <c r="A700" t="s">
        <v>150</v>
      </c>
      <c r="B700" t="s">
        <v>36</v>
      </c>
      <c r="C700" s="1">
        <v>41321</v>
      </c>
      <c r="D700" t="s">
        <v>90</v>
      </c>
      <c r="E700" t="s">
        <v>39</v>
      </c>
      <c r="F700">
        <v>2</v>
      </c>
      <c r="G700">
        <v>4</v>
      </c>
      <c r="H700">
        <v>83</v>
      </c>
      <c r="I700">
        <v>81</v>
      </c>
      <c r="J700" t="s">
        <v>8</v>
      </c>
      <c r="K700" s="2">
        <f>IF(Table1[[#This Row],[Cover]]="Cover",Table1[[#This Row],[Wager]]*(100/110),IF(Table1[[#This Row],[Cover]]="No",-1*Table1[[#This Row],[Wager]],0))</f>
        <v>100</v>
      </c>
      <c r="L700">
        <f>Summary!$B$1</f>
        <v>110</v>
      </c>
      <c r="M700">
        <f>IF(Table1[[#This Row],[Cover]]="Cover",1,IF(Table1[[#This Row],[Cover]]="No",0,0.5))</f>
        <v>1</v>
      </c>
    </row>
    <row r="701" spans="1:13" x14ac:dyDescent="0.25">
      <c r="A701" t="s">
        <v>152</v>
      </c>
      <c r="B701" t="s">
        <v>36</v>
      </c>
      <c r="C701" s="1">
        <v>40576</v>
      </c>
      <c r="D701" t="s">
        <v>90</v>
      </c>
      <c r="E701" t="s">
        <v>39</v>
      </c>
      <c r="F701">
        <v>5</v>
      </c>
      <c r="G701">
        <v>4.5</v>
      </c>
      <c r="H701">
        <v>62</v>
      </c>
      <c r="I701">
        <v>80</v>
      </c>
      <c r="J701" t="s">
        <v>13</v>
      </c>
      <c r="K701" s="2">
        <f>IF(Table1[[#This Row],[Cover]]="Cover",Table1[[#This Row],[Wager]]*(100/110),IF(Table1[[#This Row],[Cover]]="No",-1*Table1[[#This Row],[Wager]],0))</f>
        <v>-110</v>
      </c>
      <c r="L701">
        <f>Summary!$B$1</f>
        <v>110</v>
      </c>
      <c r="M701">
        <f>IF(Table1[[#This Row],[Cover]]="Cover",1,IF(Table1[[#This Row],[Cover]]="No",0,0.5))</f>
        <v>0</v>
      </c>
    </row>
    <row r="702" spans="1:13" x14ac:dyDescent="0.25">
      <c r="A702" t="s">
        <v>160</v>
      </c>
      <c r="B702" t="s">
        <v>36</v>
      </c>
      <c r="C702" s="1">
        <v>39865</v>
      </c>
      <c r="D702" t="s">
        <v>90</v>
      </c>
      <c r="E702" t="s">
        <v>41</v>
      </c>
      <c r="F702">
        <v>3</v>
      </c>
      <c r="G702">
        <v>12</v>
      </c>
      <c r="H702">
        <v>88</v>
      </c>
      <c r="I702">
        <v>85</v>
      </c>
      <c r="J702" t="s">
        <v>8</v>
      </c>
      <c r="K702" s="2">
        <f>IF(Table1[[#This Row],[Cover]]="Cover",Table1[[#This Row],[Wager]]*(100/110),IF(Table1[[#This Row],[Cover]]="No",-1*Table1[[#This Row],[Wager]],0))</f>
        <v>100</v>
      </c>
      <c r="L702">
        <f>Summary!$B$1</f>
        <v>110</v>
      </c>
      <c r="M702">
        <f>IF(Table1[[#This Row],[Cover]]="Cover",1,IF(Table1[[#This Row],[Cover]]="No",0,0.5))</f>
        <v>1</v>
      </c>
    </row>
    <row r="703" spans="1:13" x14ac:dyDescent="0.25">
      <c r="A703" t="s">
        <v>146</v>
      </c>
      <c r="B703" t="s">
        <v>36</v>
      </c>
      <c r="C703" s="1">
        <v>41694</v>
      </c>
      <c r="D703" t="s">
        <v>90</v>
      </c>
      <c r="E703" t="s">
        <v>128</v>
      </c>
      <c r="F703">
        <v>4</v>
      </c>
      <c r="G703">
        <v>4.5</v>
      </c>
      <c r="H703">
        <v>55</v>
      </c>
      <c r="I703">
        <v>57</v>
      </c>
      <c r="J703" t="s">
        <v>8</v>
      </c>
      <c r="K703" s="2">
        <f>IF(Table1[[#This Row],[Cover]]="Cover",Table1[[#This Row],[Wager]]*(100/110),IF(Table1[[#This Row],[Cover]]="No",-1*Table1[[#This Row],[Wager]],0))</f>
        <v>100</v>
      </c>
      <c r="L703">
        <f>Summary!$B$1</f>
        <v>110</v>
      </c>
      <c r="M703">
        <f>IF(Table1[[#This Row],[Cover]]="Cover",1,IF(Table1[[#This Row],[Cover]]="No",0,0.5))</f>
        <v>1</v>
      </c>
    </row>
    <row r="704" spans="1:13" x14ac:dyDescent="0.25">
      <c r="A704" t="s">
        <v>157</v>
      </c>
      <c r="B704" t="s">
        <v>81</v>
      </c>
      <c r="C704" s="1">
        <v>43155</v>
      </c>
      <c r="D704" t="s">
        <v>90</v>
      </c>
      <c r="E704" t="s">
        <v>99</v>
      </c>
      <c r="F704">
        <v>17</v>
      </c>
      <c r="G704">
        <v>1.5</v>
      </c>
      <c r="H704">
        <v>61</v>
      </c>
      <c r="I704">
        <v>85</v>
      </c>
      <c r="J704" t="s">
        <v>13</v>
      </c>
      <c r="K704" s="2">
        <f>IF(Table1[[#This Row],[Cover]]="Cover",Table1[[#This Row],[Wager]]*(100/110),IF(Table1[[#This Row],[Cover]]="No",-1*Table1[[#This Row],[Wager]],0))</f>
        <v>-110</v>
      </c>
      <c r="L704">
        <f>Summary!$B$1</f>
        <v>110</v>
      </c>
      <c r="M704">
        <f>IF(Table1[[#This Row],[Cover]]="Cover",1,IF(Table1[[#This Row],[Cover]]="No",0,0.5))</f>
        <v>0</v>
      </c>
    </row>
    <row r="705" spans="1:13" x14ac:dyDescent="0.25">
      <c r="A705" t="s">
        <v>160</v>
      </c>
      <c r="B705" t="s">
        <v>36</v>
      </c>
      <c r="C705" s="1">
        <v>39869</v>
      </c>
      <c r="D705" t="s">
        <v>90</v>
      </c>
      <c r="E705" t="s">
        <v>39</v>
      </c>
      <c r="F705">
        <v>7</v>
      </c>
      <c r="G705">
        <v>6</v>
      </c>
      <c r="H705">
        <v>67</v>
      </c>
      <c r="I705">
        <v>78</v>
      </c>
      <c r="J705" t="s">
        <v>13</v>
      </c>
      <c r="K705" s="2">
        <f>IF(Table1[[#This Row],[Cover]]="Cover",Table1[[#This Row],[Wager]]*(100/110),IF(Table1[[#This Row],[Cover]]="No",-1*Table1[[#This Row],[Wager]],0))</f>
        <v>-110</v>
      </c>
      <c r="L705">
        <f>Summary!$B$1</f>
        <v>110</v>
      </c>
      <c r="M705">
        <f>IF(Table1[[#This Row],[Cover]]="Cover",1,IF(Table1[[#This Row],[Cover]]="No",0,0.5))</f>
        <v>0</v>
      </c>
    </row>
    <row r="706" spans="1:13" x14ac:dyDescent="0.25">
      <c r="A706" t="s">
        <v>149</v>
      </c>
      <c r="B706" t="s">
        <v>36</v>
      </c>
      <c r="C706" s="1">
        <v>40943</v>
      </c>
      <c r="D706" t="s">
        <v>90</v>
      </c>
      <c r="E706" t="s">
        <v>41</v>
      </c>
      <c r="F706">
        <v>5</v>
      </c>
      <c r="G706">
        <v>12</v>
      </c>
      <c r="H706">
        <v>74</v>
      </c>
      <c r="I706">
        <v>83</v>
      </c>
      <c r="J706" t="s">
        <v>8</v>
      </c>
      <c r="K706" s="2">
        <f>IF(Table1[[#This Row],[Cover]]="Cover",Table1[[#This Row],[Wager]]*(100/110),IF(Table1[[#This Row],[Cover]]="No",-1*Table1[[#This Row],[Wager]],0))</f>
        <v>100</v>
      </c>
      <c r="L706">
        <f>Summary!$B$1</f>
        <v>110</v>
      </c>
      <c r="M706">
        <f>IF(Table1[[#This Row],[Cover]]="Cover",1,IF(Table1[[#This Row],[Cover]]="No",0,0.5))</f>
        <v>1</v>
      </c>
    </row>
    <row r="707" spans="1:13" x14ac:dyDescent="0.25">
      <c r="A707" t="s">
        <v>160</v>
      </c>
      <c r="B707" t="s">
        <v>36</v>
      </c>
      <c r="C707" s="1">
        <v>39875</v>
      </c>
      <c r="D707" t="s">
        <v>90</v>
      </c>
      <c r="E707" t="s">
        <v>136</v>
      </c>
      <c r="F707">
        <v>10</v>
      </c>
      <c r="G707">
        <v>1.5</v>
      </c>
      <c r="H707">
        <v>63</v>
      </c>
      <c r="I707">
        <v>65</v>
      </c>
      <c r="J707" t="s">
        <v>13</v>
      </c>
      <c r="K707" s="2">
        <f>IF(Table1[[#This Row],[Cover]]="Cover",Table1[[#This Row],[Wager]]*(100/110),IF(Table1[[#This Row],[Cover]]="No",-1*Table1[[#This Row],[Wager]],0))</f>
        <v>-110</v>
      </c>
      <c r="L707">
        <f>Summary!$B$1</f>
        <v>110</v>
      </c>
      <c r="M707">
        <f>IF(Table1[[#This Row],[Cover]]="Cover",1,IF(Table1[[#This Row],[Cover]]="No",0,0.5))</f>
        <v>0</v>
      </c>
    </row>
    <row r="708" spans="1:13" x14ac:dyDescent="0.25">
      <c r="A708" t="s">
        <v>149</v>
      </c>
      <c r="B708" t="s">
        <v>36</v>
      </c>
      <c r="C708" s="1">
        <v>40972</v>
      </c>
      <c r="D708" t="s">
        <v>90</v>
      </c>
      <c r="E708" t="s">
        <v>38</v>
      </c>
      <c r="F708">
        <v>24</v>
      </c>
      <c r="G708">
        <v>5</v>
      </c>
      <c r="H708">
        <v>72</v>
      </c>
      <c r="I708">
        <v>75</v>
      </c>
      <c r="J708" t="s">
        <v>8</v>
      </c>
      <c r="K708" s="2">
        <f>IF(Table1[[#This Row],[Cover]]="Cover",Table1[[#This Row],[Wager]]*(100/110),IF(Table1[[#This Row],[Cover]]="No",-1*Table1[[#This Row],[Wager]],0))</f>
        <v>100</v>
      </c>
      <c r="L708">
        <f>Summary!$B$1</f>
        <v>110</v>
      </c>
      <c r="M708">
        <f>IF(Table1[[#This Row],[Cover]]="Cover",1,IF(Table1[[#This Row],[Cover]]="No",0,0.5))</f>
        <v>1</v>
      </c>
    </row>
    <row r="709" spans="1:13" x14ac:dyDescent="0.25">
      <c r="A709" t="s">
        <v>146</v>
      </c>
      <c r="B709" t="s">
        <v>36</v>
      </c>
      <c r="C709" s="1">
        <v>41707</v>
      </c>
      <c r="D709" t="s">
        <v>90</v>
      </c>
      <c r="E709" t="s">
        <v>38</v>
      </c>
      <c r="F709">
        <v>5</v>
      </c>
      <c r="G709">
        <v>3.5</v>
      </c>
      <c r="H709">
        <v>75</v>
      </c>
      <c r="I709">
        <v>69</v>
      </c>
      <c r="J709" t="s">
        <v>8</v>
      </c>
      <c r="K709" s="2">
        <f>IF(Table1[[#This Row],[Cover]]="Cover",Table1[[#This Row],[Wager]]*(100/110),IF(Table1[[#This Row],[Cover]]="No",-1*Table1[[#This Row],[Wager]],0))</f>
        <v>100</v>
      </c>
      <c r="L709">
        <f>Summary!$B$1</f>
        <v>110</v>
      </c>
      <c r="M709">
        <f>IF(Table1[[#This Row],[Cover]]="Cover",1,IF(Table1[[#This Row],[Cover]]="No",0,0.5))</f>
        <v>1</v>
      </c>
    </row>
    <row r="710" spans="1:13" x14ac:dyDescent="0.25">
      <c r="A710" t="s">
        <v>158</v>
      </c>
      <c r="B710" t="s">
        <v>65</v>
      </c>
      <c r="C710" s="1">
        <v>39474</v>
      </c>
      <c r="D710" t="s">
        <v>100</v>
      </c>
      <c r="E710" t="s">
        <v>49</v>
      </c>
      <c r="F710">
        <v>23</v>
      </c>
      <c r="G710">
        <v>3</v>
      </c>
      <c r="H710">
        <v>65</v>
      </c>
      <c r="I710">
        <v>77</v>
      </c>
      <c r="J710" t="s">
        <v>13</v>
      </c>
      <c r="K710" s="2">
        <f>IF(Table1[[#This Row],[Cover]]="Cover",Table1[[#This Row],[Wager]]*(100/110),IF(Table1[[#This Row],[Cover]]="No",-1*Table1[[#This Row],[Wager]],0))</f>
        <v>-110</v>
      </c>
      <c r="L710">
        <f>Summary!$B$1</f>
        <v>110</v>
      </c>
      <c r="M710">
        <f>IF(Table1[[#This Row],[Cover]]="Cover",1,IF(Table1[[#This Row],[Cover]]="No",0,0.5))</f>
        <v>0</v>
      </c>
    </row>
    <row r="711" spans="1:13" x14ac:dyDescent="0.25">
      <c r="A711" t="s">
        <v>157</v>
      </c>
      <c r="B711" t="s">
        <v>65</v>
      </c>
      <c r="C711" s="1">
        <v>43130</v>
      </c>
      <c r="D711" t="s">
        <v>100</v>
      </c>
      <c r="E711" t="s">
        <v>67</v>
      </c>
      <c r="F711">
        <v>22</v>
      </c>
      <c r="G711">
        <v>9.5</v>
      </c>
      <c r="H711">
        <v>83</v>
      </c>
      <c r="I711">
        <v>85</v>
      </c>
      <c r="J711" t="s">
        <v>8</v>
      </c>
      <c r="K711" s="2">
        <f>IF(Table1[[#This Row],[Cover]]="Cover",Table1[[#This Row],[Wager]]*(100/110),IF(Table1[[#This Row],[Cover]]="No",-1*Table1[[#This Row],[Wager]],0))</f>
        <v>100</v>
      </c>
      <c r="L711">
        <f>Summary!$B$1</f>
        <v>110</v>
      </c>
      <c r="M711">
        <f>IF(Table1[[#This Row],[Cover]]="Cover",1,IF(Table1[[#This Row],[Cover]]="No",0,0.5))</f>
        <v>1</v>
      </c>
    </row>
    <row r="712" spans="1:13" x14ac:dyDescent="0.25">
      <c r="A712" t="s">
        <v>146</v>
      </c>
      <c r="B712" t="s">
        <v>65</v>
      </c>
      <c r="C712" s="1">
        <v>41707</v>
      </c>
      <c r="D712" t="s">
        <v>100</v>
      </c>
      <c r="E712" t="s">
        <v>176</v>
      </c>
      <c r="F712">
        <v>17</v>
      </c>
      <c r="G712">
        <v>-3</v>
      </c>
      <c r="H712">
        <v>62</v>
      </c>
      <c r="I712">
        <v>64</v>
      </c>
      <c r="J712" t="s">
        <v>13</v>
      </c>
      <c r="K712" s="2">
        <f>IF(Table1[[#This Row],[Cover]]="Cover",Table1[[#This Row],[Wager]]*(100/110),IF(Table1[[#This Row],[Cover]]="No",-1*Table1[[#This Row],[Wager]],0))</f>
        <v>-110</v>
      </c>
      <c r="L712">
        <f>Summary!$B$1</f>
        <v>110</v>
      </c>
      <c r="M712">
        <f>IF(Table1[[#This Row],[Cover]]="Cover",1,IF(Table1[[#This Row],[Cover]]="No",0,0.5))</f>
        <v>0</v>
      </c>
    </row>
    <row r="713" spans="1:13" x14ac:dyDescent="0.25">
      <c r="A713" t="s">
        <v>157</v>
      </c>
      <c r="B713" t="s">
        <v>56</v>
      </c>
      <c r="C713" s="1">
        <v>43127</v>
      </c>
      <c r="D713" t="s">
        <v>101</v>
      </c>
      <c r="E713" t="s">
        <v>58</v>
      </c>
      <c r="F713">
        <v>9</v>
      </c>
      <c r="G713">
        <v>11.5</v>
      </c>
      <c r="H713">
        <v>48</v>
      </c>
      <c r="I713">
        <v>62</v>
      </c>
      <c r="J713" t="s">
        <v>13</v>
      </c>
      <c r="K713" s="2">
        <f>IF(Table1[[#This Row],[Cover]]="Cover",Table1[[#This Row],[Wager]]*(100/110),IF(Table1[[#This Row],[Cover]]="No",-1*Table1[[#This Row],[Wager]],0))</f>
        <v>-110</v>
      </c>
      <c r="L713">
        <f>Summary!$B$1</f>
        <v>110</v>
      </c>
      <c r="M713">
        <f>IF(Table1[[#This Row],[Cover]]="Cover",1,IF(Table1[[#This Row],[Cover]]="No",0,0.5))</f>
        <v>0</v>
      </c>
    </row>
    <row r="714" spans="1:13" x14ac:dyDescent="0.25">
      <c r="A714" t="s">
        <v>157</v>
      </c>
      <c r="B714" t="s">
        <v>56</v>
      </c>
      <c r="C714" s="1">
        <v>43153</v>
      </c>
      <c r="D714" t="s">
        <v>101</v>
      </c>
      <c r="E714" t="s">
        <v>80</v>
      </c>
      <c r="F714">
        <v>23</v>
      </c>
      <c r="G714">
        <v>6</v>
      </c>
      <c r="H714">
        <v>91</v>
      </c>
      <c r="I714">
        <v>85</v>
      </c>
      <c r="J714" t="s">
        <v>8</v>
      </c>
      <c r="K714" s="2">
        <f>IF(Table1[[#This Row],[Cover]]="Cover",Table1[[#This Row],[Wager]]*(100/110),IF(Table1[[#This Row],[Cover]]="No",-1*Table1[[#This Row],[Wager]],0))</f>
        <v>100</v>
      </c>
      <c r="L714">
        <f>Summary!$B$1</f>
        <v>110</v>
      </c>
      <c r="M714">
        <f>IF(Table1[[#This Row],[Cover]]="Cover",1,IF(Table1[[#This Row],[Cover]]="No",0,0.5))</f>
        <v>1</v>
      </c>
    </row>
    <row r="715" spans="1:13" x14ac:dyDescent="0.25">
      <c r="A715" t="s">
        <v>155</v>
      </c>
      <c r="B715" t="s">
        <v>56</v>
      </c>
      <c r="C715" s="1">
        <v>42425</v>
      </c>
      <c r="D715" t="s">
        <v>101</v>
      </c>
      <c r="E715" t="s">
        <v>59</v>
      </c>
      <c r="F715">
        <v>24</v>
      </c>
      <c r="G715">
        <v>4.5</v>
      </c>
      <c r="H715">
        <v>62</v>
      </c>
      <c r="I715">
        <v>69</v>
      </c>
      <c r="J715" t="s">
        <v>13</v>
      </c>
      <c r="K715" s="2">
        <f>IF(Table1[[#This Row],[Cover]]="Cover",Table1[[#This Row],[Wager]]*(100/110),IF(Table1[[#This Row],[Cover]]="No",-1*Table1[[#This Row],[Wager]],0))</f>
        <v>-110</v>
      </c>
      <c r="L715">
        <f>Summary!$B$1</f>
        <v>110</v>
      </c>
      <c r="M715">
        <f>IF(Table1[[#This Row],[Cover]]="Cover",1,IF(Table1[[#This Row],[Cover]]="No",0,0.5))</f>
        <v>0</v>
      </c>
    </row>
    <row r="716" spans="1:13" x14ac:dyDescent="0.25">
      <c r="A716" t="s">
        <v>156</v>
      </c>
      <c r="B716" t="s">
        <v>56</v>
      </c>
      <c r="C716" s="1">
        <v>42061</v>
      </c>
      <c r="D716" t="s">
        <v>101</v>
      </c>
      <c r="E716" t="s">
        <v>59</v>
      </c>
      <c r="F716">
        <v>21</v>
      </c>
      <c r="G716">
        <v>2.5</v>
      </c>
      <c r="H716">
        <v>57</v>
      </c>
      <c r="I716">
        <v>66</v>
      </c>
      <c r="J716" t="s">
        <v>13</v>
      </c>
      <c r="K716" s="2">
        <f>IF(Table1[[#This Row],[Cover]]="Cover",Table1[[#This Row],[Wager]]*(100/110),IF(Table1[[#This Row],[Cover]]="No",-1*Table1[[#This Row],[Wager]],0))</f>
        <v>-110</v>
      </c>
      <c r="L716">
        <f>Summary!$B$1</f>
        <v>110</v>
      </c>
      <c r="M716">
        <f>IF(Table1[[#This Row],[Cover]]="Cover",1,IF(Table1[[#This Row],[Cover]]="No",0,0.5))</f>
        <v>0</v>
      </c>
    </row>
    <row r="717" spans="1:13" x14ac:dyDescent="0.25">
      <c r="A717" t="s">
        <v>157</v>
      </c>
      <c r="B717" t="s">
        <v>56</v>
      </c>
      <c r="C717" s="1">
        <v>43137</v>
      </c>
      <c r="D717" t="s">
        <v>101</v>
      </c>
      <c r="E717" t="s">
        <v>71</v>
      </c>
      <c r="F717">
        <v>22</v>
      </c>
      <c r="G717">
        <v>8.5</v>
      </c>
      <c r="H717">
        <v>65</v>
      </c>
      <c r="I717">
        <v>85</v>
      </c>
      <c r="J717" t="s">
        <v>13</v>
      </c>
      <c r="K717" s="2">
        <f>IF(Table1[[#This Row],[Cover]]="Cover",Table1[[#This Row],[Wager]]*(100/110),IF(Table1[[#This Row],[Cover]]="No",-1*Table1[[#This Row],[Wager]],0))</f>
        <v>-110</v>
      </c>
      <c r="L717">
        <f>Summary!$B$1</f>
        <v>110</v>
      </c>
      <c r="M717">
        <f>IF(Table1[[#This Row],[Cover]]="Cover",1,IF(Table1[[#This Row],[Cover]]="No",0,0.5))</f>
        <v>0</v>
      </c>
    </row>
    <row r="718" spans="1:13" x14ac:dyDescent="0.25">
      <c r="A718" t="s">
        <v>154</v>
      </c>
      <c r="B718" t="s">
        <v>36</v>
      </c>
      <c r="C718" s="1">
        <v>42747</v>
      </c>
      <c r="D718" t="s">
        <v>40</v>
      </c>
      <c r="E718" t="s">
        <v>43</v>
      </c>
      <c r="F718">
        <v>20</v>
      </c>
      <c r="G718">
        <v>-3.5</v>
      </c>
      <c r="H718">
        <v>62</v>
      </c>
      <c r="I718">
        <v>67</v>
      </c>
      <c r="J718" t="s">
        <v>13</v>
      </c>
      <c r="K718" s="2">
        <f>IF(Table1[[#This Row],[Cover]]="Cover",Table1[[#This Row],[Wager]]*(100/110),IF(Table1[[#This Row],[Cover]]="No",-1*Table1[[#This Row],[Wager]],0))</f>
        <v>-110</v>
      </c>
      <c r="L718">
        <f>Summary!$B$1</f>
        <v>110</v>
      </c>
      <c r="M718">
        <f>IF(Table1[[#This Row],[Cover]]="Cover",1,IF(Table1[[#This Row],[Cover]]="No",0,0.5))</f>
        <v>0</v>
      </c>
    </row>
    <row r="719" spans="1:13" x14ac:dyDescent="0.25">
      <c r="A719" t="s">
        <v>146</v>
      </c>
      <c r="B719" t="s">
        <v>36</v>
      </c>
      <c r="C719" s="1">
        <v>41661</v>
      </c>
      <c r="D719" t="s">
        <v>40</v>
      </c>
      <c r="E719" t="s">
        <v>39</v>
      </c>
      <c r="F719">
        <v>18</v>
      </c>
      <c r="G719">
        <v>4.5</v>
      </c>
      <c r="H719">
        <v>46</v>
      </c>
      <c r="I719">
        <v>67</v>
      </c>
      <c r="J719" t="s">
        <v>13</v>
      </c>
      <c r="K719" s="2">
        <f>IF(Table1[[#This Row],[Cover]]="Cover",Table1[[#This Row],[Wager]]*(100/110),IF(Table1[[#This Row],[Cover]]="No",-1*Table1[[#This Row],[Wager]],0))</f>
        <v>-110</v>
      </c>
      <c r="L719">
        <f>Summary!$B$1</f>
        <v>110</v>
      </c>
      <c r="M719">
        <f>IF(Table1[[#This Row],[Cover]]="Cover",1,IF(Table1[[#This Row],[Cover]]="No",0,0.5))</f>
        <v>0</v>
      </c>
    </row>
    <row r="720" spans="1:13" x14ac:dyDescent="0.25">
      <c r="A720" t="s">
        <v>158</v>
      </c>
      <c r="B720" t="s">
        <v>36</v>
      </c>
      <c r="C720" s="1">
        <v>39470</v>
      </c>
      <c r="D720" t="s">
        <v>40</v>
      </c>
      <c r="E720" t="s">
        <v>41</v>
      </c>
      <c r="F720">
        <v>5</v>
      </c>
      <c r="G720">
        <v>7.5</v>
      </c>
      <c r="H720">
        <v>82</v>
      </c>
      <c r="I720">
        <v>98</v>
      </c>
      <c r="J720" t="s">
        <v>13</v>
      </c>
      <c r="K720" s="2">
        <f>IF(Table1[[#This Row],[Cover]]="Cover",Table1[[#This Row],[Wager]]*(100/110),IF(Table1[[#This Row],[Cover]]="No",-1*Table1[[#This Row],[Wager]],0))</f>
        <v>-110</v>
      </c>
      <c r="L720">
        <f>Summary!$B$1</f>
        <v>110</v>
      </c>
      <c r="M720">
        <f>IF(Table1[[#This Row],[Cover]]="Cover",1,IF(Table1[[#This Row],[Cover]]="No",0,0.5))</f>
        <v>0</v>
      </c>
    </row>
    <row r="721" spans="1:13" x14ac:dyDescent="0.25">
      <c r="A721" t="s">
        <v>146</v>
      </c>
      <c r="B721" t="s">
        <v>36</v>
      </c>
      <c r="C721" s="1">
        <v>41664</v>
      </c>
      <c r="D721" t="s">
        <v>40</v>
      </c>
      <c r="E721" t="s">
        <v>128</v>
      </c>
      <c r="F721">
        <v>2</v>
      </c>
      <c r="G721">
        <v>6</v>
      </c>
      <c r="H721">
        <v>52</v>
      </c>
      <c r="I721">
        <v>64</v>
      </c>
      <c r="J721" t="s">
        <v>13</v>
      </c>
      <c r="K721" s="2">
        <f>IF(Table1[[#This Row],[Cover]]="Cover",Table1[[#This Row],[Wager]]*(100/110),IF(Table1[[#This Row],[Cover]]="No",-1*Table1[[#This Row],[Wager]],0))</f>
        <v>-110</v>
      </c>
      <c r="L721">
        <f>Summary!$B$1</f>
        <v>110</v>
      </c>
      <c r="M721">
        <f>IF(Table1[[#This Row],[Cover]]="Cover",1,IF(Table1[[#This Row],[Cover]]="No",0,0.5))</f>
        <v>0</v>
      </c>
    </row>
    <row r="722" spans="1:13" x14ac:dyDescent="0.25">
      <c r="A722" t="s">
        <v>154</v>
      </c>
      <c r="B722" t="s">
        <v>36</v>
      </c>
      <c r="C722" s="1">
        <v>42763</v>
      </c>
      <c r="D722" t="s">
        <v>40</v>
      </c>
      <c r="E722" t="s">
        <v>41</v>
      </c>
      <c r="F722">
        <v>9</v>
      </c>
      <c r="G722">
        <v>6</v>
      </c>
      <c r="H722">
        <v>77</v>
      </c>
      <c r="I722">
        <v>62</v>
      </c>
      <c r="J722" t="s">
        <v>8</v>
      </c>
      <c r="K722" s="2">
        <f>IF(Table1[[#This Row],[Cover]]="Cover",Table1[[#This Row],[Wager]]*(100/110),IF(Table1[[#This Row],[Cover]]="No",-1*Table1[[#This Row],[Wager]],0))</f>
        <v>100</v>
      </c>
      <c r="L722">
        <f>Summary!$B$1</f>
        <v>110</v>
      </c>
      <c r="M722">
        <f>IF(Table1[[#This Row],[Cover]]="Cover",1,IF(Table1[[#This Row],[Cover]]="No",0,0.5))</f>
        <v>1</v>
      </c>
    </row>
    <row r="723" spans="1:13" x14ac:dyDescent="0.25">
      <c r="A723" t="s">
        <v>156</v>
      </c>
      <c r="B723" t="s">
        <v>36</v>
      </c>
      <c r="C723" s="1">
        <v>42007</v>
      </c>
      <c r="D723" t="s">
        <v>40</v>
      </c>
      <c r="E723" t="s">
        <v>38</v>
      </c>
      <c r="F723">
        <v>3</v>
      </c>
      <c r="G723">
        <v>7</v>
      </c>
      <c r="H723">
        <v>80</v>
      </c>
      <c r="I723">
        <v>89</v>
      </c>
      <c r="J723" t="s">
        <v>13</v>
      </c>
      <c r="K723" s="2">
        <f>IF(Table1[[#This Row],[Cover]]="Cover",Table1[[#This Row],[Wager]]*(100/110),IF(Table1[[#This Row],[Cover]]="No",-1*Table1[[#This Row],[Wager]],0))</f>
        <v>-110</v>
      </c>
      <c r="L723">
        <f>Summary!$B$1</f>
        <v>110</v>
      </c>
      <c r="M723">
        <f>IF(Table1[[#This Row],[Cover]]="Cover",1,IF(Table1[[#This Row],[Cover]]="No",0,0.5))</f>
        <v>0</v>
      </c>
    </row>
    <row r="724" spans="1:13" x14ac:dyDescent="0.25">
      <c r="A724" t="s">
        <v>160</v>
      </c>
      <c r="B724" t="s">
        <v>36</v>
      </c>
      <c r="C724" s="1">
        <v>39803</v>
      </c>
      <c r="D724" t="s">
        <v>40</v>
      </c>
      <c r="E724" t="s">
        <v>42</v>
      </c>
      <c r="F724">
        <v>25</v>
      </c>
      <c r="G724">
        <v>-2.5</v>
      </c>
      <c r="H724">
        <v>72</v>
      </c>
      <c r="I724">
        <v>91</v>
      </c>
      <c r="J724" t="s">
        <v>13</v>
      </c>
      <c r="K724" s="2">
        <f>IF(Table1[[#This Row],[Cover]]="Cover",Table1[[#This Row],[Wager]]*(100/110),IF(Table1[[#This Row],[Cover]]="No",-1*Table1[[#This Row],[Wager]],0))</f>
        <v>-110</v>
      </c>
      <c r="L724">
        <f>Summary!$B$1</f>
        <v>110</v>
      </c>
      <c r="M724">
        <f>IF(Table1[[#This Row],[Cover]]="Cover",1,IF(Table1[[#This Row],[Cover]]="No",0,0.5))</f>
        <v>0</v>
      </c>
    </row>
    <row r="725" spans="1:13" x14ac:dyDescent="0.25">
      <c r="A725" t="s">
        <v>154</v>
      </c>
      <c r="B725" t="s">
        <v>36</v>
      </c>
      <c r="C725" s="1">
        <v>42767</v>
      </c>
      <c r="D725" t="s">
        <v>40</v>
      </c>
      <c r="E725" t="s">
        <v>60</v>
      </c>
      <c r="F725">
        <v>15</v>
      </c>
      <c r="G725">
        <v>-3</v>
      </c>
      <c r="H725">
        <v>57</v>
      </c>
      <c r="I725">
        <v>75</v>
      </c>
      <c r="J725" t="s">
        <v>13</v>
      </c>
      <c r="K725" s="2">
        <f>IF(Table1[[#This Row],[Cover]]="Cover",Table1[[#This Row],[Wager]]*(100/110),IF(Table1[[#This Row],[Cover]]="No",-1*Table1[[#This Row],[Wager]],0))</f>
        <v>-110</v>
      </c>
      <c r="L725">
        <f>Summary!$B$1</f>
        <v>110</v>
      </c>
      <c r="M725">
        <f>IF(Table1[[#This Row],[Cover]]="Cover",1,IF(Table1[[#This Row],[Cover]]="No",0,0.5))</f>
        <v>0</v>
      </c>
    </row>
    <row r="726" spans="1:13" x14ac:dyDescent="0.25">
      <c r="A726" t="s">
        <v>148</v>
      </c>
      <c r="B726" t="s">
        <v>36</v>
      </c>
      <c r="C726" s="1">
        <v>40219</v>
      </c>
      <c r="D726" t="s">
        <v>40</v>
      </c>
      <c r="E726" t="s">
        <v>79</v>
      </c>
      <c r="F726">
        <v>20</v>
      </c>
      <c r="G726">
        <v>-1.5</v>
      </c>
      <c r="H726">
        <v>64</v>
      </c>
      <c r="I726">
        <v>62</v>
      </c>
      <c r="J726" t="s">
        <v>8</v>
      </c>
      <c r="K726" s="2">
        <f>IF(Table1[[#This Row],[Cover]]="Cover",Table1[[#This Row],[Wager]]*(100/110),IF(Table1[[#This Row],[Cover]]="No",-1*Table1[[#This Row],[Wager]],0))</f>
        <v>100</v>
      </c>
      <c r="L726">
        <f>Summary!$B$1</f>
        <v>110</v>
      </c>
      <c r="M726">
        <f>IF(Table1[[#This Row],[Cover]]="Cover",1,IF(Table1[[#This Row],[Cover]]="No",0,0.5))</f>
        <v>1</v>
      </c>
    </row>
    <row r="727" spans="1:13" x14ac:dyDescent="0.25">
      <c r="A727" t="s">
        <v>152</v>
      </c>
      <c r="B727" t="s">
        <v>36</v>
      </c>
      <c r="C727" s="1">
        <v>40587</v>
      </c>
      <c r="D727" t="s">
        <v>40</v>
      </c>
      <c r="E727" t="s">
        <v>39</v>
      </c>
      <c r="F727">
        <v>5</v>
      </c>
      <c r="G727">
        <v>9</v>
      </c>
      <c r="H727">
        <v>71</v>
      </c>
      <c r="I727">
        <v>81</v>
      </c>
      <c r="J727" t="s">
        <v>13</v>
      </c>
      <c r="K727" s="2">
        <f>IF(Table1[[#This Row],[Cover]]="Cover",Table1[[#This Row],[Wager]]*(100/110),IF(Table1[[#This Row],[Cover]]="No",-1*Table1[[#This Row],[Wager]],0))</f>
        <v>-110</v>
      </c>
      <c r="L727">
        <f>Summary!$B$1</f>
        <v>110</v>
      </c>
      <c r="M727">
        <f>IF(Table1[[#This Row],[Cover]]="Cover",1,IF(Table1[[#This Row],[Cover]]="No",0,0.5))</f>
        <v>0</v>
      </c>
    </row>
    <row r="728" spans="1:13" x14ac:dyDescent="0.25">
      <c r="A728" t="s">
        <v>157</v>
      </c>
      <c r="B728" t="s">
        <v>36</v>
      </c>
      <c r="C728" s="1">
        <v>43144</v>
      </c>
      <c r="D728" t="s">
        <v>40</v>
      </c>
      <c r="E728" t="s">
        <v>38</v>
      </c>
      <c r="F728">
        <v>1</v>
      </c>
      <c r="G728">
        <v>5.5</v>
      </c>
      <c r="H728">
        <v>50</v>
      </c>
      <c r="I728">
        <v>59</v>
      </c>
      <c r="J728" t="s">
        <v>13</v>
      </c>
      <c r="K728" s="2">
        <f>IF(Table1[[#This Row],[Cover]]="Cover",Table1[[#This Row],[Wager]]*(100/110),IF(Table1[[#This Row],[Cover]]="No",-1*Table1[[#This Row],[Wager]],0))</f>
        <v>-110</v>
      </c>
      <c r="L728">
        <f>Summary!$B$1</f>
        <v>110</v>
      </c>
      <c r="M728">
        <f>IF(Table1[[#This Row],[Cover]]="Cover",1,IF(Table1[[#This Row],[Cover]]="No",0,0.5))</f>
        <v>0</v>
      </c>
    </row>
    <row r="729" spans="1:13" x14ac:dyDescent="0.25">
      <c r="A729" t="s">
        <v>160</v>
      </c>
      <c r="B729" t="s">
        <v>36</v>
      </c>
      <c r="C729" s="1">
        <v>39859</v>
      </c>
      <c r="D729" t="s">
        <v>40</v>
      </c>
      <c r="E729" t="s">
        <v>41</v>
      </c>
      <c r="F729">
        <v>3</v>
      </c>
      <c r="G729">
        <v>8</v>
      </c>
      <c r="H729">
        <v>65</v>
      </c>
      <c r="I729">
        <v>69</v>
      </c>
      <c r="J729" t="s">
        <v>8</v>
      </c>
      <c r="K729" s="2">
        <f>IF(Table1[[#This Row],[Cover]]="Cover",Table1[[#This Row],[Wager]]*(100/110),IF(Table1[[#This Row],[Cover]]="No",-1*Table1[[#This Row],[Wager]],0))</f>
        <v>100</v>
      </c>
      <c r="L729">
        <f>Summary!$B$1</f>
        <v>110</v>
      </c>
      <c r="M729">
        <f>IF(Table1[[#This Row],[Cover]]="Cover",1,IF(Table1[[#This Row],[Cover]]="No",0,0.5))</f>
        <v>1</v>
      </c>
    </row>
    <row r="730" spans="1:13" x14ac:dyDescent="0.25">
      <c r="A730" t="s">
        <v>149</v>
      </c>
      <c r="B730" t="s">
        <v>36</v>
      </c>
      <c r="C730" s="1">
        <v>40954</v>
      </c>
      <c r="D730" t="s">
        <v>40</v>
      </c>
      <c r="E730" t="s">
        <v>41</v>
      </c>
      <c r="F730">
        <v>8</v>
      </c>
      <c r="G730">
        <v>5</v>
      </c>
      <c r="H730">
        <v>64</v>
      </c>
      <c r="I730">
        <v>73</v>
      </c>
      <c r="J730" t="s">
        <v>13</v>
      </c>
      <c r="K730" s="2">
        <f>IF(Table1[[#This Row],[Cover]]="Cover",Table1[[#This Row],[Wager]]*(100/110),IF(Table1[[#This Row],[Cover]]="No",-1*Table1[[#This Row],[Wager]],0))</f>
        <v>-110</v>
      </c>
      <c r="L730">
        <f>Summary!$B$1</f>
        <v>110</v>
      </c>
      <c r="M730">
        <f>IF(Table1[[#This Row],[Cover]]="Cover",1,IF(Table1[[#This Row],[Cover]]="No",0,0.5))</f>
        <v>0</v>
      </c>
    </row>
    <row r="731" spans="1:13" x14ac:dyDescent="0.25">
      <c r="A731" t="s">
        <v>148</v>
      </c>
      <c r="B731" t="s">
        <v>36</v>
      </c>
      <c r="C731" s="1">
        <v>40226</v>
      </c>
      <c r="D731" t="s">
        <v>40</v>
      </c>
      <c r="E731" t="s">
        <v>39</v>
      </c>
      <c r="F731">
        <v>6</v>
      </c>
      <c r="G731">
        <v>7</v>
      </c>
      <c r="H731">
        <v>74</v>
      </c>
      <c r="I731">
        <v>81</v>
      </c>
      <c r="J731" t="s">
        <v>54</v>
      </c>
      <c r="K731" s="2">
        <f>IF(Table1[[#This Row],[Cover]]="Cover",Table1[[#This Row],[Wager]]*(100/110),IF(Table1[[#This Row],[Cover]]="No",-1*Table1[[#This Row],[Wager]],0))</f>
        <v>0</v>
      </c>
      <c r="L731">
        <f>Summary!$B$1</f>
        <v>110</v>
      </c>
      <c r="M731">
        <f>IF(Table1[[#This Row],[Cover]]="Cover",1,IF(Table1[[#This Row],[Cover]]="No",0,0.5))</f>
        <v>0.5</v>
      </c>
    </row>
    <row r="732" spans="1:13" x14ac:dyDescent="0.25">
      <c r="A732" t="s">
        <v>158</v>
      </c>
      <c r="B732" t="s">
        <v>36</v>
      </c>
      <c r="C732" s="1">
        <v>39498</v>
      </c>
      <c r="D732" t="s">
        <v>40</v>
      </c>
      <c r="E732" t="s">
        <v>39</v>
      </c>
      <c r="F732">
        <v>5</v>
      </c>
      <c r="G732">
        <v>6.5</v>
      </c>
      <c r="H732">
        <v>96</v>
      </c>
      <c r="I732">
        <v>95</v>
      </c>
      <c r="J732" t="s">
        <v>8</v>
      </c>
      <c r="K732" s="2">
        <f>IF(Table1[[#This Row],[Cover]]="Cover",Table1[[#This Row],[Wager]]*(100/110),IF(Table1[[#This Row],[Cover]]="No",-1*Table1[[#This Row],[Wager]],0))</f>
        <v>100</v>
      </c>
      <c r="L732">
        <f>Summary!$B$1</f>
        <v>110</v>
      </c>
      <c r="M732">
        <f>IF(Table1[[#This Row],[Cover]]="Cover",1,IF(Table1[[#This Row],[Cover]]="No",0,0.5))</f>
        <v>1</v>
      </c>
    </row>
    <row r="733" spans="1:13" x14ac:dyDescent="0.25">
      <c r="A733" t="s">
        <v>154</v>
      </c>
      <c r="B733" t="s">
        <v>36</v>
      </c>
      <c r="C733" s="1">
        <v>42791</v>
      </c>
      <c r="D733" t="s">
        <v>40</v>
      </c>
      <c r="E733" t="s">
        <v>39</v>
      </c>
      <c r="F733">
        <v>10</v>
      </c>
      <c r="G733">
        <v>1.5</v>
      </c>
      <c r="H733">
        <v>55</v>
      </c>
      <c r="I733">
        <v>50</v>
      </c>
      <c r="J733" t="s">
        <v>8</v>
      </c>
      <c r="K733" s="2">
        <f>IF(Table1[[#This Row],[Cover]]="Cover",Table1[[#This Row],[Wager]]*(100/110),IF(Table1[[#This Row],[Cover]]="No",-1*Table1[[#This Row],[Wager]],0))</f>
        <v>100</v>
      </c>
      <c r="L733">
        <f>Summary!$B$1</f>
        <v>110</v>
      </c>
      <c r="M733">
        <f>IF(Table1[[#This Row],[Cover]]="Cover",1,IF(Table1[[#This Row],[Cover]]="No",0,0.5))</f>
        <v>1</v>
      </c>
    </row>
    <row r="734" spans="1:13" x14ac:dyDescent="0.25">
      <c r="A734" t="s">
        <v>149</v>
      </c>
      <c r="B734" t="s">
        <v>36</v>
      </c>
      <c r="C734" s="1">
        <v>40965</v>
      </c>
      <c r="D734" t="s">
        <v>40</v>
      </c>
      <c r="E734" t="s">
        <v>60</v>
      </c>
      <c r="F734">
        <v>15</v>
      </c>
      <c r="G734">
        <v>0</v>
      </c>
      <c r="H734">
        <v>78</v>
      </c>
      <c r="I734">
        <v>62</v>
      </c>
      <c r="J734" t="s">
        <v>8</v>
      </c>
      <c r="K734" s="2">
        <f>IF(Table1[[#This Row],[Cover]]="Cover",Table1[[#This Row],[Wager]]*(100/110),IF(Table1[[#This Row],[Cover]]="No",-1*Table1[[#This Row],[Wager]],0))</f>
        <v>100</v>
      </c>
      <c r="L734">
        <f>Summary!$B$1</f>
        <v>110</v>
      </c>
      <c r="M734">
        <f>IF(Table1[[#This Row],[Cover]]="Cover",1,IF(Table1[[#This Row],[Cover]]="No",0,0.5))</f>
        <v>1</v>
      </c>
    </row>
    <row r="735" spans="1:13" x14ac:dyDescent="0.25">
      <c r="A735" t="s">
        <v>156</v>
      </c>
      <c r="B735" t="s">
        <v>36</v>
      </c>
      <c r="C735" s="1">
        <v>42063</v>
      </c>
      <c r="D735" t="s">
        <v>40</v>
      </c>
      <c r="E735" t="s">
        <v>41</v>
      </c>
      <c r="F735">
        <v>15</v>
      </c>
      <c r="G735">
        <v>1.5</v>
      </c>
      <c r="H735">
        <v>64</v>
      </c>
      <c r="I735">
        <v>73</v>
      </c>
      <c r="J735" t="s">
        <v>13</v>
      </c>
      <c r="K735" s="2">
        <f>IF(Table1[[#This Row],[Cover]]="Cover",Table1[[#This Row],[Wager]]*(100/110),IF(Table1[[#This Row],[Cover]]="No",-1*Table1[[#This Row],[Wager]],0))</f>
        <v>-110</v>
      </c>
      <c r="L735">
        <f>Summary!$B$1</f>
        <v>110</v>
      </c>
      <c r="M735">
        <f>IF(Table1[[#This Row],[Cover]]="Cover",1,IF(Table1[[#This Row],[Cover]]="No",0,0.5))</f>
        <v>0</v>
      </c>
    </row>
    <row r="736" spans="1:13" x14ac:dyDescent="0.25">
      <c r="A736" t="s">
        <v>156</v>
      </c>
      <c r="B736" t="s">
        <v>36</v>
      </c>
      <c r="C736" s="1">
        <v>42038</v>
      </c>
      <c r="D736" t="s">
        <v>40</v>
      </c>
      <c r="E736" t="s">
        <v>44</v>
      </c>
      <c r="F736">
        <v>9</v>
      </c>
      <c r="G736">
        <v>4.5</v>
      </c>
      <c r="H736">
        <v>55</v>
      </c>
      <c r="I736">
        <v>63</v>
      </c>
      <c r="J736" t="s">
        <v>13</v>
      </c>
      <c r="K736" s="2">
        <f>IF(Table1[[#This Row],[Cover]]="Cover",Table1[[#This Row],[Wager]]*(100/110),IF(Table1[[#This Row],[Cover]]="No",-1*Table1[[#This Row],[Wager]],0))</f>
        <v>-110</v>
      </c>
      <c r="L736">
        <f>Summary!$B$1</f>
        <v>110</v>
      </c>
      <c r="M736">
        <f>IF(Table1[[#This Row],[Cover]]="Cover",1,IF(Table1[[#This Row],[Cover]]="No",0,0.5))</f>
        <v>0</v>
      </c>
    </row>
    <row r="737" spans="1:13" x14ac:dyDescent="0.25">
      <c r="A737" t="s">
        <v>160</v>
      </c>
      <c r="B737" t="s">
        <v>36</v>
      </c>
      <c r="C737" s="1">
        <v>39848</v>
      </c>
      <c r="D737" t="s">
        <v>40</v>
      </c>
      <c r="E737" t="s">
        <v>136</v>
      </c>
      <c r="F737">
        <v>7</v>
      </c>
      <c r="G737">
        <v>2.5</v>
      </c>
      <c r="H737">
        <v>79</v>
      </c>
      <c r="I737">
        <v>52</v>
      </c>
      <c r="J737" t="s">
        <v>8</v>
      </c>
      <c r="K737" s="2">
        <f>IF(Table1[[#This Row],[Cover]]="Cover",Table1[[#This Row],[Wager]]*(100/110),IF(Table1[[#This Row],[Cover]]="No",-1*Table1[[#This Row],[Wager]],0))</f>
        <v>100</v>
      </c>
      <c r="L737">
        <f>Summary!$B$1</f>
        <v>110</v>
      </c>
      <c r="M737">
        <f>IF(Table1[[#This Row],[Cover]]="Cover",1,IF(Table1[[#This Row],[Cover]]="No",0,0.5))</f>
        <v>1</v>
      </c>
    </row>
    <row r="738" spans="1:13" x14ac:dyDescent="0.25">
      <c r="A738" t="s">
        <v>146</v>
      </c>
      <c r="B738" t="s">
        <v>36</v>
      </c>
      <c r="C738" s="1">
        <v>41675</v>
      </c>
      <c r="D738" t="s">
        <v>40</v>
      </c>
      <c r="E738" t="s">
        <v>111</v>
      </c>
      <c r="F738">
        <v>25</v>
      </c>
      <c r="G738">
        <v>6</v>
      </c>
      <c r="H738">
        <v>55</v>
      </c>
      <c r="I738">
        <v>59</v>
      </c>
      <c r="J738" t="s">
        <v>8</v>
      </c>
      <c r="K738" s="2">
        <f>IF(Table1[[#This Row],[Cover]]="Cover",Table1[[#This Row],[Wager]]*(100/110),IF(Table1[[#This Row],[Cover]]="No",-1*Table1[[#This Row],[Wager]],0))</f>
        <v>100</v>
      </c>
      <c r="L738">
        <f>Summary!$B$1</f>
        <v>110</v>
      </c>
      <c r="M738">
        <f>IF(Table1[[#This Row],[Cover]]="Cover",1,IF(Table1[[#This Row],[Cover]]="No",0,0.5))</f>
        <v>1</v>
      </c>
    </row>
    <row r="739" spans="1:13" x14ac:dyDescent="0.25">
      <c r="A739" t="s">
        <v>152</v>
      </c>
      <c r="B739" t="s">
        <v>81</v>
      </c>
      <c r="C739" s="1">
        <v>40555</v>
      </c>
      <c r="D739" t="s">
        <v>99</v>
      </c>
      <c r="E739" t="s">
        <v>89</v>
      </c>
      <c r="F739">
        <v>2</v>
      </c>
      <c r="G739">
        <v>11</v>
      </c>
      <c r="H739">
        <v>64</v>
      </c>
      <c r="I739">
        <v>68</v>
      </c>
      <c r="J739" t="s">
        <v>8</v>
      </c>
      <c r="K739" s="2">
        <f>IF(Table1[[#This Row],[Cover]]="Cover",Table1[[#This Row],[Wager]]*(100/110),IF(Table1[[#This Row],[Cover]]="No",-1*Table1[[#This Row],[Wager]],0))</f>
        <v>100</v>
      </c>
      <c r="L739">
        <f>Summary!$B$1</f>
        <v>110</v>
      </c>
      <c r="M739">
        <f>IF(Table1[[#This Row],[Cover]]="Cover",1,IF(Table1[[#This Row],[Cover]]="No",0,0.5))</f>
        <v>1</v>
      </c>
    </row>
    <row r="740" spans="1:13" x14ac:dyDescent="0.25">
      <c r="A740" t="s">
        <v>155</v>
      </c>
      <c r="B740" t="s">
        <v>81</v>
      </c>
      <c r="C740" s="1">
        <v>42381</v>
      </c>
      <c r="D740" t="s">
        <v>99</v>
      </c>
      <c r="E740" t="s">
        <v>90</v>
      </c>
      <c r="F740">
        <v>3</v>
      </c>
      <c r="G740">
        <v>2</v>
      </c>
      <c r="H740">
        <v>70</v>
      </c>
      <c r="I740">
        <v>67</v>
      </c>
      <c r="J740" t="s">
        <v>8</v>
      </c>
      <c r="K740" s="2">
        <f>IF(Table1[[#This Row],[Cover]]="Cover",Table1[[#This Row],[Wager]]*(100/110),IF(Table1[[#This Row],[Cover]]="No",-1*Table1[[#This Row],[Wager]],0))</f>
        <v>100</v>
      </c>
      <c r="L740">
        <f>Summary!$B$1</f>
        <v>110</v>
      </c>
      <c r="M740">
        <f>IF(Table1[[#This Row],[Cover]]="Cover",1,IF(Table1[[#This Row],[Cover]]="No",0,0.5))</f>
        <v>1</v>
      </c>
    </row>
    <row r="741" spans="1:13" x14ac:dyDescent="0.25">
      <c r="A741" t="s">
        <v>158</v>
      </c>
      <c r="B741" t="s">
        <v>81</v>
      </c>
      <c r="C741" s="1">
        <v>39449</v>
      </c>
      <c r="D741" t="s">
        <v>99</v>
      </c>
      <c r="E741" t="s">
        <v>85</v>
      </c>
      <c r="F741">
        <v>25</v>
      </c>
      <c r="G741">
        <v>8.5</v>
      </c>
      <c r="H741">
        <v>54</v>
      </c>
      <c r="I741">
        <v>70</v>
      </c>
      <c r="J741" t="s">
        <v>13</v>
      </c>
      <c r="K741" s="2">
        <f>IF(Table1[[#This Row],[Cover]]="Cover",Table1[[#This Row],[Wager]]*(100/110),IF(Table1[[#This Row],[Cover]]="No",-1*Table1[[#This Row],[Wager]],0))</f>
        <v>-110</v>
      </c>
      <c r="L741">
        <f>Summary!$B$1</f>
        <v>110</v>
      </c>
      <c r="M741">
        <f>IF(Table1[[#This Row],[Cover]]="Cover",1,IF(Table1[[#This Row],[Cover]]="No",0,0.5))</f>
        <v>0</v>
      </c>
    </row>
    <row r="742" spans="1:13" x14ac:dyDescent="0.25">
      <c r="A742" t="s">
        <v>152</v>
      </c>
      <c r="B742" t="s">
        <v>81</v>
      </c>
      <c r="C742" s="1">
        <v>40565</v>
      </c>
      <c r="D742" t="s">
        <v>99</v>
      </c>
      <c r="E742" t="s">
        <v>102</v>
      </c>
      <c r="F742">
        <v>15</v>
      </c>
      <c r="G742">
        <v>-1.5</v>
      </c>
      <c r="H742">
        <v>64</v>
      </c>
      <c r="I742">
        <v>69</v>
      </c>
      <c r="J742" t="s">
        <v>13</v>
      </c>
      <c r="K742" s="2">
        <f>IF(Table1[[#This Row],[Cover]]="Cover",Table1[[#This Row],[Wager]]*(100/110),IF(Table1[[#This Row],[Cover]]="No",-1*Table1[[#This Row],[Wager]],0))</f>
        <v>-110</v>
      </c>
      <c r="L742">
        <f>Summary!$B$1</f>
        <v>110</v>
      </c>
      <c r="M742">
        <f>IF(Table1[[#This Row],[Cover]]="Cover",1,IF(Table1[[#This Row],[Cover]]="No",0,0.5))</f>
        <v>0</v>
      </c>
    </row>
    <row r="743" spans="1:13" x14ac:dyDescent="0.25">
      <c r="A743" t="s">
        <v>156</v>
      </c>
      <c r="B743" t="s">
        <v>81</v>
      </c>
      <c r="C743" s="1">
        <v>42028</v>
      </c>
      <c r="D743" t="s">
        <v>99</v>
      </c>
      <c r="E743" t="s">
        <v>85</v>
      </c>
      <c r="F743">
        <v>6</v>
      </c>
      <c r="G743">
        <v>10.5</v>
      </c>
      <c r="H743">
        <v>64</v>
      </c>
      <c r="I743">
        <v>69</v>
      </c>
      <c r="J743" t="s">
        <v>8</v>
      </c>
      <c r="K743" s="2">
        <f>IF(Table1[[#This Row],[Cover]]="Cover",Table1[[#This Row],[Wager]]*(100/110),IF(Table1[[#This Row],[Cover]]="No",-1*Table1[[#This Row],[Wager]],0))</f>
        <v>100</v>
      </c>
      <c r="L743">
        <f>Summary!$B$1</f>
        <v>110</v>
      </c>
      <c r="M743">
        <f>IF(Table1[[#This Row],[Cover]]="Cover",1,IF(Table1[[#This Row],[Cover]]="No",0,0.5))</f>
        <v>1</v>
      </c>
    </row>
    <row r="744" spans="1:13" x14ac:dyDescent="0.25">
      <c r="A744" t="s">
        <v>148</v>
      </c>
      <c r="B744" t="s">
        <v>81</v>
      </c>
      <c r="C744" s="1">
        <v>40204</v>
      </c>
      <c r="D744" t="s">
        <v>99</v>
      </c>
      <c r="E744" t="s">
        <v>84</v>
      </c>
      <c r="F744">
        <v>5</v>
      </c>
      <c r="G744">
        <v>4</v>
      </c>
      <c r="H744">
        <v>56</v>
      </c>
      <c r="I744">
        <v>57</v>
      </c>
      <c r="J744" t="s">
        <v>8</v>
      </c>
      <c r="K744" s="2">
        <f>IF(Table1[[#This Row],[Cover]]="Cover",Table1[[#This Row],[Wager]]*(100/110),IF(Table1[[#This Row],[Cover]]="No",-1*Table1[[#This Row],[Wager]],0))</f>
        <v>100</v>
      </c>
      <c r="L744">
        <f>Summary!$B$1</f>
        <v>110</v>
      </c>
      <c r="M744">
        <f>IF(Table1[[#This Row],[Cover]]="Cover",1,IF(Table1[[#This Row],[Cover]]="No",0,0.5))</f>
        <v>1</v>
      </c>
    </row>
    <row r="745" spans="1:13" x14ac:dyDescent="0.25">
      <c r="A745" t="s">
        <v>148</v>
      </c>
      <c r="B745" t="s">
        <v>81</v>
      </c>
      <c r="C745" s="1">
        <v>40181</v>
      </c>
      <c r="D745" t="s">
        <v>99</v>
      </c>
      <c r="E745" t="s">
        <v>89</v>
      </c>
      <c r="F745">
        <v>15</v>
      </c>
      <c r="G745">
        <v>-2</v>
      </c>
      <c r="H745">
        <v>73</v>
      </c>
      <c r="I745">
        <v>64</v>
      </c>
      <c r="J745" t="s">
        <v>8</v>
      </c>
      <c r="K745" s="2">
        <f>IF(Table1[[#This Row],[Cover]]="Cover",Table1[[#This Row],[Wager]]*(100/110),IF(Table1[[#This Row],[Cover]]="No",-1*Table1[[#This Row],[Wager]],0))</f>
        <v>100</v>
      </c>
      <c r="L745">
        <f>Summary!$B$1</f>
        <v>110</v>
      </c>
      <c r="M745">
        <f>IF(Table1[[#This Row],[Cover]]="Cover",1,IF(Table1[[#This Row],[Cover]]="No",0,0.5))</f>
        <v>1</v>
      </c>
    </row>
    <row r="746" spans="1:13" x14ac:dyDescent="0.25">
      <c r="A746" t="s">
        <v>158</v>
      </c>
      <c r="B746" t="s">
        <v>81</v>
      </c>
      <c r="C746" s="1">
        <v>39455</v>
      </c>
      <c r="D746" t="s">
        <v>99</v>
      </c>
      <c r="E746" t="s">
        <v>86</v>
      </c>
      <c r="F746">
        <v>10</v>
      </c>
      <c r="G746">
        <v>10</v>
      </c>
      <c r="H746">
        <v>64</v>
      </c>
      <c r="I746">
        <v>78</v>
      </c>
      <c r="J746" t="s">
        <v>13</v>
      </c>
      <c r="K746" s="2">
        <f>IF(Table1[[#This Row],[Cover]]="Cover",Table1[[#This Row],[Wager]]*(100/110),IF(Table1[[#This Row],[Cover]]="No",-1*Table1[[#This Row],[Wager]],0))</f>
        <v>-110</v>
      </c>
      <c r="L746">
        <f>Summary!$B$1</f>
        <v>110</v>
      </c>
      <c r="M746">
        <f>IF(Table1[[#This Row],[Cover]]="Cover",1,IF(Table1[[#This Row],[Cover]]="No",0,0.5))</f>
        <v>0</v>
      </c>
    </row>
    <row r="747" spans="1:13" x14ac:dyDescent="0.25">
      <c r="A747" t="s">
        <v>157</v>
      </c>
      <c r="B747" t="s">
        <v>81</v>
      </c>
      <c r="C747" s="1">
        <v>43109</v>
      </c>
      <c r="D747" t="s">
        <v>99</v>
      </c>
      <c r="E747" t="s">
        <v>83</v>
      </c>
      <c r="F747">
        <v>5</v>
      </c>
      <c r="G747">
        <v>1.5</v>
      </c>
      <c r="H747">
        <v>69</v>
      </c>
      <c r="I747">
        <v>70</v>
      </c>
      <c r="J747" t="s">
        <v>8</v>
      </c>
      <c r="K747" s="2">
        <f>IF(Table1[[#This Row],[Cover]]="Cover",Table1[[#This Row],[Wager]]*(100/110),IF(Table1[[#This Row],[Cover]]="No",-1*Table1[[#This Row],[Wager]],0))</f>
        <v>100</v>
      </c>
      <c r="L747">
        <f>Summary!$B$1</f>
        <v>110</v>
      </c>
      <c r="M747">
        <f>IF(Table1[[#This Row],[Cover]]="Cover",1,IF(Table1[[#This Row],[Cover]]="No",0,0.5))</f>
        <v>1</v>
      </c>
    </row>
    <row r="748" spans="1:13" x14ac:dyDescent="0.25">
      <c r="A748" t="s">
        <v>152</v>
      </c>
      <c r="B748" t="s">
        <v>81</v>
      </c>
      <c r="C748" s="1">
        <v>40540</v>
      </c>
      <c r="D748" t="s">
        <v>99</v>
      </c>
      <c r="E748" t="s">
        <v>83</v>
      </c>
      <c r="F748">
        <v>12</v>
      </c>
      <c r="G748">
        <v>4.5</v>
      </c>
      <c r="H748">
        <v>57</v>
      </c>
      <c r="I748">
        <v>80</v>
      </c>
      <c r="J748" t="s">
        <v>13</v>
      </c>
      <c r="K748" s="2">
        <f>IF(Table1[[#This Row],[Cover]]="Cover",Table1[[#This Row],[Wager]]*(100/110),IF(Table1[[#This Row],[Cover]]="No",-1*Table1[[#This Row],[Wager]],0))</f>
        <v>-110</v>
      </c>
      <c r="L748">
        <f>Summary!$B$1</f>
        <v>110</v>
      </c>
      <c r="M748">
        <f>IF(Table1[[#This Row],[Cover]]="Cover",1,IF(Table1[[#This Row],[Cover]]="No",0,0.5))</f>
        <v>0</v>
      </c>
    </row>
    <row r="749" spans="1:13" x14ac:dyDescent="0.25">
      <c r="A749" t="s">
        <v>160</v>
      </c>
      <c r="B749" t="s">
        <v>81</v>
      </c>
      <c r="C749" s="1">
        <v>39854</v>
      </c>
      <c r="D749" t="s">
        <v>99</v>
      </c>
      <c r="E749" t="s">
        <v>84</v>
      </c>
      <c r="F749">
        <v>9</v>
      </c>
      <c r="G749">
        <v>4</v>
      </c>
      <c r="H749">
        <v>42</v>
      </c>
      <c r="I749">
        <v>54</v>
      </c>
      <c r="J749" t="s">
        <v>13</v>
      </c>
      <c r="K749" s="2">
        <f>IF(Table1[[#This Row],[Cover]]="Cover",Table1[[#This Row],[Wager]]*(100/110),IF(Table1[[#This Row],[Cover]]="No",-1*Table1[[#This Row],[Wager]],0))</f>
        <v>-110</v>
      </c>
      <c r="L749">
        <f>Summary!$B$1</f>
        <v>110</v>
      </c>
      <c r="M749">
        <f>IF(Table1[[#This Row],[Cover]]="Cover",1,IF(Table1[[#This Row],[Cover]]="No",0,0.5))</f>
        <v>0</v>
      </c>
    </row>
    <row r="750" spans="1:13" x14ac:dyDescent="0.25">
      <c r="A750" t="s">
        <v>155</v>
      </c>
      <c r="B750" t="s">
        <v>81</v>
      </c>
      <c r="C750" s="1">
        <v>42413</v>
      </c>
      <c r="D750" t="s">
        <v>99</v>
      </c>
      <c r="E750" t="s">
        <v>83</v>
      </c>
      <c r="F750">
        <v>18</v>
      </c>
      <c r="G750">
        <v>1</v>
      </c>
      <c r="H750">
        <v>61</v>
      </c>
      <c r="I750">
        <v>56</v>
      </c>
      <c r="J750" t="s">
        <v>8</v>
      </c>
      <c r="K750" s="2">
        <f>IF(Table1[[#This Row],[Cover]]="Cover",Table1[[#This Row],[Wager]]*(100/110),IF(Table1[[#This Row],[Cover]]="No",-1*Table1[[#This Row],[Wager]],0))</f>
        <v>100</v>
      </c>
      <c r="L750">
        <f>Summary!$B$1</f>
        <v>110</v>
      </c>
      <c r="M750">
        <f>IF(Table1[[#This Row],[Cover]]="Cover",1,IF(Table1[[#This Row],[Cover]]="No",0,0.5))</f>
        <v>1</v>
      </c>
    </row>
    <row r="751" spans="1:13" x14ac:dyDescent="0.25">
      <c r="A751" t="s">
        <v>154</v>
      </c>
      <c r="B751" t="s">
        <v>81</v>
      </c>
      <c r="C751" s="1">
        <v>42782</v>
      </c>
      <c r="D751" t="s">
        <v>99</v>
      </c>
      <c r="E751" t="s">
        <v>85</v>
      </c>
      <c r="F751">
        <v>11</v>
      </c>
      <c r="G751">
        <v>-2</v>
      </c>
      <c r="H751">
        <v>64</v>
      </c>
      <c r="I751">
        <v>58</v>
      </c>
      <c r="J751" t="s">
        <v>8</v>
      </c>
      <c r="K751" s="2">
        <f>IF(Table1[[#This Row],[Cover]]="Cover",Table1[[#This Row],[Wager]]*(100/110),IF(Table1[[#This Row],[Cover]]="No",-1*Table1[[#This Row],[Wager]],0))</f>
        <v>100</v>
      </c>
      <c r="L751">
        <f>Summary!$B$1</f>
        <v>110</v>
      </c>
      <c r="M751">
        <f>IF(Table1[[#This Row],[Cover]]="Cover",1,IF(Table1[[#This Row],[Cover]]="No",0,0.5))</f>
        <v>1</v>
      </c>
    </row>
    <row r="752" spans="1:13" x14ac:dyDescent="0.25">
      <c r="A752" t="s">
        <v>155</v>
      </c>
      <c r="B752" t="s">
        <v>81</v>
      </c>
      <c r="C752" s="1">
        <v>42402</v>
      </c>
      <c r="D752" t="s">
        <v>99</v>
      </c>
      <c r="E752" t="s">
        <v>86</v>
      </c>
      <c r="F752">
        <v>22</v>
      </c>
      <c r="G752">
        <v>-2</v>
      </c>
      <c r="H752">
        <v>67</v>
      </c>
      <c r="I752">
        <v>80</v>
      </c>
      <c r="J752" t="s">
        <v>13</v>
      </c>
      <c r="K752" s="2">
        <f>IF(Table1[[#This Row],[Cover]]="Cover",Table1[[#This Row],[Wager]]*(100/110),IF(Table1[[#This Row],[Cover]]="No",-1*Table1[[#This Row],[Wager]],0))</f>
        <v>-110</v>
      </c>
      <c r="L752">
        <f>Summary!$B$1</f>
        <v>110</v>
      </c>
      <c r="M752">
        <f>IF(Table1[[#This Row],[Cover]]="Cover",1,IF(Table1[[#This Row],[Cover]]="No",0,0.5))</f>
        <v>0</v>
      </c>
    </row>
    <row r="753" spans="1:13" x14ac:dyDescent="0.25">
      <c r="A753" t="s">
        <v>156</v>
      </c>
      <c r="B753" t="s">
        <v>81</v>
      </c>
      <c r="C753" s="1">
        <v>42057</v>
      </c>
      <c r="D753" t="s">
        <v>99</v>
      </c>
      <c r="E753" t="s">
        <v>89</v>
      </c>
      <c r="F753">
        <v>24</v>
      </c>
      <c r="G753">
        <v>7.5</v>
      </c>
      <c r="H753">
        <v>64</v>
      </c>
      <c r="I753">
        <v>57</v>
      </c>
      <c r="J753" t="s">
        <v>8</v>
      </c>
      <c r="K753" s="2">
        <f>IF(Table1[[#This Row],[Cover]]="Cover",Table1[[#This Row],[Wager]]*(100/110),IF(Table1[[#This Row],[Cover]]="No",-1*Table1[[#This Row],[Wager]],0))</f>
        <v>100</v>
      </c>
      <c r="L753">
        <f>Summary!$B$1</f>
        <v>110</v>
      </c>
      <c r="M753">
        <f>IF(Table1[[#This Row],[Cover]]="Cover",1,IF(Table1[[#This Row],[Cover]]="No",0,0.5))</f>
        <v>1</v>
      </c>
    </row>
    <row r="754" spans="1:13" x14ac:dyDescent="0.25">
      <c r="A754" t="s">
        <v>152</v>
      </c>
      <c r="B754" t="s">
        <v>81</v>
      </c>
      <c r="C754" s="1">
        <v>40597</v>
      </c>
      <c r="D754" t="s">
        <v>99</v>
      </c>
      <c r="E754" t="s">
        <v>85</v>
      </c>
      <c r="F754">
        <v>12</v>
      </c>
      <c r="G754">
        <v>4.5</v>
      </c>
      <c r="H754">
        <v>52</v>
      </c>
      <c r="I754">
        <v>53</v>
      </c>
      <c r="J754" t="s">
        <v>8</v>
      </c>
      <c r="K754" s="2">
        <f>IF(Table1[[#This Row],[Cover]]="Cover",Table1[[#This Row],[Wager]]*(100/110),IF(Table1[[#This Row],[Cover]]="No",-1*Table1[[#This Row],[Wager]],0))</f>
        <v>100</v>
      </c>
      <c r="L754">
        <f>Summary!$B$1</f>
        <v>110</v>
      </c>
      <c r="M754">
        <f>IF(Table1[[#This Row],[Cover]]="Cover",1,IF(Table1[[#This Row],[Cover]]="No",0,0.5))</f>
        <v>1</v>
      </c>
    </row>
    <row r="755" spans="1:13" x14ac:dyDescent="0.25">
      <c r="A755" t="s">
        <v>154</v>
      </c>
      <c r="B755" t="s">
        <v>81</v>
      </c>
      <c r="C755" s="1">
        <v>42791</v>
      </c>
      <c r="D755" t="s">
        <v>99</v>
      </c>
      <c r="E755" t="s">
        <v>83</v>
      </c>
      <c r="F755">
        <v>14</v>
      </c>
      <c r="G755">
        <v>-1</v>
      </c>
      <c r="H755">
        <v>82</v>
      </c>
      <c r="I755">
        <v>70</v>
      </c>
      <c r="J755" t="s">
        <v>8</v>
      </c>
      <c r="K755" s="2">
        <f>IF(Table1[[#This Row],[Cover]]="Cover",Table1[[#This Row],[Wager]]*(100/110),IF(Table1[[#This Row],[Cover]]="No",-1*Table1[[#This Row],[Wager]],0))</f>
        <v>100</v>
      </c>
      <c r="L755">
        <f>Summary!$B$1</f>
        <v>110</v>
      </c>
      <c r="M755">
        <f>IF(Table1[[#This Row],[Cover]]="Cover",1,IF(Table1[[#This Row],[Cover]]="No",0,0.5))</f>
        <v>1</v>
      </c>
    </row>
    <row r="756" spans="1:13" x14ac:dyDescent="0.25">
      <c r="A756" t="s">
        <v>160</v>
      </c>
      <c r="B756" t="s">
        <v>81</v>
      </c>
      <c r="C756" s="1">
        <v>39870</v>
      </c>
      <c r="D756" t="s">
        <v>99</v>
      </c>
      <c r="E756" t="s">
        <v>83</v>
      </c>
      <c r="F756">
        <v>16</v>
      </c>
      <c r="G756">
        <v>2</v>
      </c>
      <c r="H756">
        <v>87</v>
      </c>
      <c r="I756">
        <v>78</v>
      </c>
      <c r="J756" t="s">
        <v>8</v>
      </c>
      <c r="K756" s="2">
        <f>IF(Table1[[#This Row],[Cover]]="Cover",Table1[[#This Row],[Wager]]*(100/110),IF(Table1[[#This Row],[Cover]]="No",-1*Table1[[#This Row],[Wager]],0))</f>
        <v>100</v>
      </c>
      <c r="L756">
        <f>Summary!$B$1</f>
        <v>110</v>
      </c>
      <c r="M756">
        <f>IF(Table1[[#This Row],[Cover]]="Cover",1,IF(Table1[[#This Row],[Cover]]="No",0,0.5))</f>
        <v>1</v>
      </c>
    </row>
    <row r="757" spans="1:13" x14ac:dyDescent="0.25">
      <c r="A757" t="s">
        <v>148</v>
      </c>
      <c r="B757" t="s">
        <v>81</v>
      </c>
      <c r="C757" s="1">
        <v>40215</v>
      </c>
      <c r="D757" t="s">
        <v>99</v>
      </c>
      <c r="E757" t="s">
        <v>85</v>
      </c>
      <c r="F757">
        <v>16</v>
      </c>
      <c r="G757">
        <v>0</v>
      </c>
      <c r="H757">
        <v>44</v>
      </c>
      <c r="I757">
        <v>62</v>
      </c>
      <c r="J757" t="s">
        <v>13</v>
      </c>
      <c r="K757" s="2">
        <f>IF(Table1[[#This Row],[Cover]]="Cover",Table1[[#This Row],[Wager]]*(100/110),IF(Table1[[#This Row],[Cover]]="No",-1*Table1[[#This Row],[Wager]],0))</f>
        <v>-110</v>
      </c>
      <c r="L757">
        <f>Summary!$B$1</f>
        <v>110</v>
      </c>
      <c r="M757">
        <f>IF(Table1[[#This Row],[Cover]]="Cover",1,IF(Table1[[#This Row],[Cover]]="No",0,0.5))</f>
        <v>0</v>
      </c>
    </row>
    <row r="758" spans="1:13" x14ac:dyDescent="0.25">
      <c r="A758" t="s">
        <v>155</v>
      </c>
      <c r="B758" t="s">
        <v>81</v>
      </c>
      <c r="C758" s="1">
        <v>42406</v>
      </c>
      <c r="D758" t="s">
        <v>99</v>
      </c>
      <c r="E758" t="s">
        <v>84</v>
      </c>
      <c r="F758">
        <v>10</v>
      </c>
      <c r="G758">
        <v>4.5</v>
      </c>
      <c r="H758">
        <v>73</v>
      </c>
      <c r="I758">
        <v>89</v>
      </c>
      <c r="J758" t="s">
        <v>13</v>
      </c>
      <c r="K758" s="2">
        <f>IF(Table1[[#This Row],[Cover]]="Cover",Table1[[#This Row],[Wager]]*(100/110),IF(Table1[[#This Row],[Cover]]="No",-1*Table1[[#This Row],[Wager]],0))</f>
        <v>-110</v>
      </c>
      <c r="L758">
        <f>Summary!$B$1</f>
        <v>110</v>
      </c>
      <c r="M758">
        <f>IF(Table1[[#This Row],[Cover]]="Cover",1,IF(Table1[[#This Row],[Cover]]="No",0,0.5))</f>
        <v>0</v>
      </c>
    </row>
    <row r="759" spans="1:13" x14ac:dyDescent="0.25">
      <c r="A759" t="s">
        <v>155</v>
      </c>
      <c r="B759" t="s">
        <v>81</v>
      </c>
      <c r="C759" s="1">
        <v>42434</v>
      </c>
      <c r="D759" t="s">
        <v>99</v>
      </c>
      <c r="E759" t="s">
        <v>87</v>
      </c>
      <c r="F759">
        <v>16</v>
      </c>
      <c r="G759">
        <v>-1.5</v>
      </c>
      <c r="H759">
        <v>61</v>
      </c>
      <c r="I759">
        <v>71</v>
      </c>
      <c r="J759" t="s">
        <v>13</v>
      </c>
      <c r="K759" s="2">
        <f>IF(Table1[[#This Row],[Cover]]="Cover",Table1[[#This Row],[Wager]]*(100/110),IF(Table1[[#This Row],[Cover]]="No",-1*Table1[[#This Row],[Wager]],0))</f>
        <v>-110</v>
      </c>
      <c r="L759">
        <f>Summary!$B$1</f>
        <v>110</v>
      </c>
      <c r="M759">
        <f>IF(Table1[[#This Row],[Cover]]="Cover",1,IF(Table1[[#This Row],[Cover]]="No",0,0.5))</f>
        <v>0</v>
      </c>
    </row>
    <row r="760" spans="1:13" x14ac:dyDescent="0.25">
      <c r="A760" t="s">
        <v>158</v>
      </c>
      <c r="B760" t="s">
        <v>81</v>
      </c>
      <c r="C760" s="1">
        <v>39516</v>
      </c>
      <c r="D760" t="s">
        <v>99</v>
      </c>
      <c r="E760" t="s">
        <v>83</v>
      </c>
      <c r="F760">
        <v>15</v>
      </c>
      <c r="G760">
        <v>5</v>
      </c>
      <c r="H760">
        <v>58</v>
      </c>
      <c r="I760">
        <v>72</v>
      </c>
      <c r="J760" t="s">
        <v>13</v>
      </c>
      <c r="K760" s="2">
        <f>IF(Table1[[#This Row],[Cover]]="Cover",Table1[[#This Row],[Wager]]*(100/110),IF(Table1[[#This Row],[Cover]]="No",-1*Table1[[#This Row],[Wager]],0))</f>
        <v>-110</v>
      </c>
      <c r="L760">
        <f>Summary!$B$1</f>
        <v>110</v>
      </c>
      <c r="M760">
        <f>IF(Table1[[#This Row],[Cover]]="Cover",1,IF(Table1[[#This Row],[Cover]]="No",0,0.5))</f>
        <v>0</v>
      </c>
    </row>
    <row r="761" spans="1:13" x14ac:dyDescent="0.25">
      <c r="A761" t="s">
        <v>152</v>
      </c>
      <c r="B761" t="s">
        <v>81</v>
      </c>
      <c r="C761" s="1">
        <v>40554</v>
      </c>
      <c r="D761" t="s">
        <v>84</v>
      </c>
      <c r="E761" t="s">
        <v>85</v>
      </c>
      <c r="F761">
        <v>20</v>
      </c>
      <c r="G761">
        <v>-4.5</v>
      </c>
      <c r="H761">
        <v>64</v>
      </c>
      <c r="I761">
        <v>61</v>
      </c>
      <c r="J761" t="s">
        <v>13</v>
      </c>
      <c r="K761" s="2">
        <f>IF(Table1[[#This Row],[Cover]]="Cover",Table1[[#This Row],[Wager]]*(100/110),IF(Table1[[#This Row],[Cover]]="No",-1*Table1[[#This Row],[Wager]],0))</f>
        <v>-110</v>
      </c>
      <c r="L761">
        <f>Summary!$B$1</f>
        <v>110</v>
      </c>
      <c r="M761">
        <f>IF(Table1[[#This Row],[Cover]]="Cover",1,IF(Table1[[#This Row],[Cover]]="No",0,0.5))</f>
        <v>0</v>
      </c>
    </row>
    <row r="762" spans="1:13" x14ac:dyDescent="0.25">
      <c r="A762" t="s">
        <v>154</v>
      </c>
      <c r="B762" t="s">
        <v>81</v>
      </c>
      <c r="C762" s="1">
        <v>42746</v>
      </c>
      <c r="D762" t="s">
        <v>84</v>
      </c>
      <c r="E762" t="s">
        <v>102</v>
      </c>
      <c r="F762">
        <v>24</v>
      </c>
      <c r="G762">
        <v>-3.5</v>
      </c>
      <c r="H762">
        <v>65</v>
      </c>
      <c r="I762">
        <v>47</v>
      </c>
      <c r="J762" t="s">
        <v>8</v>
      </c>
      <c r="K762" s="2">
        <f>IF(Table1[[#This Row],[Cover]]="Cover",Table1[[#This Row],[Wager]]*(100/110),IF(Table1[[#This Row],[Cover]]="No",-1*Table1[[#This Row],[Wager]],0))</f>
        <v>100</v>
      </c>
      <c r="L762">
        <f>Summary!$B$1</f>
        <v>110</v>
      </c>
      <c r="M762">
        <f>IF(Table1[[#This Row],[Cover]]="Cover",1,IF(Table1[[#This Row],[Cover]]="No",0,0.5))</f>
        <v>1</v>
      </c>
    </row>
    <row r="763" spans="1:13" x14ac:dyDescent="0.25">
      <c r="A763" t="s">
        <v>154</v>
      </c>
      <c r="B763" t="s">
        <v>81</v>
      </c>
      <c r="C763" s="1">
        <v>42759</v>
      </c>
      <c r="D763" t="s">
        <v>84</v>
      </c>
      <c r="E763" t="s">
        <v>83</v>
      </c>
      <c r="F763">
        <v>20</v>
      </c>
      <c r="G763">
        <v>2</v>
      </c>
      <c r="H763">
        <v>73</v>
      </c>
      <c r="I763">
        <v>84</v>
      </c>
      <c r="J763" t="s">
        <v>13</v>
      </c>
      <c r="K763" s="2">
        <f>IF(Table1[[#This Row],[Cover]]="Cover",Table1[[#This Row],[Wager]]*(100/110),IF(Table1[[#This Row],[Cover]]="No",-1*Table1[[#This Row],[Wager]],0))</f>
        <v>-110</v>
      </c>
      <c r="L763">
        <f>Summary!$B$1</f>
        <v>110</v>
      </c>
      <c r="M763">
        <f>IF(Table1[[#This Row],[Cover]]="Cover",1,IF(Table1[[#This Row],[Cover]]="No",0,0.5))</f>
        <v>0</v>
      </c>
    </row>
    <row r="764" spans="1:13" x14ac:dyDescent="0.25">
      <c r="A764" t="s">
        <v>156</v>
      </c>
      <c r="B764" t="s">
        <v>81</v>
      </c>
      <c r="C764" s="1">
        <v>42003</v>
      </c>
      <c r="D764" t="s">
        <v>84</v>
      </c>
      <c r="E764" t="s">
        <v>90</v>
      </c>
      <c r="F764">
        <v>12</v>
      </c>
      <c r="G764">
        <v>-6</v>
      </c>
      <c r="H764">
        <v>66</v>
      </c>
      <c r="I764">
        <v>68</v>
      </c>
      <c r="J764" t="s">
        <v>13</v>
      </c>
      <c r="K764" s="2">
        <f>IF(Table1[[#This Row],[Cover]]="Cover",Table1[[#This Row],[Wager]]*(100/110),IF(Table1[[#This Row],[Cover]]="No",-1*Table1[[#This Row],[Wager]],0))</f>
        <v>-110</v>
      </c>
      <c r="L764">
        <f>Summary!$B$1</f>
        <v>110</v>
      </c>
      <c r="M764">
        <f>IF(Table1[[#This Row],[Cover]]="Cover",1,IF(Table1[[#This Row],[Cover]]="No",0,0.5))</f>
        <v>0</v>
      </c>
    </row>
    <row r="765" spans="1:13" x14ac:dyDescent="0.25">
      <c r="A765" t="s">
        <v>156</v>
      </c>
      <c r="B765" t="s">
        <v>81</v>
      </c>
      <c r="C765" s="1">
        <v>42049</v>
      </c>
      <c r="D765" t="s">
        <v>84</v>
      </c>
      <c r="E765" t="s">
        <v>89</v>
      </c>
      <c r="F765">
        <v>23</v>
      </c>
      <c r="G765">
        <v>-3</v>
      </c>
      <c r="H765">
        <v>59</v>
      </c>
      <c r="I765">
        <v>56</v>
      </c>
      <c r="J765" t="s">
        <v>54</v>
      </c>
      <c r="K765" s="2">
        <f>IF(Table1[[#This Row],[Cover]]="Cover",Table1[[#This Row],[Wager]]*(100/110),IF(Table1[[#This Row],[Cover]]="No",-1*Table1[[#This Row],[Wager]],0))</f>
        <v>0</v>
      </c>
      <c r="L765">
        <f>Summary!$B$1</f>
        <v>110</v>
      </c>
      <c r="M765">
        <f>IF(Table1[[#This Row],[Cover]]="Cover",1,IF(Table1[[#This Row],[Cover]]="No",0,0.5))</f>
        <v>0.5</v>
      </c>
    </row>
    <row r="766" spans="1:13" x14ac:dyDescent="0.25">
      <c r="A766" t="s">
        <v>154</v>
      </c>
      <c r="B766" t="s">
        <v>81</v>
      </c>
      <c r="C766" s="1">
        <v>42792</v>
      </c>
      <c r="D766" t="s">
        <v>84</v>
      </c>
      <c r="E766" t="s">
        <v>85</v>
      </c>
      <c r="F766">
        <v>16</v>
      </c>
      <c r="G766">
        <v>3</v>
      </c>
      <c r="H766">
        <v>84</v>
      </c>
      <c r="I766">
        <v>74</v>
      </c>
      <c r="J766" t="s">
        <v>8</v>
      </c>
      <c r="K766" s="2">
        <f>IF(Table1[[#This Row],[Cover]]="Cover",Table1[[#This Row],[Wager]]*(100/110),IF(Table1[[#This Row],[Cover]]="No",-1*Table1[[#This Row],[Wager]],0))</f>
        <v>100</v>
      </c>
      <c r="L766">
        <f>Summary!$B$1</f>
        <v>110</v>
      </c>
      <c r="M766">
        <f>IF(Table1[[#This Row],[Cover]]="Cover",1,IF(Table1[[#This Row],[Cover]]="No",0,0.5))</f>
        <v>1</v>
      </c>
    </row>
    <row r="767" spans="1:13" x14ac:dyDescent="0.25">
      <c r="A767" t="s">
        <v>152</v>
      </c>
      <c r="B767" t="s">
        <v>81</v>
      </c>
      <c r="C767" s="1">
        <v>40601</v>
      </c>
      <c r="D767" t="s">
        <v>84</v>
      </c>
      <c r="E767" t="s">
        <v>83</v>
      </c>
      <c r="F767">
        <v>8</v>
      </c>
      <c r="G767">
        <v>0</v>
      </c>
      <c r="H767">
        <v>47</v>
      </c>
      <c r="I767">
        <v>67</v>
      </c>
      <c r="J767" t="s">
        <v>13</v>
      </c>
      <c r="K767" s="2">
        <f>IF(Table1[[#This Row],[Cover]]="Cover",Table1[[#This Row],[Wager]]*(100/110),IF(Table1[[#This Row],[Cover]]="No",-1*Table1[[#This Row],[Wager]],0))</f>
        <v>-110</v>
      </c>
      <c r="L767">
        <f>Summary!$B$1</f>
        <v>110</v>
      </c>
      <c r="M767">
        <f>IF(Table1[[#This Row],[Cover]]="Cover",1,IF(Table1[[#This Row],[Cover]]="No",0,0.5))</f>
        <v>0</v>
      </c>
    </row>
    <row r="768" spans="1:13" x14ac:dyDescent="0.25">
      <c r="A768" t="s">
        <v>152</v>
      </c>
      <c r="B768" t="s">
        <v>81</v>
      </c>
      <c r="C768" s="1">
        <v>40556</v>
      </c>
      <c r="D768" t="s">
        <v>102</v>
      </c>
      <c r="E768" t="s">
        <v>83</v>
      </c>
      <c r="F768">
        <v>8</v>
      </c>
      <c r="G768">
        <v>3</v>
      </c>
      <c r="H768">
        <v>70</v>
      </c>
      <c r="I768">
        <v>67</v>
      </c>
      <c r="J768" t="s">
        <v>8</v>
      </c>
      <c r="K768" s="2">
        <f>IF(Table1[[#This Row],[Cover]]="Cover",Table1[[#This Row],[Wager]]*(100/110),IF(Table1[[#This Row],[Cover]]="No",-1*Table1[[#This Row],[Wager]],0))</f>
        <v>100</v>
      </c>
      <c r="L768">
        <f>Summary!$B$1</f>
        <v>110</v>
      </c>
      <c r="M768">
        <f>IF(Table1[[#This Row],[Cover]]="Cover",1,IF(Table1[[#This Row],[Cover]]="No",0,0.5))</f>
        <v>1</v>
      </c>
    </row>
    <row r="769" spans="1:13" x14ac:dyDescent="0.25">
      <c r="A769" t="s">
        <v>157</v>
      </c>
      <c r="B769" t="s">
        <v>81</v>
      </c>
      <c r="C769" s="1">
        <v>43113</v>
      </c>
      <c r="D769" t="s">
        <v>102</v>
      </c>
      <c r="E769" t="s">
        <v>83</v>
      </c>
      <c r="F769">
        <v>5</v>
      </c>
      <c r="G769">
        <v>9</v>
      </c>
      <c r="H769">
        <v>47</v>
      </c>
      <c r="I769">
        <v>81</v>
      </c>
      <c r="J769" t="s">
        <v>13</v>
      </c>
      <c r="K769" s="2">
        <f>IF(Table1[[#This Row],[Cover]]="Cover",Table1[[#This Row],[Wager]]*(100/110),IF(Table1[[#This Row],[Cover]]="No",-1*Table1[[#This Row],[Wager]],0))</f>
        <v>-110</v>
      </c>
      <c r="L769">
        <f>Summary!$B$1</f>
        <v>110</v>
      </c>
      <c r="M769">
        <f>IF(Table1[[#This Row],[Cover]]="Cover",1,IF(Table1[[#This Row],[Cover]]="No",0,0.5))</f>
        <v>0</v>
      </c>
    </row>
    <row r="770" spans="1:13" x14ac:dyDescent="0.25">
      <c r="A770" t="s">
        <v>146</v>
      </c>
      <c r="B770" t="s">
        <v>81</v>
      </c>
      <c r="C770" s="1">
        <v>41655</v>
      </c>
      <c r="D770" t="s">
        <v>102</v>
      </c>
      <c r="E770" t="s">
        <v>89</v>
      </c>
      <c r="F770">
        <v>11</v>
      </c>
      <c r="G770">
        <v>3</v>
      </c>
      <c r="H770">
        <v>63</v>
      </c>
      <c r="I770">
        <v>53</v>
      </c>
      <c r="J770" t="s">
        <v>8</v>
      </c>
      <c r="K770" s="2">
        <f>IF(Table1[[#This Row],[Cover]]="Cover",Table1[[#This Row],[Wager]]*(100/110),IF(Table1[[#This Row],[Cover]]="No",-1*Table1[[#This Row],[Wager]],0))</f>
        <v>100</v>
      </c>
      <c r="L770">
        <f>Summary!$B$1</f>
        <v>110</v>
      </c>
      <c r="M770">
        <f>IF(Table1[[#This Row],[Cover]]="Cover",1,IF(Table1[[#This Row],[Cover]]="No",0,0.5))</f>
        <v>1</v>
      </c>
    </row>
    <row r="771" spans="1:13" x14ac:dyDescent="0.25">
      <c r="A771" t="s">
        <v>158</v>
      </c>
      <c r="B771" t="s">
        <v>81</v>
      </c>
      <c r="C771" s="1">
        <v>39464</v>
      </c>
      <c r="D771" t="s">
        <v>102</v>
      </c>
      <c r="E771" t="s">
        <v>86</v>
      </c>
      <c r="F771">
        <v>9</v>
      </c>
      <c r="G771">
        <v>0</v>
      </c>
      <c r="H771">
        <v>60</v>
      </c>
      <c r="I771">
        <v>65</v>
      </c>
      <c r="J771" t="s">
        <v>13</v>
      </c>
      <c r="K771" s="2">
        <f>IF(Table1[[#This Row],[Cover]]="Cover",Table1[[#This Row],[Wager]]*(100/110),IF(Table1[[#This Row],[Cover]]="No",-1*Table1[[#This Row],[Wager]],0))</f>
        <v>-110</v>
      </c>
      <c r="L771">
        <f>Summary!$B$1</f>
        <v>110</v>
      </c>
      <c r="M771">
        <f>IF(Table1[[#This Row],[Cover]]="Cover",1,IF(Table1[[#This Row],[Cover]]="No",0,0.5))</f>
        <v>0</v>
      </c>
    </row>
    <row r="772" spans="1:13" x14ac:dyDescent="0.25">
      <c r="A772" t="s">
        <v>155</v>
      </c>
      <c r="B772" t="s">
        <v>81</v>
      </c>
      <c r="C772" s="1">
        <v>42371</v>
      </c>
      <c r="D772" t="s">
        <v>102</v>
      </c>
      <c r="E772" t="s">
        <v>84</v>
      </c>
      <c r="F772">
        <v>1</v>
      </c>
      <c r="G772">
        <v>9</v>
      </c>
      <c r="H772">
        <v>61</v>
      </c>
      <c r="I772">
        <v>69</v>
      </c>
      <c r="J772" t="s">
        <v>8</v>
      </c>
      <c r="K772" s="2">
        <f>IF(Table1[[#This Row],[Cover]]="Cover",Table1[[#This Row],[Wager]]*(100/110),IF(Table1[[#This Row],[Cover]]="No",-1*Table1[[#This Row],[Wager]],0))</f>
        <v>100</v>
      </c>
      <c r="L772">
        <f>Summary!$B$1</f>
        <v>110</v>
      </c>
      <c r="M772">
        <f>IF(Table1[[#This Row],[Cover]]="Cover",1,IF(Table1[[#This Row],[Cover]]="No",0,0.5))</f>
        <v>1</v>
      </c>
    </row>
    <row r="773" spans="1:13" x14ac:dyDescent="0.25">
      <c r="A773" t="s">
        <v>158</v>
      </c>
      <c r="B773" t="s">
        <v>81</v>
      </c>
      <c r="C773" s="1">
        <v>39467</v>
      </c>
      <c r="D773" t="s">
        <v>102</v>
      </c>
      <c r="E773" t="s">
        <v>84</v>
      </c>
      <c r="F773">
        <v>11</v>
      </c>
      <c r="G773">
        <v>1</v>
      </c>
      <c r="H773">
        <v>73</v>
      </c>
      <c r="I773">
        <v>78</v>
      </c>
      <c r="J773" t="s">
        <v>13</v>
      </c>
      <c r="K773" s="2">
        <f>IF(Table1[[#This Row],[Cover]]="Cover",Table1[[#This Row],[Wager]]*(100/110),IF(Table1[[#This Row],[Cover]]="No",-1*Table1[[#This Row],[Wager]],0))</f>
        <v>-110</v>
      </c>
      <c r="L773">
        <f>Summary!$B$1</f>
        <v>110</v>
      </c>
      <c r="M773">
        <f>IF(Table1[[#This Row],[Cover]]="Cover",1,IF(Table1[[#This Row],[Cover]]="No",0,0.5))</f>
        <v>0</v>
      </c>
    </row>
    <row r="774" spans="1:13" x14ac:dyDescent="0.25">
      <c r="A774" t="s">
        <v>154</v>
      </c>
      <c r="B774" t="s">
        <v>81</v>
      </c>
      <c r="C774" s="1">
        <v>42756</v>
      </c>
      <c r="D774" t="s">
        <v>102</v>
      </c>
      <c r="E774" t="s">
        <v>85</v>
      </c>
      <c r="F774">
        <v>17</v>
      </c>
      <c r="G774">
        <v>4.5</v>
      </c>
      <c r="H774">
        <v>76</v>
      </c>
      <c r="I774">
        <v>78</v>
      </c>
      <c r="J774" t="s">
        <v>8</v>
      </c>
      <c r="K774" s="2">
        <f>IF(Table1[[#This Row],[Cover]]="Cover",Table1[[#This Row],[Wager]]*(100/110),IF(Table1[[#This Row],[Cover]]="No",-1*Table1[[#This Row],[Wager]],0))</f>
        <v>100</v>
      </c>
      <c r="L774">
        <f>Summary!$B$1</f>
        <v>110</v>
      </c>
      <c r="M774">
        <f>IF(Table1[[#This Row],[Cover]]="Cover",1,IF(Table1[[#This Row],[Cover]]="No",0,0.5))</f>
        <v>1</v>
      </c>
    </row>
    <row r="775" spans="1:13" x14ac:dyDescent="0.25">
      <c r="A775" t="s">
        <v>146</v>
      </c>
      <c r="B775" t="s">
        <v>81</v>
      </c>
      <c r="C775" s="1">
        <v>41661</v>
      </c>
      <c r="D775" t="s">
        <v>102</v>
      </c>
      <c r="E775" t="s">
        <v>85</v>
      </c>
      <c r="F775">
        <v>9</v>
      </c>
      <c r="G775">
        <v>2.5</v>
      </c>
      <c r="H775">
        <v>81</v>
      </c>
      <c r="I775">
        <v>68</v>
      </c>
      <c r="J775" t="s">
        <v>8</v>
      </c>
      <c r="K775" s="2">
        <f>IF(Table1[[#This Row],[Cover]]="Cover",Table1[[#This Row],[Wager]]*(100/110),IF(Table1[[#This Row],[Cover]]="No",-1*Table1[[#This Row],[Wager]],0))</f>
        <v>100</v>
      </c>
      <c r="L775">
        <f>Summary!$B$1</f>
        <v>110</v>
      </c>
      <c r="M775">
        <f>IF(Table1[[#This Row],[Cover]]="Cover",1,IF(Table1[[#This Row],[Cover]]="No",0,0.5))</f>
        <v>1</v>
      </c>
    </row>
    <row r="776" spans="1:13" x14ac:dyDescent="0.25">
      <c r="A776" t="s">
        <v>148</v>
      </c>
      <c r="B776" t="s">
        <v>81</v>
      </c>
      <c r="C776" s="1">
        <v>40201</v>
      </c>
      <c r="D776" t="s">
        <v>102</v>
      </c>
      <c r="E776" t="s">
        <v>84</v>
      </c>
      <c r="F776">
        <v>6</v>
      </c>
      <c r="G776">
        <v>-1.5</v>
      </c>
      <c r="H776">
        <v>64</v>
      </c>
      <c r="I776">
        <v>65</v>
      </c>
      <c r="J776" t="s">
        <v>13</v>
      </c>
      <c r="K776" s="2">
        <f>IF(Table1[[#This Row],[Cover]]="Cover",Table1[[#This Row],[Wager]]*(100/110),IF(Table1[[#This Row],[Cover]]="No",-1*Table1[[#This Row],[Wager]],0))</f>
        <v>-110</v>
      </c>
      <c r="L776">
        <f>Summary!$B$1</f>
        <v>110</v>
      </c>
      <c r="M776">
        <f>IF(Table1[[#This Row],[Cover]]="Cover",1,IF(Table1[[#This Row],[Cover]]="No",0,0.5))</f>
        <v>0</v>
      </c>
    </row>
    <row r="777" spans="1:13" x14ac:dyDescent="0.25">
      <c r="A777" t="s">
        <v>155</v>
      </c>
      <c r="B777" t="s">
        <v>81</v>
      </c>
      <c r="C777" s="1">
        <v>42396</v>
      </c>
      <c r="D777" t="s">
        <v>102</v>
      </c>
      <c r="E777" t="s">
        <v>83</v>
      </c>
      <c r="F777">
        <v>21</v>
      </c>
      <c r="G777">
        <v>14</v>
      </c>
      <c r="H777">
        <v>64</v>
      </c>
      <c r="I777">
        <v>68</v>
      </c>
      <c r="J777" t="s">
        <v>8</v>
      </c>
      <c r="K777" s="2">
        <f>IF(Table1[[#This Row],[Cover]]="Cover",Table1[[#This Row],[Wager]]*(100/110),IF(Table1[[#This Row],[Cover]]="No",-1*Table1[[#This Row],[Wager]],0))</f>
        <v>100</v>
      </c>
      <c r="L777">
        <f>Summary!$B$1</f>
        <v>110</v>
      </c>
      <c r="M777">
        <f>IF(Table1[[#This Row],[Cover]]="Cover",1,IF(Table1[[#This Row],[Cover]]="No",0,0.5))</f>
        <v>1</v>
      </c>
    </row>
    <row r="778" spans="1:13" x14ac:dyDescent="0.25">
      <c r="A778" t="s">
        <v>154</v>
      </c>
      <c r="B778" t="s">
        <v>81</v>
      </c>
      <c r="C778" s="1">
        <v>42763</v>
      </c>
      <c r="D778" t="s">
        <v>102</v>
      </c>
      <c r="E778" t="s">
        <v>90</v>
      </c>
      <c r="F778">
        <v>22</v>
      </c>
      <c r="G778">
        <v>-4.5</v>
      </c>
      <c r="H778">
        <v>78</v>
      </c>
      <c r="I778">
        <v>85</v>
      </c>
      <c r="J778" t="s">
        <v>13</v>
      </c>
      <c r="K778" s="2">
        <f>IF(Table1[[#This Row],[Cover]]="Cover",Table1[[#This Row],[Wager]]*(100/110),IF(Table1[[#This Row],[Cover]]="No",-1*Table1[[#This Row],[Wager]],0))</f>
        <v>-110</v>
      </c>
      <c r="L778">
        <f>Summary!$B$1</f>
        <v>110</v>
      </c>
      <c r="M778">
        <f>IF(Table1[[#This Row],[Cover]]="Cover",1,IF(Table1[[#This Row],[Cover]]="No",0,0.5))</f>
        <v>0</v>
      </c>
    </row>
    <row r="779" spans="1:13" x14ac:dyDescent="0.25">
      <c r="A779" t="s">
        <v>160</v>
      </c>
      <c r="B779" t="s">
        <v>81</v>
      </c>
      <c r="C779" s="1">
        <v>39842</v>
      </c>
      <c r="D779" t="s">
        <v>102</v>
      </c>
      <c r="E779" t="s">
        <v>82</v>
      </c>
      <c r="F779">
        <v>19</v>
      </c>
      <c r="G779">
        <v>0</v>
      </c>
      <c r="H779">
        <v>59</v>
      </c>
      <c r="I779">
        <v>36</v>
      </c>
      <c r="J779" t="s">
        <v>8</v>
      </c>
      <c r="K779" s="2">
        <f>IF(Table1[[#This Row],[Cover]]="Cover",Table1[[#This Row],[Wager]]*(100/110),IF(Table1[[#This Row],[Cover]]="No",-1*Table1[[#This Row],[Wager]],0))</f>
        <v>100</v>
      </c>
      <c r="L779">
        <f>Summary!$B$1</f>
        <v>110</v>
      </c>
      <c r="M779">
        <f>IF(Table1[[#This Row],[Cover]]="Cover",1,IF(Table1[[#This Row],[Cover]]="No",0,0.5))</f>
        <v>1</v>
      </c>
    </row>
    <row r="780" spans="1:13" x14ac:dyDescent="0.25">
      <c r="A780" t="s">
        <v>156</v>
      </c>
      <c r="B780" t="s">
        <v>81</v>
      </c>
      <c r="C780" s="1">
        <v>42010</v>
      </c>
      <c r="D780" t="s">
        <v>102</v>
      </c>
      <c r="E780" t="s">
        <v>89</v>
      </c>
      <c r="F780">
        <v>22</v>
      </c>
      <c r="G780">
        <v>-1.5</v>
      </c>
      <c r="H780">
        <v>72</v>
      </c>
      <c r="I780">
        <v>74</v>
      </c>
      <c r="J780" t="s">
        <v>13</v>
      </c>
      <c r="K780" s="2">
        <f>IF(Table1[[#This Row],[Cover]]="Cover",Table1[[#This Row],[Wager]]*(100/110),IF(Table1[[#This Row],[Cover]]="No",-1*Table1[[#This Row],[Wager]],0))</f>
        <v>-110</v>
      </c>
      <c r="L780">
        <f>Summary!$B$1</f>
        <v>110</v>
      </c>
      <c r="M780">
        <f>IF(Table1[[#This Row],[Cover]]="Cover",1,IF(Table1[[#This Row],[Cover]]="No",0,0.5))</f>
        <v>0</v>
      </c>
    </row>
    <row r="781" spans="1:13" x14ac:dyDescent="0.25">
      <c r="A781" t="s">
        <v>157</v>
      </c>
      <c r="B781" t="s">
        <v>81</v>
      </c>
      <c r="C781" s="1">
        <v>43144</v>
      </c>
      <c r="D781" t="s">
        <v>102</v>
      </c>
      <c r="E781" t="s">
        <v>84</v>
      </c>
      <c r="F781">
        <v>2</v>
      </c>
      <c r="G781">
        <v>10.5</v>
      </c>
      <c r="H781">
        <v>57</v>
      </c>
      <c r="I781">
        <v>87</v>
      </c>
      <c r="J781" t="s">
        <v>13</v>
      </c>
      <c r="K781" s="2">
        <f>IF(Table1[[#This Row],[Cover]]="Cover",Table1[[#This Row],[Wager]]*(100/110),IF(Table1[[#This Row],[Cover]]="No",-1*Table1[[#This Row],[Wager]],0))</f>
        <v>-110</v>
      </c>
      <c r="L781">
        <f>Summary!$B$1</f>
        <v>110</v>
      </c>
      <c r="M781">
        <f>IF(Table1[[#This Row],[Cover]]="Cover",1,IF(Table1[[#This Row],[Cover]]="No",0,0.5))</f>
        <v>0</v>
      </c>
    </row>
    <row r="782" spans="1:13" x14ac:dyDescent="0.25">
      <c r="A782" t="s">
        <v>149</v>
      </c>
      <c r="B782" t="s">
        <v>81</v>
      </c>
      <c r="C782" s="1">
        <v>40953</v>
      </c>
      <c r="D782" t="s">
        <v>102</v>
      </c>
      <c r="E782" t="s">
        <v>89</v>
      </c>
      <c r="F782">
        <v>6</v>
      </c>
      <c r="G782">
        <v>8</v>
      </c>
      <c r="H782">
        <v>68</v>
      </c>
      <c r="I782">
        <v>78</v>
      </c>
      <c r="J782" t="s">
        <v>13</v>
      </c>
      <c r="K782" s="2">
        <f>IF(Table1[[#This Row],[Cover]]="Cover",Table1[[#This Row],[Wager]]*(100/110),IF(Table1[[#This Row],[Cover]]="No",-1*Table1[[#This Row],[Wager]],0))</f>
        <v>-110</v>
      </c>
      <c r="L782">
        <f>Summary!$B$1</f>
        <v>110</v>
      </c>
      <c r="M782">
        <f>IF(Table1[[#This Row],[Cover]]="Cover",1,IF(Table1[[#This Row],[Cover]]="No",0,0.5))</f>
        <v>0</v>
      </c>
    </row>
    <row r="783" spans="1:13" x14ac:dyDescent="0.25">
      <c r="A783" t="s">
        <v>150</v>
      </c>
      <c r="B783" t="s">
        <v>81</v>
      </c>
      <c r="C783" s="1">
        <v>41319</v>
      </c>
      <c r="D783" t="s">
        <v>102</v>
      </c>
      <c r="E783" t="s">
        <v>85</v>
      </c>
      <c r="F783">
        <v>20</v>
      </c>
      <c r="G783">
        <v>-5.5</v>
      </c>
      <c r="H783">
        <v>58</v>
      </c>
      <c r="I783">
        <v>53</v>
      </c>
      <c r="J783" t="s">
        <v>13</v>
      </c>
      <c r="K783" s="2">
        <f>IF(Table1[[#This Row],[Cover]]="Cover",Table1[[#This Row],[Wager]]*(100/110),IF(Table1[[#This Row],[Cover]]="No",-1*Table1[[#This Row],[Wager]],0))</f>
        <v>-110</v>
      </c>
      <c r="L783">
        <f>Summary!$B$1</f>
        <v>110</v>
      </c>
      <c r="M783">
        <f>IF(Table1[[#This Row],[Cover]]="Cover",1,IF(Table1[[#This Row],[Cover]]="No",0,0.5))</f>
        <v>0</v>
      </c>
    </row>
    <row r="784" spans="1:13" x14ac:dyDescent="0.25">
      <c r="A784" t="s">
        <v>148</v>
      </c>
      <c r="B784" t="s">
        <v>81</v>
      </c>
      <c r="C784" s="1">
        <v>40227</v>
      </c>
      <c r="D784" t="s">
        <v>102</v>
      </c>
      <c r="E784" t="s">
        <v>85</v>
      </c>
      <c r="F784">
        <v>14</v>
      </c>
      <c r="G784">
        <v>1</v>
      </c>
      <c r="H784">
        <v>68</v>
      </c>
      <c r="I784">
        <v>52</v>
      </c>
      <c r="J784" t="s">
        <v>8</v>
      </c>
      <c r="K784" s="2">
        <f>IF(Table1[[#This Row],[Cover]]="Cover",Table1[[#This Row],[Wager]]*(100/110),IF(Table1[[#This Row],[Cover]]="No",-1*Table1[[#This Row],[Wager]],0))</f>
        <v>100</v>
      </c>
      <c r="L784">
        <f>Summary!$B$1</f>
        <v>110</v>
      </c>
      <c r="M784">
        <f>IF(Table1[[#This Row],[Cover]]="Cover",1,IF(Table1[[#This Row],[Cover]]="No",0,0.5))</f>
        <v>1</v>
      </c>
    </row>
    <row r="785" spans="1:13" x14ac:dyDescent="0.25">
      <c r="A785" t="s">
        <v>155</v>
      </c>
      <c r="B785" t="s">
        <v>81</v>
      </c>
      <c r="C785" s="1">
        <v>42418</v>
      </c>
      <c r="D785" t="s">
        <v>102</v>
      </c>
      <c r="E785" t="s">
        <v>90</v>
      </c>
      <c r="F785">
        <v>6</v>
      </c>
      <c r="G785">
        <v>10.5</v>
      </c>
      <c r="H785">
        <v>68</v>
      </c>
      <c r="I785">
        <v>63</v>
      </c>
      <c r="J785" t="s">
        <v>8</v>
      </c>
      <c r="K785" s="2">
        <f>IF(Table1[[#This Row],[Cover]]="Cover",Table1[[#This Row],[Wager]]*(100/110),IF(Table1[[#This Row],[Cover]]="No",-1*Table1[[#This Row],[Wager]],0))</f>
        <v>100</v>
      </c>
      <c r="L785">
        <f>Summary!$B$1</f>
        <v>110</v>
      </c>
      <c r="M785">
        <f>IF(Table1[[#This Row],[Cover]]="Cover",1,IF(Table1[[#This Row],[Cover]]="No",0,0.5))</f>
        <v>1</v>
      </c>
    </row>
    <row r="786" spans="1:13" x14ac:dyDescent="0.25">
      <c r="A786" t="s">
        <v>149</v>
      </c>
      <c r="B786" t="s">
        <v>81</v>
      </c>
      <c r="C786" s="1">
        <v>40961</v>
      </c>
      <c r="D786" t="s">
        <v>102</v>
      </c>
      <c r="E786" t="s">
        <v>84</v>
      </c>
      <c r="F786">
        <v>6</v>
      </c>
      <c r="G786">
        <v>5.5</v>
      </c>
      <c r="H786">
        <v>61</v>
      </c>
      <c r="I786">
        <v>66</v>
      </c>
      <c r="J786" t="s">
        <v>8</v>
      </c>
      <c r="K786" s="2">
        <f>IF(Table1[[#This Row],[Cover]]="Cover",Table1[[#This Row],[Wager]]*(100/110),IF(Table1[[#This Row],[Cover]]="No",-1*Table1[[#This Row],[Wager]],0))</f>
        <v>100</v>
      </c>
      <c r="L786">
        <f>Summary!$B$1</f>
        <v>110</v>
      </c>
      <c r="M786">
        <f>IF(Table1[[#This Row],[Cover]]="Cover",1,IF(Table1[[#This Row],[Cover]]="No",0,0.5))</f>
        <v>1</v>
      </c>
    </row>
    <row r="787" spans="1:13" x14ac:dyDescent="0.25">
      <c r="A787" t="s">
        <v>148</v>
      </c>
      <c r="B787" t="s">
        <v>81</v>
      </c>
      <c r="C787" s="1">
        <v>40233</v>
      </c>
      <c r="D787" t="s">
        <v>102</v>
      </c>
      <c r="E787" t="s">
        <v>83</v>
      </c>
      <c r="F787">
        <v>3</v>
      </c>
      <c r="G787">
        <v>3</v>
      </c>
      <c r="H787">
        <v>58</v>
      </c>
      <c r="I787">
        <v>59</v>
      </c>
      <c r="J787" t="s">
        <v>8</v>
      </c>
      <c r="K787" s="2">
        <f>IF(Table1[[#This Row],[Cover]]="Cover",Table1[[#This Row],[Wager]]*(100/110),IF(Table1[[#This Row],[Cover]]="No",-1*Table1[[#This Row],[Wager]],0))</f>
        <v>100</v>
      </c>
      <c r="L787">
        <f>Summary!$B$1</f>
        <v>110</v>
      </c>
      <c r="M787">
        <f>IF(Table1[[#This Row],[Cover]]="Cover",1,IF(Table1[[#This Row],[Cover]]="No",0,0.5))</f>
        <v>1</v>
      </c>
    </row>
    <row r="788" spans="1:13" x14ac:dyDescent="0.25">
      <c r="A788" t="s">
        <v>146</v>
      </c>
      <c r="B788" t="s">
        <v>81</v>
      </c>
      <c r="C788" s="1">
        <v>41695</v>
      </c>
      <c r="D788" t="s">
        <v>102</v>
      </c>
      <c r="E788" t="s">
        <v>87</v>
      </c>
      <c r="F788">
        <v>20</v>
      </c>
      <c r="G788">
        <v>4</v>
      </c>
      <c r="H788">
        <v>95</v>
      </c>
      <c r="I788">
        <v>89</v>
      </c>
      <c r="J788" t="s">
        <v>8</v>
      </c>
      <c r="K788" s="2">
        <f>IF(Table1[[#This Row],[Cover]]="Cover",Table1[[#This Row],[Wager]]*(100/110),IF(Table1[[#This Row],[Cover]]="No",-1*Table1[[#This Row],[Wager]],0))</f>
        <v>100</v>
      </c>
      <c r="L788">
        <f>Summary!$B$1</f>
        <v>110</v>
      </c>
      <c r="M788">
        <f>IF(Table1[[#This Row],[Cover]]="Cover",1,IF(Table1[[#This Row],[Cover]]="No",0,0.5))</f>
        <v>1</v>
      </c>
    </row>
    <row r="789" spans="1:13" x14ac:dyDescent="0.25">
      <c r="A789" t="s">
        <v>149</v>
      </c>
      <c r="B789" t="s">
        <v>81</v>
      </c>
      <c r="C789" s="1">
        <v>40965</v>
      </c>
      <c r="D789" t="s">
        <v>102</v>
      </c>
      <c r="E789" t="s">
        <v>86</v>
      </c>
      <c r="F789">
        <v>23</v>
      </c>
      <c r="G789">
        <v>-2</v>
      </c>
      <c r="H789">
        <v>50</v>
      </c>
      <c r="I789">
        <v>69</v>
      </c>
      <c r="J789" t="s">
        <v>13</v>
      </c>
      <c r="K789" s="2">
        <f>IF(Table1[[#This Row],[Cover]]="Cover",Table1[[#This Row],[Wager]]*(100/110),IF(Table1[[#This Row],[Cover]]="No",-1*Table1[[#This Row],[Wager]],0))</f>
        <v>-110</v>
      </c>
      <c r="L789">
        <f>Summary!$B$1</f>
        <v>110</v>
      </c>
      <c r="M789">
        <f>IF(Table1[[#This Row],[Cover]]="Cover",1,IF(Table1[[#This Row],[Cover]]="No",0,0.5))</f>
        <v>0</v>
      </c>
    </row>
    <row r="790" spans="1:13" x14ac:dyDescent="0.25">
      <c r="A790" t="s">
        <v>150</v>
      </c>
      <c r="B790" t="s">
        <v>81</v>
      </c>
      <c r="C790" s="1">
        <v>41331</v>
      </c>
      <c r="D790" t="s">
        <v>102</v>
      </c>
      <c r="E790" t="s">
        <v>86</v>
      </c>
      <c r="F790">
        <v>1</v>
      </c>
      <c r="G790">
        <v>4.5</v>
      </c>
      <c r="H790">
        <v>77</v>
      </c>
      <c r="I790">
        <v>73</v>
      </c>
      <c r="J790" t="s">
        <v>8</v>
      </c>
      <c r="K790" s="2">
        <f>IF(Table1[[#This Row],[Cover]]="Cover",Table1[[#This Row],[Wager]]*(100/110),IF(Table1[[#This Row],[Cover]]="No",-1*Table1[[#This Row],[Wager]],0))</f>
        <v>100</v>
      </c>
      <c r="L790">
        <f>Summary!$B$1</f>
        <v>110</v>
      </c>
      <c r="M790">
        <f>IF(Table1[[#This Row],[Cover]]="Cover",1,IF(Table1[[#This Row],[Cover]]="No",0,0.5))</f>
        <v>1</v>
      </c>
    </row>
    <row r="791" spans="1:13" x14ac:dyDescent="0.25">
      <c r="A791" t="s">
        <v>158</v>
      </c>
      <c r="B791" t="s">
        <v>81</v>
      </c>
      <c r="C791" s="1">
        <v>39481</v>
      </c>
      <c r="D791" t="s">
        <v>102</v>
      </c>
      <c r="E791" t="s">
        <v>85</v>
      </c>
      <c r="F791">
        <v>13</v>
      </c>
      <c r="G791">
        <v>1.5</v>
      </c>
      <c r="H791">
        <v>47</v>
      </c>
      <c r="I791">
        <v>63</v>
      </c>
      <c r="J791" t="s">
        <v>13</v>
      </c>
      <c r="K791" s="2">
        <f>IF(Table1[[#This Row],[Cover]]="Cover",Table1[[#This Row],[Wager]]*(100/110),IF(Table1[[#This Row],[Cover]]="No",-1*Table1[[#This Row],[Wager]],0))</f>
        <v>-110</v>
      </c>
      <c r="L791">
        <f>Summary!$B$1</f>
        <v>110</v>
      </c>
      <c r="M791">
        <f>IF(Table1[[#This Row],[Cover]]="Cover",1,IF(Table1[[#This Row],[Cover]]="No",0,0.5))</f>
        <v>0</v>
      </c>
    </row>
    <row r="792" spans="1:13" x14ac:dyDescent="0.25">
      <c r="A792" t="s">
        <v>149</v>
      </c>
      <c r="B792" t="s">
        <v>81</v>
      </c>
      <c r="C792" s="1">
        <v>40948</v>
      </c>
      <c r="D792" t="s">
        <v>102</v>
      </c>
      <c r="E792" t="s">
        <v>85</v>
      </c>
      <c r="F792">
        <v>21</v>
      </c>
      <c r="G792">
        <v>1</v>
      </c>
      <c r="H792">
        <v>61</v>
      </c>
      <c r="I792">
        <v>68</v>
      </c>
      <c r="J792" t="s">
        <v>13</v>
      </c>
      <c r="K792" s="2">
        <f>IF(Table1[[#This Row],[Cover]]="Cover",Table1[[#This Row],[Wager]]*(100/110),IF(Table1[[#This Row],[Cover]]="No",-1*Table1[[#This Row],[Wager]],0))</f>
        <v>-110</v>
      </c>
      <c r="L792">
        <f>Summary!$B$1</f>
        <v>110</v>
      </c>
      <c r="M792">
        <f>IF(Table1[[#This Row],[Cover]]="Cover",1,IF(Table1[[#This Row],[Cover]]="No",0,0.5))</f>
        <v>0</v>
      </c>
    </row>
    <row r="793" spans="1:13" x14ac:dyDescent="0.25">
      <c r="A793" t="s">
        <v>156</v>
      </c>
      <c r="B793" t="s">
        <v>81</v>
      </c>
      <c r="C793" s="1">
        <v>42068</v>
      </c>
      <c r="D793" t="s">
        <v>102</v>
      </c>
      <c r="E793" t="s">
        <v>85</v>
      </c>
      <c r="F793">
        <v>6</v>
      </c>
      <c r="G793">
        <v>7</v>
      </c>
      <c r="H793">
        <v>63</v>
      </c>
      <c r="I793">
        <v>76</v>
      </c>
      <c r="J793" t="s">
        <v>13</v>
      </c>
      <c r="K793" s="2">
        <f>IF(Table1[[#This Row],[Cover]]="Cover",Table1[[#This Row],[Wager]]*(100/110),IF(Table1[[#This Row],[Cover]]="No",-1*Table1[[#This Row],[Wager]],0))</f>
        <v>-110</v>
      </c>
      <c r="L793">
        <f>Summary!$B$1</f>
        <v>110</v>
      </c>
      <c r="M793">
        <f>IF(Table1[[#This Row],[Cover]]="Cover",1,IF(Table1[[#This Row],[Cover]]="No",0,0.5))</f>
        <v>0</v>
      </c>
    </row>
    <row r="794" spans="1:13" x14ac:dyDescent="0.25">
      <c r="A794" t="s">
        <v>150</v>
      </c>
      <c r="B794" t="s">
        <v>10</v>
      </c>
      <c r="C794" s="1">
        <v>41286</v>
      </c>
      <c r="D794" t="s">
        <v>103</v>
      </c>
      <c r="E794" t="s">
        <v>105</v>
      </c>
      <c r="F794">
        <v>10</v>
      </c>
      <c r="G794">
        <v>-5</v>
      </c>
      <c r="H794">
        <v>64</v>
      </c>
      <c r="I794">
        <v>49</v>
      </c>
      <c r="J794" t="s">
        <v>8</v>
      </c>
      <c r="K794" s="2">
        <f>IF(Table1[[#This Row],[Cover]]="Cover",Table1[[#This Row],[Wager]]*(100/110),IF(Table1[[#This Row],[Cover]]="No",-1*Table1[[#This Row],[Wager]],0))</f>
        <v>100</v>
      </c>
      <c r="L794">
        <f>Summary!$B$1</f>
        <v>110</v>
      </c>
      <c r="M794">
        <f>IF(Table1[[#This Row],[Cover]]="Cover",1,IF(Table1[[#This Row],[Cover]]="No",0,0.5))</f>
        <v>1</v>
      </c>
    </row>
    <row r="795" spans="1:13" x14ac:dyDescent="0.25">
      <c r="A795" t="s">
        <v>152</v>
      </c>
      <c r="B795" t="s">
        <v>10</v>
      </c>
      <c r="C795" s="1">
        <v>40558</v>
      </c>
      <c r="D795" t="s">
        <v>103</v>
      </c>
      <c r="E795" t="s">
        <v>78</v>
      </c>
      <c r="F795">
        <v>24</v>
      </c>
      <c r="G795">
        <v>-4</v>
      </c>
      <c r="H795">
        <v>76</v>
      </c>
      <c r="I795">
        <v>98</v>
      </c>
      <c r="J795" t="s">
        <v>13</v>
      </c>
      <c r="K795" s="2">
        <f>IF(Table1[[#This Row],[Cover]]="Cover",Table1[[#This Row],[Wager]]*(100/110),IF(Table1[[#This Row],[Cover]]="No",-1*Table1[[#This Row],[Wager]],0))</f>
        <v>-110</v>
      </c>
      <c r="L795">
        <f>Summary!$B$1</f>
        <v>110</v>
      </c>
      <c r="M795">
        <f>IF(Table1[[#This Row],[Cover]]="Cover",1,IF(Table1[[#This Row],[Cover]]="No",0,0.5))</f>
        <v>0</v>
      </c>
    </row>
    <row r="796" spans="1:13" x14ac:dyDescent="0.25">
      <c r="A796" t="s">
        <v>149</v>
      </c>
      <c r="B796" t="s">
        <v>10</v>
      </c>
      <c r="C796" s="1">
        <v>40926</v>
      </c>
      <c r="D796" t="s">
        <v>103</v>
      </c>
      <c r="E796" t="s">
        <v>104</v>
      </c>
      <c r="F796">
        <v>18</v>
      </c>
      <c r="G796">
        <v>2</v>
      </c>
      <c r="H796">
        <v>75</v>
      </c>
      <c r="I796">
        <v>68</v>
      </c>
      <c r="J796" t="s">
        <v>8</v>
      </c>
      <c r="K796" s="2">
        <f>IF(Table1[[#This Row],[Cover]]="Cover",Table1[[#This Row],[Wager]]*(100/110),IF(Table1[[#This Row],[Cover]]="No",-1*Table1[[#This Row],[Wager]],0))</f>
        <v>100</v>
      </c>
      <c r="L796">
        <f>Summary!$B$1</f>
        <v>110</v>
      </c>
      <c r="M796">
        <f>IF(Table1[[#This Row],[Cover]]="Cover",1,IF(Table1[[#This Row],[Cover]]="No",0,0.5))</f>
        <v>1</v>
      </c>
    </row>
    <row r="797" spans="1:13" x14ac:dyDescent="0.25">
      <c r="A797" t="s">
        <v>155</v>
      </c>
      <c r="B797" t="s">
        <v>10</v>
      </c>
      <c r="C797" s="1">
        <v>42388</v>
      </c>
      <c r="D797" t="s">
        <v>103</v>
      </c>
      <c r="E797" t="s">
        <v>14</v>
      </c>
      <c r="F797">
        <v>24</v>
      </c>
      <c r="G797">
        <v>1.5</v>
      </c>
      <c r="H797">
        <v>74</v>
      </c>
      <c r="I797">
        <v>77</v>
      </c>
      <c r="J797" t="s">
        <v>13</v>
      </c>
      <c r="K797" s="2">
        <f>IF(Table1[[#This Row],[Cover]]="Cover",Table1[[#This Row],[Wager]]*(100/110),IF(Table1[[#This Row],[Cover]]="No",-1*Table1[[#This Row],[Wager]],0))</f>
        <v>-110</v>
      </c>
      <c r="L797">
        <f>Summary!$B$1</f>
        <v>110</v>
      </c>
      <c r="M797">
        <f>IF(Table1[[#This Row],[Cover]]="Cover",1,IF(Table1[[#This Row],[Cover]]="No",0,0.5))</f>
        <v>0</v>
      </c>
    </row>
    <row r="798" spans="1:13" x14ac:dyDescent="0.25">
      <c r="A798" t="s">
        <v>149</v>
      </c>
      <c r="B798" t="s">
        <v>10</v>
      </c>
      <c r="C798" s="1">
        <v>40934</v>
      </c>
      <c r="D798" t="s">
        <v>103</v>
      </c>
      <c r="E798" t="s">
        <v>12</v>
      </c>
      <c r="F798">
        <v>14</v>
      </c>
      <c r="G798">
        <v>5.5</v>
      </c>
      <c r="H798">
        <v>60</v>
      </c>
      <c r="I798">
        <v>64</v>
      </c>
      <c r="J798" t="s">
        <v>8</v>
      </c>
      <c r="K798" s="2">
        <f>IF(Table1[[#This Row],[Cover]]="Cover",Table1[[#This Row],[Wager]]*(100/110),IF(Table1[[#This Row],[Cover]]="No",-1*Table1[[#This Row],[Wager]],0))</f>
        <v>100</v>
      </c>
      <c r="L798">
        <f>Summary!$B$1</f>
        <v>110</v>
      </c>
      <c r="M798">
        <f>IF(Table1[[#This Row],[Cover]]="Cover",1,IF(Table1[[#This Row],[Cover]]="No",0,0.5))</f>
        <v>1</v>
      </c>
    </row>
    <row r="799" spans="1:13" x14ac:dyDescent="0.25">
      <c r="A799" t="s">
        <v>160</v>
      </c>
      <c r="B799" t="s">
        <v>10</v>
      </c>
      <c r="C799" s="1">
        <v>39840</v>
      </c>
      <c r="D799" t="s">
        <v>103</v>
      </c>
      <c r="E799" t="s">
        <v>16</v>
      </c>
      <c r="F799">
        <v>24</v>
      </c>
      <c r="G799">
        <v>9.5</v>
      </c>
      <c r="H799">
        <v>85</v>
      </c>
      <c r="I799">
        <v>80</v>
      </c>
      <c r="J799" t="s">
        <v>8</v>
      </c>
      <c r="K799" s="2">
        <f>IF(Table1[[#This Row],[Cover]]="Cover",Table1[[#This Row],[Wager]]*(100/110),IF(Table1[[#This Row],[Cover]]="No",-1*Table1[[#This Row],[Wager]],0))</f>
        <v>100</v>
      </c>
      <c r="L799">
        <f>Summary!$B$1</f>
        <v>110</v>
      </c>
      <c r="M799">
        <f>IF(Table1[[#This Row],[Cover]]="Cover",1,IF(Table1[[#This Row],[Cover]]="No",0,0.5))</f>
        <v>1</v>
      </c>
    </row>
    <row r="800" spans="1:13" x14ac:dyDescent="0.25">
      <c r="A800" t="s">
        <v>157</v>
      </c>
      <c r="B800" t="s">
        <v>10</v>
      </c>
      <c r="C800" s="1">
        <v>43130</v>
      </c>
      <c r="D800" t="s">
        <v>103</v>
      </c>
      <c r="E800" t="s">
        <v>15</v>
      </c>
      <c r="F800">
        <v>11</v>
      </c>
      <c r="G800">
        <v>5</v>
      </c>
      <c r="H800">
        <v>70</v>
      </c>
      <c r="I800">
        <v>79</v>
      </c>
      <c r="J800" t="s">
        <v>13</v>
      </c>
      <c r="K800" s="2">
        <f>IF(Table1[[#This Row],[Cover]]="Cover",Table1[[#This Row],[Wager]]*(100/110),IF(Table1[[#This Row],[Cover]]="No",-1*Table1[[#This Row],[Wager]],0))</f>
        <v>-110</v>
      </c>
      <c r="L800">
        <f>Summary!$B$1</f>
        <v>110</v>
      </c>
      <c r="M800">
        <f>IF(Table1[[#This Row],[Cover]]="Cover",1,IF(Table1[[#This Row],[Cover]]="No",0,0.5))</f>
        <v>0</v>
      </c>
    </row>
    <row r="801" spans="1:13" x14ac:dyDescent="0.25">
      <c r="A801" t="s">
        <v>154</v>
      </c>
      <c r="B801" t="s">
        <v>10</v>
      </c>
      <c r="C801" s="1">
        <v>42733</v>
      </c>
      <c r="D801" t="s">
        <v>103</v>
      </c>
      <c r="E801" t="s">
        <v>16</v>
      </c>
      <c r="F801">
        <v>8</v>
      </c>
      <c r="G801">
        <v>11</v>
      </c>
      <c r="H801">
        <v>76</v>
      </c>
      <c r="I801">
        <v>99</v>
      </c>
      <c r="J801" t="s">
        <v>13</v>
      </c>
      <c r="K801" s="2">
        <f>IF(Table1[[#This Row],[Cover]]="Cover",Table1[[#This Row],[Wager]]*(100/110),IF(Table1[[#This Row],[Cover]]="No",-1*Table1[[#This Row],[Wager]],0))</f>
        <v>-110</v>
      </c>
      <c r="L801">
        <f>Summary!$B$1</f>
        <v>110</v>
      </c>
      <c r="M801">
        <f>IF(Table1[[#This Row],[Cover]]="Cover",1,IF(Table1[[#This Row],[Cover]]="No",0,0.5))</f>
        <v>0</v>
      </c>
    </row>
    <row r="802" spans="1:13" x14ac:dyDescent="0.25">
      <c r="A802" t="s">
        <v>152</v>
      </c>
      <c r="B802" t="s">
        <v>10</v>
      </c>
      <c r="C802" s="1">
        <v>40575</v>
      </c>
      <c r="D802" t="s">
        <v>103</v>
      </c>
      <c r="E802" t="s">
        <v>16</v>
      </c>
      <c r="F802">
        <v>10</v>
      </c>
      <c r="G802">
        <v>6.5</v>
      </c>
      <c r="H802">
        <v>71</v>
      </c>
      <c r="I802">
        <v>69</v>
      </c>
      <c r="J802" t="s">
        <v>8</v>
      </c>
      <c r="K802" s="2">
        <f>IF(Table1[[#This Row],[Cover]]="Cover",Table1[[#This Row],[Wager]]*(100/110),IF(Table1[[#This Row],[Cover]]="No",-1*Table1[[#This Row],[Wager]],0))</f>
        <v>100</v>
      </c>
      <c r="L802">
        <f>Summary!$B$1</f>
        <v>110</v>
      </c>
      <c r="M802">
        <f>IF(Table1[[#This Row],[Cover]]="Cover",1,IF(Table1[[#This Row],[Cover]]="No",0,0.5))</f>
        <v>1</v>
      </c>
    </row>
    <row r="803" spans="1:13" x14ac:dyDescent="0.25">
      <c r="A803" t="s">
        <v>156</v>
      </c>
      <c r="B803" t="s">
        <v>10</v>
      </c>
      <c r="C803" s="1">
        <v>42049</v>
      </c>
      <c r="D803" t="s">
        <v>103</v>
      </c>
      <c r="E803" t="s">
        <v>26</v>
      </c>
      <c r="F803">
        <v>24</v>
      </c>
      <c r="G803">
        <v>-2.5</v>
      </c>
      <c r="H803">
        <v>70</v>
      </c>
      <c r="I803">
        <v>71</v>
      </c>
      <c r="J803" t="s">
        <v>13</v>
      </c>
      <c r="K803" s="2">
        <f>IF(Table1[[#This Row],[Cover]]="Cover",Table1[[#This Row],[Wager]]*(100/110),IF(Table1[[#This Row],[Cover]]="No",-1*Table1[[#This Row],[Wager]],0))</f>
        <v>-110</v>
      </c>
      <c r="L803">
        <f>Summary!$B$1</f>
        <v>110</v>
      </c>
      <c r="M803">
        <f>IF(Table1[[#This Row],[Cover]]="Cover",1,IF(Table1[[#This Row],[Cover]]="No",0,0.5))</f>
        <v>0</v>
      </c>
    </row>
    <row r="804" spans="1:13" x14ac:dyDescent="0.25">
      <c r="A804" t="s">
        <v>148</v>
      </c>
      <c r="B804" t="s">
        <v>10</v>
      </c>
      <c r="C804" s="1">
        <v>40227</v>
      </c>
      <c r="D804" t="s">
        <v>103</v>
      </c>
      <c r="E804" t="s">
        <v>135</v>
      </c>
      <c r="F804">
        <v>17</v>
      </c>
      <c r="G804">
        <v>-3</v>
      </c>
      <c r="H804">
        <v>78</v>
      </c>
      <c r="I804">
        <v>82</v>
      </c>
      <c r="J804" t="s">
        <v>13</v>
      </c>
      <c r="K804" s="2">
        <f>IF(Table1[[#This Row],[Cover]]="Cover",Table1[[#This Row],[Wager]]*(100/110),IF(Table1[[#This Row],[Cover]]="No",-1*Table1[[#This Row],[Wager]],0))</f>
        <v>-110</v>
      </c>
      <c r="L804">
        <f>Summary!$B$1</f>
        <v>110</v>
      </c>
      <c r="M804">
        <f>IF(Table1[[#This Row],[Cover]]="Cover",1,IF(Table1[[#This Row],[Cover]]="No",0,0.5))</f>
        <v>0</v>
      </c>
    </row>
    <row r="805" spans="1:13" x14ac:dyDescent="0.25">
      <c r="A805" t="s">
        <v>146</v>
      </c>
      <c r="B805" t="s">
        <v>10</v>
      </c>
      <c r="C805" s="1">
        <v>41688</v>
      </c>
      <c r="D805" t="s">
        <v>103</v>
      </c>
      <c r="E805" t="s">
        <v>16</v>
      </c>
      <c r="F805">
        <v>18</v>
      </c>
      <c r="G805">
        <v>4</v>
      </c>
      <c r="H805">
        <v>70</v>
      </c>
      <c r="I805">
        <v>84</v>
      </c>
      <c r="J805" t="s">
        <v>13</v>
      </c>
      <c r="K805" s="2">
        <f>IF(Table1[[#This Row],[Cover]]="Cover",Table1[[#This Row],[Wager]]*(100/110),IF(Table1[[#This Row],[Cover]]="No",-1*Table1[[#This Row],[Wager]],0))</f>
        <v>-110</v>
      </c>
      <c r="L805">
        <f>Summary!$B$1</f>
        <v>110</v>
      </c>
      <c r="M805">
        <f>IF(Table1[[#This Row],[Cover]]="Cover",1,IF(Table1[[#This Row],[Cover]]="No",0,0.5))</f>
        <v>0</v>
      </c>
    </row>
    <row r="806" spans="1:13" x14ac:dyDescent="0.25">
      <c r="A806" t="s">
        <v>146</v>
      </c>
      <c r="B806" t="s">
        <v>10</v>
      </c>
      <c r="C806" s="1">
        <v>41692</v>
      </c>
      <c r="D806" t="s">
        <v>103</v>
      </c>
      <c r="E806" t="s">
        <v>12</v>
      </c>
      <c r="F806">
        <v>2</v>
      </c>
      <c r="G806">
        <v>7.5</v>
      </c>
      <c r="H806">
        <v>71</v>
      </c>
      <c r="I806">
        <v>75</v>
      </c>
      <c r="J806" t="s">
        <v>8</v>
      </c>
      <c r="K806" s="2">
        <f>IF(Table1[[#This Row],[Cover]]="Cover",Table1[[#This Row],[Wager]]*(100/110),IF(Table1[[#This Row],[Cover]]="No",-1*Table1[[#This Row],[Wager]],0))</f>
        <v>100</v>
      </c>
      <c r="L806">
        <f>Summary!$B$1</f>
        <v>110</v>
      </c>
      <c r="M806">
        <f>IF(Table1[[#This Row],[Cover]]="Cover",1,IF(Table1[[#This Row],[Cover]]="No",0,0.5))</f>
        <v>1</v>
      </c>
    </row>
    <row r="807" spans="1:13" x14ac:dyDescent="0.25">
      <c r="A807" t="s">
        <v>157</v>
      </c>
      <c r="B807" t="s">
        <v>10</v>
      </c>
      <c r="C807" s="1">
        <v>43155</v>
      </c>
      <c r="D807" t="s">
        <v>103</v>
      </c>
      <c r="E807" t="s">
        <v>18</v>
      </c>
      <c r="F807">
        <v>19</v>
      </c>
      <c r="G807">
        <v>3.5</v>
      </c>
      <c r="H807">
        <v>65</v>
      </c>
      <c r="I807">
        <v>73</v>
      </c>
      <c r="J807" t="s">
        <v>13</v>
      </c>
      <c r="K807" s="2">
        <f>IF(Table1[[#This Row],[Cover]]="Cover",Table1[[#This Row],[Wager]]*(100/110),IF(Table1[[#This Row],[Cover]]="No",-1*Table1[[#This Row],[Wager]],0))</f>
        <v>-110</v>
      </c>
      <c r="L807">
        <f>Summary!$B$1</f>
        <v>110</v>
      </c>
      <c r="M807">
        <f>IF(Table1[[#This Row],[Cover]]="Cover",1,IF(Table1[[#This Row],[Cover]]="No",0,0.5))</f>
        <v>0</v>
      </c>
    </row>
    <row r="808" spans="1:13" x14ac:dyDescent="0.25">
      <c r="A808" t="s">
        <v>157</v>
      </c>
      <c r="B808" t="s">
        <v>10</v>
      </c>
      <c r="C808" s="1">
        <v>43113</v>
      </c>
      <c r="D808" t="s">
        <v>104</v>
      </c>
      <c r="E808" t="s">
        <v>15</v>
      </c>
      <c r="F808">
        <v>22</v>
      </c>
      <c r="G808">
        <v>2.5</v>
      </c>
      <c r="H808">
        <v>68</v>
      </c>
      <c r="I808">
        <v>76</v>
      </c>
      <c r="J808" t="s">
        <v>13</v>
      </c>
      <c r="K808" s="2">
        <f>IF(Table1[[#This Row],[Cover]]="Cover",Table1[[#This Row],[Wager]]*(100/110),IF(Table1[[#This Row],[Cover]]="No",-1*Table1[[#This Row],[Wager]],0))</f>
        <v>-110</v>
      </c>
      <c r="L808">
        <f>Summary!$B$1</f>
        <v>110</v>
      </c>
      <c r="M808">
        <f>IF(Table1[[#This Row],[Cover]]="Cover",1,IF(Table1[[#This Row],[Cover]]="No",0,0.5))</f>
        <v>0</v>
      </c>
    </row>
    <row r="809" spans="1:13" x14ac:dyDescent="0.25">
      <c r="A809" t="s">
        <v>154</v>
      </c>
      <c r="B809" t="s">
        <v>10</v>
      </c>
      <c r="C809" s="1">
        <v>42752</v>
      </c>
      <c r="D809" t="s">
        <v>104</v>
      </c>
      <c r="E809" t="s">
        <v>16</v>
      </c>
      <c r="F809">
        <v>5</v>
      </c>
      <c r="G809">
        <v>14.5</v>
      </c>
      <c r="H809">
        <v>81</v>
      </c>
      <c r="I809">
        <v>88</v>
      </c>
      <c r="J809" t="s">
        <v>8</v>
      </c>
      <c r="K809" s="2">
        <f>IF(Table1[[#This Row],[Cover]]="Cover",Table1[[#This Row],[Wager]]*(100/110),IF(Table1[[#This Row],[Cover]]="No",-1*Table1[[#This Row],[Wager]],0))</f>
        <v>100</v>
      </c>
      <c r="L809">
        <f>Summary!$B$1</f>
        <v>110</v>
      </c>
      <c r="M809">
        <f>IF(Table1[[#This Row],[Cover]]="Cover",1,IF(Table1[[#This Row],[Cover]]="No",0,0.5))</f>
        <v>1</v>
      </c>
    </row>
    <row r="810" spans="1:13" x14ac:dyDescent="0.25">
      <c r="A810" t="s">
        <v>157</v>
      </c>
      <c r="B810" t="s">
        <v>10</v>
      </c>
      <c r="C810" s="1">
        <v>43102</v>
      </c>
      <c r="D810" t="s">
        <v>104</v>
      </c>
      <c r="E810" t="s">
        <v>26</v>
      </c>
      <c r="F810">
        <v>22</v>
      </c>
      <c r="G810">
        <v>2.5</v>
      </c>
      <c r="H810">
        <v>78</v>
      </c>
      <c r="I810">
        <v>75</v>
      </c>
      <c r="J810" t="s">
        <v>8</v>
      </c>
      <c r="K810" s="2">
        <f>IF(Table1[[#This Row],[Cover]]="Cover",Table1[[#This Row],[Wager]]*(100/110),IF(Table1[[#This Row],[Cover]]="No",-1*Table1[[#This Row],[Wager]],0))</f>
        <v>100</v>
      </c>
      <c r="L810">
        <f>Summary!$B$1</f>
        <v>110</v>
      </c>
      <c r="M810">
        <f>IF(Table1[[#This Row],[Cover]]="Cover",1,IF(Table1[[#This Row],[Cover]]="No",0,0.5))</f>
        <v>1</v>
      </c>
    </row>
    <row r="811" spans="1:13" x14ac:dyDescent="0.25">
      <c r="A811" t="s">
        <v>158</v>
      </c>
      <c r="B811" t="s">
        <v>10</v>
      </c>
      <c r="C811" s="1">
        <v>39473</v>
      </c>
      <c r="D811" t="s">
        <v>104</v>
      </c>
      <c r="E811" t="s">
        <v>103</v>
      </c>
      <c r="F811">
        <v>17</v>
      </c>
      <c r="G811">
        <v>-5</v>
      </c>
      <c r="H811">
        <v>88</v>
      </c>
      <c r="I811">
        <v>68</v>
      </c>
      <c r="J811" t="s">
        <v>8</v>
      </c>
      <c r="K811" s="2">
        <f>IF(Table1[[#This Row],[Cover]]="Cover",Table1[[#This Row],[Wager]]*(100/110),IF(Table1[[#This Row],[Cover]]="No",-1*Table1[[#This Row],[Wager]],0))</f>
        <v>100</v>
      </c>
      <c r="L811">
        <f>Summary!$B$1</f>
        <v>110</v>
      </c>
      <c r="M811">
        <f>IF(Table1[[#This Row],[Cover]]="Cover",1,IF(Table1[[#This Row],[Cover]]="No",0,0.5))</f>
        <v>1</v>
      </c>
    </row>
    <row r="812" spans="1:13" x14ac:dyDescent="0.25">
      <c r="A812" t="s">
        <v>150</v>
      </c>
      <c r="B812" t="s">
        <v>10</v>
      </c>
      <c r="C812" s="1">
        <v>41300</v>
      </c>
      <c r="D812" t="s">
        <v>104</v>
      </c>
      <c r="E812" t="s">
        <v>12</v>
      </c>
      <c r="F812">
        <v>8</v>
      </c>
      <c r="G812">
        <v>20.5</v>
      </c>
      <c r="H812">
        <v>47</v>
      </c>
      <c r="I812">
        <v>82</v>
      </c>
      <c r="J812" t="s">
        <v>13</v>
      </c>
      <c r="K812" s="2">
        <f>IF(Table1[[#This Row],[Cover]]="Cover",Table1[[#This Row],[Wager]]*(100/110),IF(Table1[[#This Row],[Cover]]="No",-1*Table1[[#This Row],[Wager]],0))</f>
        <v>-110</v>
      </c>
      <c r="L812">
        <f>Summary!$B$1</f>
        <v>110</v>
      </c>
      <c r="M812">
        <f>IF(Table1[[#This Row],[Cover]]="Cover",1,IF(Table1[[#This Row],[Cover]]="No",0,0.5))</f>
        <v>0</v>
      </c>
    </row>
    <row r="813" spans="1:13" x14ac:dyDescent="0.25">
      <c r="A813" t="s">
        <v>152</v>
      </c>
      <c r="B813" t="s">
        <v>10</v>
      </c>
      <c r="C813" s="1">
        <v>40570</v>
      </c>
      <c r="D813" t="s">
        <v>104</v>
      </c>
      <c r="E813" t="s">
        <v>135</v>
      </c>
      <c r="F813">
        <v>19</v>
      </c>
      <c r="G813">
        <v>7</v>
      </c>
      <c r="H813">
        <v>74</v>
      </c>
      <c r="I813">
        <v>81</v>
      </c>
      <c r="J813" t="s">
        <v>54</v>
      </c>
      <c r="K813" s="2">
        <f>IF(Table1[[#This Row],[Cover]]="Cover",Table1[[#This Row],[Wager]]*(100/110),IF(Table1[[#This Row],[Cover]]="No",-1*Table1[[#This Row],[Wager]],0))</f>
        <v>0</v>
      </c>
      <c r="L813">
        <f>Summary!$B$1</f>
        <v>110</v>
      </c>
      <c r="M813">
        <f>IF(Table1[[#This Row],[Cover]]="Cover",1,IF(Table1[[#This Row],[Cover]]="No",0,0.5))</f>
        <v>0.5</v>
      </c>
    </row>
    <row r="814" spans="1:13" x14ac:dyDescent="0.25">
      <c r="A814" t="s">
        <v>152</v>
      </c>
      <c r="B814" t="s">
        <v>10</v>
      </c>
      <c r="C814" s="1">
        <v>40572</v>
      </c>
      <c r="D814" t="s">
        <v>104</v>
      </c>
      <c r="E814" t="s">
        <v>12</v>
      </c>
      <c r="F814">
        <v>24</v>
      </c>
      <c r="G814">
        <v>5.5</v>
      </c>
      <c r="H814">
        <v>71</v>
      </c>
      <c r="I814">
        <v>64</v>
      </c>
      <c r="J814" t="s">
        <v>8</v>
      </c>
      <c r="K814" s="2">
        <f>IF(Table1[[#This Row],[Cover]]="Cover",Table1[[#This Row],[Wager]]*(100/110),IF(Table1[[#This Row],[Cover]]="No",-1*Table1[[#This Row],[Wager]],0))</f>
        <v>100</v>
      </c>
      <c r="L814">
        <f>Summary!$B$1</f>
        <v>110</v>
      </c>
      <c r="M814">
        <f>IF(Table1[[#This Row],[Cover]]="Cover",1,IF(Table1[[#This Row],[Cover]]="No",0,0.5))</f>
        <v>1</v>
      </c>
    </row>
    <row r="815" spans="1:13" x14ac:dyDescent="0.25">
      <c r="A815" t="s">
        <v>146</v>
      </c>
      <c r="B815" t="s">
        <v>10</v>
      </c>
      <c r="C815" s="1">
        <v>41669</v>
      </c>
      <c r="D815" t="s">
        <v>104</v>
      </c>
      <c r="E815" t="s">
        <v>12</v>
      </c>
      <c r="F815">
        <v>3</v>
      </c>
      <c r="G815">
        <v>12.5</v>
      </c>
      <c r="H815">
        <v>51</v>
      </c>
      <c r="I815">
        <v>62</v>
      </c>
      <c r="J815" t="s">
        <v>8</v>
      </c>
      <c r="K815" s="2">
        <f>IF(Table1[[#This Row],[Cover]]="Cover",Table1[[#This Row],[Wager]]*(100/110),IF(Table1[[#This Row],[Cover]]="No",-1*Table1[[#This Row],[Wager]],0))</f>
        <v>100</v>
      </c>
      <c r="L815">
        <f>Summary!$B$1</f>
        <v>110</v>
      </c>
      <c r="M815">
        <f>IF(Table1[[#This Row],[Cover]]="Cover",1,IF(Table1[[#This Row],[Cover]]="No",0,0.5))</f>
        <v>1</v>
      </c>
    </row>
    <row r="816" spans="1:13" x14ac:dyDescent="0.25">
      <c r="A816" t="s">
        <v>155</v>
      </c>
      <c r="B816" t="s">
        <v>10</v>
      </c>
      <c r="C816" s="1">
        <v>42375</v>
      </c>
      <c r="D816" t="s">
        <v>104</v>
      </c>
      <c r="E816" t="s">
        <v>17</v>
      </c>
      <c r="F816">
        <v>21</v>
      </c>
      <c r="G816">
        <v>6.5</v>
      </c>
      <c r="H816">
        <v>60</v>
      </c>
      <c r="I816">
        <v>61</v>
      </c>
      <c r="J816" t="s">
        <v>8</v>
      </c>
      <c r="K816" s="2">
        <f>IF(Table1[[#This Row],[Cover]]="Cover",Table1[[#This Row],[Wager]]*(100/110),IF(Table1[[#This Row],[Cover]]="No",-1*Table1[[#This Row],[Wager]],0))</f>
        <v>100</v>
      </c>
      <c r="L816">
        <f>Summary!$B$1</f>
        <v>110</v>
      </c>
      <c r="M816">
        <f>IF(Table1[[#This Row],[Cover]]="Cover",1,IF(Table1[[#This Row],[Cover]]="No",0,0.5))</f>
        <v>1</v>
      </c>
    </row>
    <row r="817" spans="1:13" x14ac:dyDescent="0.25">
      <c r="A817" t="s">
        <v>154</v>
      </c>
      <c r="B817" t="s">
        <v>10</v>
      </c>
      <c r="C817" s="1">
        <v>42777</v>
      </c>
      <c r="D817" t="s">
        <v>104</v>
      </c>
      <c r="E817" t="s">
        <v>14</v>
      </c>
      <c r="F817">
        <v>19</v>
      </c>
      <c r="G817">
        <v>5.5</v>
      </c>
      <c r="H817">
        <v>73</v>
      </c>
      <c r="I817">
        <v>77</v>
      </c>
      <c r="J817" t="s">
        <v>8</v>
      </c>
      <c r="K817" s="2">
        <f>IF(Table1[[#This Row],[Cover]]="Cover",Table1[[#This Row],[Wager]]*(100/110),IF(Table1[[#This Row],[Cover]]="No",-1*Table1[[#This Row],[Wager]],0))</f>
        <v>100</v>
      </c>
      <c r="L817">
        <f>Summary!$B$1</f>
        <v>110</v>
      </c>
      <c r="M817">
        <f>IF(Table1[[#This Row],[Cover]]="Cover",1,IF(Table1[[#This Row],[Cover]]="No",0,0.5))</f>
        <v>1</v>
      </c>
    </row>
    <row r="818" spans="1:13" x14ac:dyDescent="0.25">
      <c r="A818" t="s">
        <v>148</v>
      </c>
      <c r="B818" t="s">
        <v>10</v>
      </c>
      <c r="C818" s="1">
        <v>40225</v>
      </c>
      <c r="D818" t="s">
        <v>104</v>
      </c>
      <c r="E818" t="s">
        <v>16</v>
      </c>
      <c r="F818">
        <v>2</v>
      </c>
      <c r="G818">
        <v>2.5</v>
      </c>
      <c r="H818">
        <v>75</v>
      </c>
      <c r="I818">
        <v>81</v>
      </c>
      <c r="J818" t="s">
        <v>13</v>
      </c>
      <c r="K818" s="2">
        <f>IF(Table1[[#This Row],[Cover]]="Cover",Table1[[#This Row],[Wager]]*(100/110),IF(Table1[[#This Row],[Cover]]="No",-1*Table1[[#This Row],[Wager]],0))</f>
        <v>-110</v>
      </c>
      <c r="L818">
        <f>Summary!$B$1</f>
        <v>110</v>
      </c>
      <c r="M818">
        <f>IF(Table1[[#This Row],[Cover]]="Cover",1,IF(Table1[[#This Row],[Cover]]="No",0,0.5))</f>
        <v>0</v>
      </c>
    </row>
    <row r="819" spans="1:13" x14ac:dyDescent="0.25">
      <c r="A819" t="s">
        <v>154</v>
      </c>
      <c r="B819" t="s">
        <v>10</v>
      </c>
      <c r="C819" s="1">
        <v>42784</v>
      </c>
      <c r="D819" t="s">
        <v>104</v>
      </c>
      <c r="E819" t="s">
        <v>12</v>
      </c>
      <c r="F819">
        <v>15</v>
      </c>
      <c r="G819">
        <v>9.5</v>
      </c>
      <c r="H819">
        <v>52</v>
      </c>
      <c r="I819">
        <v>57</v>
      </c>
      <c r="J819" t="s">
        <v>8</v>
      </c>
      <c r="K819" s="2">
        <f>IF(Table1[[#This Row],[Cover]]="Cover",Table1[[#This Row],[Wager]]*(100/110),IF(Table1[[#This Row],[Cover]]="No",-1*Table1[[#This Row],[Wager]],0))</f>
        <v>100</v>
      </c>
      <c r="L819">
        <f>Summary!$B$1</f>
        <v>110</v>
      </c>
      <c r="M819">
        <f>IF(Table1[[#This Row],[Cover]]="Cover",1,IF(Table1[[#This Row],[Cover]]="No",0,0.5))</f>
        <v>1</v>
      </c>
    </row>
    <row r="820" spans="1:13" x14ac:dyDescent="0.25">
      <c r="A820" t="s">
        <v>158</v>
      </c>
      <c r="B820" t="s">
        <v>10</v>
      </c>
      <c r="C820" s="1">
        <v>39480</v>
      </c>
      <c r="D820" t="s">
        <v>104</v>
      </c>
      <c r="E820" t="s">
        <v>18</v>
      </c>
      <c r="F820">
        <v>7</v>
      </c>
      <c r="G820">
        <v>-1</v>
      </c>
      <c r="H820">
        <v>71</v>
      </c>
      <c r="I820">
        <v>76</v>
      </c>
      <c r="J820" t="s">
        <v>13</v>
      </c>
      <c r="K820" s="2">
        <f>IF(Table1[[#This Row],[Cover]]="Cover",Table1[[#This Row],[Wager]]*(100/110),IF(Table1[[#This Row],[Cover]]="No",-1*Table1[[#This Row],[Wager]],0))</f>
        <v>-110</v>
      </c>
      <c r="L820">
        <f>Summary!$B$1</f>
        <v>110</v>
      </c>
      <c r="M820">
        <f>IF(Table1[[#This Row],[Cover]]="Cover",1,IF(Table1[[#This Row],[Cover]]="No",0,0.5))</f>
        <v>0</v>
      </c>
    </row>
    <row r="821" spans="1:13" x14ac:dyDescent="0.25">
      <c r="A821" t="s">
        <v>149</v>
      </c>
      <c r="B821" t="s">
        <v>10</v>
      </c>
      <c r="C821" s="1">
        <v>40960</v>
      </c>
      <c r="D821" t="s">
        <v>104</v>
      </c>
      <c r="E821" t="s">
        <v>16</v>
      </c>
      <c r="F821">
        <v>1</v>
      </c>
      <c r="G821">
        <v>9</v>
      </c>
      <c r="H821">
        <v>64</v>
      </c>
      <c r="I821">
        <v>73</v>
      </c>
      <c r="J821" t="s">
        <v>54</v>
      </c>
      <c r="K821" s="2">
        <f>IF(Table1[[#This Row],[Cover]]="Cover",Table1[[#This Row],[Wager]]*(100/110),IF(Table1[[#This Row],[Cover]]="No",-1*Table1[[#This Row],[Wager]],0))</f>
        <v>0</v>
      </c>
      <c r="L821">
        <f>Summary!$B$1</f>
        <v>110</v>
      </c>
      <c r="M821">
        <f>IF(Table1[[#This Row],[Cover]]="Cover",1,IF(Table1[[#This Row],[Cover]]="No",0,0.5))</f>
        <v>0.5</v>
      </c>
    </row>
    <row r="822" spans="1:13" x14ac:dyDescent="0.25">
      <c r="A822" t="s">
        <v>156</v>
      </c>
      <c r="B822" t="s">
        <v>10</v>
      </c>
      <c r="C822" s="1">
        <v>42056</v>
      </c>
      <c r="D822" t="s">
        <v>104</v>
      </c>
      <c r="E822" t="s">
        <v>26</v>
      </c>
      <c r="F822">
        <v>18</v>
      </c>
      <c r="G822">
        <v>7.5</v>
      </c>
      <c r="H822">
        <v>61</v>
      </c>
      <c r="I822">
        <v>65</v>
      </c>
      <c r="J822" t="s">
        <v>8</v>
      </c>
      <c r="K822" s="2">
        <f>IF(Table1[[#This Row],[Cover]]="Cover",Table1[[#This Row],[Wager]]*(100/110),IF(Table1[[#This Row],[Cover]]="No",-1*Table1[[#This Row],[Wager]],0))</f>
        <v>100</v>
      </c>
      <c r="L822">
        <f>Summary!$B$1</f>
        <v>110</v>
      </c>
      <c r="M822">
        <f>IF(Table1[[#This Row],[Cover]]="Cover",1,IF(Table1[[#This Row],[Cover]]="No",0,0.5))</f>
        <v>1</v>
      </c>
    </row>
    <row r="823" spans="1:13" x14ac:dyDescent="0.25">
      <c r="A823" t="s">
        <v>156</v>
      </c>
      <c r="B823" t="s">
        <v>10</v>
      </c>
      <c r="C823" s="1">
        <v>42060</v>
      </c>
      <c r="D823" t="s">
        <v>104</v>
      </c>
      <c r="E823" t="s">
        <v>16</v>
      </c>
      <c r="F823">
        <v>1</v>
      </c>
      <c r="G823">
        <v>18</v>
      </c>
      <c r="H823">
        <v>56</v>
      </c>
      <c r="I823">
        <v>74</v>
      </c>
      <c r="J823" t="s">
        <v>54</v>
      </c>
      <c r="K823" s="2">
        <f>IF(Table1[[#This Row],[Cover]]="Cover",Table1[[#This Row],[Wager]]*(100/110),IF(Table1[[#This Row],[Cover]]="No",-1*Table1[[#This Row],[Wager]],0))</f>
        <v>0</v>
      </c>
      <c r="L823">
        <f>Summary!$B$1</f>
        <v>110</v>
      </c>
      <c r="M823">
        <f>IF(Table1[[#This Row],[Cover]]="Cover",1,IF(Table1[[#This Row],[Cover]]="No",0,0.5))</f>
        <v>0.5</v>
      </c>
    </row>
    <row r="824" spans="1:13" x14ac:dyDescent="0.25">
      <c r="A824" t="s">
        <v>157</v>
      </c>
      <c r="B824" t="s">
        <v>10</v>
      </c>
      <c r="C824" s="1">
        <v>43158</v>
      </c>
      <c r="D824" t="s">
        <v>104</v>
      </c>
      <c r="E824" t="s">
        <v>18</v>
      </c>
      <c r="F824">
        <v>16</v>
      </c>
      <c r="G824">
        <v>-1.5</v>
      </c>
      <c r="H824">
        <v>54</v>
      </c>
      <c r="I824">
        <v>76</v>
      </c>
      <c r="J824" t="s">
        <v>13</v>
      </c>
      <c r="K824" s="2">
        <f>IF(Table1[[#This Row],[Cover]]="Cover",Table1[[#This Row],[Wager]]*(100/110),IF(Table1[[#This Row],[Cover]]="No",-1*Table1[[#This Row],[Wager]],0))</f>
        <v>-110</v>
      </c>
      <c r="L824">
        <f>Summary!$B$1</f>
        <v>110</v>
      </c>
      <c r="M824">
        <f>IF(Table1[[#This Row],[Cover]]="Cover",1,IF(Table1[[#This Row],[Cover]]="No",0,0.5))</f>
        <v>0</v>
      </c>
    </row>
    <row r="825" spans="1:13" x14ac:dyDescent="0.25">
      <c r="A825" t="s">
        <v>146</v>
      </c>
      <c r="B825" t="s">
        <v>10</v>
      </c>
      <c r="C825" s="1">
        <v>41678</v>
      </c>
      <c r="D825" t="s">
        <v>104</v>
      </c>
      <c r="E825" t="s">
        <v>16</v>
      </c>
      <c r="F825">
        <v>18</v>
      </c>
      <c r="G825">
        <v>12.5</v>
      </c>
      <c r="H825">
        <v>59</v>
      </c>
      <c r="I825">
        <v>69</v>
      </c>
      <c r="J825" t="s">
        <v>8</v>
      </c>
      <c r="K825" s="2">
        <f>IF(Table1[[#This Row],[Cover]]="Cover",Table1[[#This Row],[Wager]]*(100/110),IF(Table1[[#This Row],[Cover]]="No",-1*Table1[[#This Row],[Wager]],0))</f>
        <v>100</v>
      </c>
      <c r="L825">
        <f>Summary!$B$1</f>
        <v>110</v>
      </c>
      <c r="M825">
        <f>IF(Table1[[#This Row],[Cover]]="Cover",1,IF(Table1[[#This Row],[Cover]]="No",0,0.5))</f>
        <v>1</v>
      </c>
    </row>
    <row r="826" spans="1:13" x14ac:dyDescent="0.25">
      <c r="A826" t="s">
        <v>148</v>
      </c>
      <c r="B826" t="s">
        <v>10</v>
      </c>
      <c r="C826" s="1">
        <v>40243</v>
      </c>
      <c r="D826" t="s">
        <v>104</v>
      </c>
      <c r="E826" t="s">
        <v>18</v>
      </c>
      <c r="F826">
        <v>16</v>
      </c>
      <c r="G826">
        <v>-3.5</v>
      </c>
      <c r="H826">
        <v>59</v>
      </c>
      <c r="I826">
        <v>75</v>
      </c>
      <c r="J826" t="s">
        <v>13</v>
      </c>
      <c r="K826" s="2">
        <f>IF(Table1[[#This Row],[Cover]]="Cover",Table1[[#This Row],[Wager]]*(100/110),IF(Table1[[#This Row],[Cover]]="No",-1*Table1[[#This Row],[Wager]],0))</f>
        <v>-110</v>
      </c>
      <c r="L826">
        <f>Summary!$B$1</f>
        <v>110</v>
      </c>
      <c r="M826">
        <f>IF(Table1[[#This Row],[Cover]]="Cover",1,IF(Table1[[#This Row],[Cover]]="No",0,0.5))</f>
        <v>0</v>
      </c>
    </row>
    <row r="827" spans="1:13" x14ac:dyDescent="0.25">
      <c r="A827" t="s">
        <v>158</v>
      </c>
      <c r="B827" t="s">
        <v>27</v>
      </c>
      <c r="C827" s="1">
        <v>39459</v>
      </c>
      <c r="D827" t="s">
        <v>105</v>
      </c>
      <c r="E827" t="s">
        <v>94</v>
      </c>
      <c r="F827">
        <v>12</v>
      </c>
      <c r="G827">
        <v>-1</v>
      </c>
      <c r="H827">
        <v>97</v>
      </c>
      <c r="I827">
        <v>84</v>
      </c>
      <c r="J827" t="s">
        <v>8</v>
      </c>
      <c r="K827" s="2">
        <f>IF(Table1[[#This Row],[Cover]]="Cover",Table1[[#This Row],[Wager]]*(100/110),IF(Table1[[#This Row],[Cover]]="No",-1*Table1[[#This Row],[Wager]],0))</f>
        <v>100</v>
      </c>
      <c r="L827">
        <f>Summary!$B$1</f>
        <v>110</v>
      </c>
      <c r="M827">
        <f>IF(Table1[[#This Row],[Cover]]="Cover",1,IF(Table1[[#This Row],[Cover]]="No",0,0.5))</f>
        <v>1</v>
      </c>
    </row>
    <row r="828" spans="1:13" x14ac:dyDescent="0.25">
      <c r="A828" t="s">
        <v>157</v>
      </c>
      <c r="B828" t="s">
        <v>10</v>
      </c>
      <c r="C828" s="1">
        <v>43117</v>
      </c>
      <c r="D828" t="s">
        <v>105</v>
      </c>
      <c r="E828" t="s">
        <v>18</v>
      </c>
      <c r="F828">
        <v>21</v>
      </c>
      <c r="G828">
        <v>-2</v>
      </c>
      <c r="H828">
        <v>59</v>
      </c>
      <c r="I828">
        <v>55</v>
      </c>
      <c r="J828" t="s">
        <v>8</v>
      </c>
      <c r="K828" s="2">
        <f>IF(Table1[[#This Row],[Cover]]="Cover",Table1[[#This Row],[Wager]]*(100/110),IF(Table1[[#This Row],[Cover]]="No",-1*Table1[[#This Row],[Wager]],0))</f>
        <v>100</v>
      </c>
      <c r="L828">
        <f>Summary!$B$1</f>
        <v>110</v>
      </c>
      <c r="M828">
        <f>IF(Table1[[#This Row],[Cover]]="Cover",1,IF(Table1[[#This Row],[Cover]]="No",0,0.5))</f>
        <v>1</v>
      </c>
    </row>
    <row r="829" spans="1:13" x14ac:dyDescent="0.25">
      <c r="A829" t="s">
        <v>158</v>
      </c>
      <c r="B829" t="s">
        <v>27</v>
      </c>
      <c r="C829" s="1">
        <v>39466</v>
      </c>
      <c r="D829" t="s">
        <v>105</v>
      </c>
      <c r="E829" t="s">
        <v>30</v>
      </c>
      <c r="F829">
        <v>3</v>
      </c>
      <c r="G829">
        <v>7.5</v>
      </c>
      <c r="H829">
        <v>70</v>
      </c>
      <c r="I829">
        <v>76</v>
      </c>
      <c r="J829" t="s">
        <v>8</v>
      </c>
      <c r="K829" s="2">
        <f>IF(Table1[[#This Row],[Cover]]="Cover",Table1[[#This Row],[Wager]]*(100/110),IF(Table1[[#This Row],[Cover]]="No",-1*Table1[[#This Row],[Wager]],0))</f>
        <v>100</v>
      </c>
      <c r="L829">
        <f>Summary!$B$1</f>
        <v>110</v>
      </c>
      <c r="M829">
        <f>IF(Table1[[#This Row],[Cover]]="Cover",1,IF(Table1[[#This Row],[Cover]]="No",0,0.5))</f>
        <v>1</v>
      </c>
    </row>
    <row r="830" spans="1:13" x14ac:dyDescent="0.25">
      <c r="A830" t="s">
        <v>157</v>
      </c>
      <c r="B830" t="s">
        <v>10</v>
      </c>
      <c r="C830" s="1">
        <v>43124</v>
      </c>
      <c r="D830" t="s">
        <v>105</v>
      </c>
      <c r="E830" t="s">
        <v>15</v>
      </c>
      <c r="F830">
        <v>19</v>
      </c>
      <c r="G830">
        <v>-2</v>
      </c>
      <c r="H830">
        <v>73</v>
      </c>
      <c r="I830">
        <v>91</v>
      </c>
      <c r="J830" t="s">
        <v>13</v>
      </c>
      <c r="K830" s="2">
        <f>IF(Table1[[#This Row],[Cover]]="Cover",Table1[[#This Row],[Wager]]*(100/110),IF(Table1[[#This Row],[Cover]]="No",-1*Table1[[#This Row],[Wager]],0))</f>
        <v>-110</v>
      </c>
      <c r="L830">
        <f>Summary!$B$1</f>
        <v>110</v>
      </c>
      <c r="M830">
        <f>IF(Table1[[#This Row],[Cover]]="Cover",1,IF(Table1[[#This Row],[Cover]]="No",0,0.5))</f>
        <v>0</v>
      </c>
    </row>
    <row r="831" spans="1:13" x14ac:dyDescent="0.25">
      <c r="A831" t="s">
        <v>154</v>
      </c>
      <c r="B831" t="s">
        <v>10</v>
      </c>
      <c r="C831" s="1">
        <v>42763</v>
      </c>
      <c r="D831" t="s">
        <v>105</v>
      </c>
      <c r="E831" t="s">
        <v>14</v>
      </c>
      <c r="F831">
        <v>23</v>
      </c>
      <c r="G831">
        <v>10.5</v>
      </c>
      <c r="H831">
        <v>53</v>
      </c>
      <c r="I831">
        <v>63</v>
      </c>
      <c r="J831" t="s">
        <v>8</v>
      </c>
      <c r="K831" s="2">
        <f>IF(Table1[[#This Row],[Cover]]="Cover",Table1[[#This Row],[Wager]]*(100/110),IF(Table1[[#This Row],[Cover]]="No",-1*Table1[[#This Row],[Wager]],0))</f>
        <v>100</v>
      </c>
      <c r="L831">
        <f>Summary!$B$1</f>
        <v>110</v>
      </c>
      <c r="M831">
        <f>IF(Table1[[#This Row],[Cover]]="Cover",1,IF(Table1[[#This Row],[Cover]]="No",0,0.5))</f>
        <v>1</v>
      </c>
    </row>
    <row r="832" spans="1:13" x14ac:dyDescent="0.25">
      <c r="A832" t="s">
        <v>156</v>
      </c>
      <c r="B832" t="s">
        <v>10</v>
      </c>
      <c r="C832" s="1">
        <v>42033</v>
      </c>
      <c r="D832" t="s">
        <v>105</v>
      </c>
      <c r="E832" t="s">
        <v>16</v>
      </c>
      <c r="F832">
        <v>1</v>
      </c>
      <c r="G832">
        <v>17.5</v>
      </c>
      <c r="H832">
        <v>53</v>
      </c>
      <c r="I832">
        <v>69</v>
      </c>
      <c r="J832" t="s">
        <v>8</v>
      </c>
      <c r="K832" s="2">
        <f>IF(Table1[[#This Row],[Cover]]="Cover",Table1[[#This Row],[Wager]]*(100/110),IF(Table1[[#This Row],[Cover]]="No",-1*Table1[[#This Row],[Wager]],0))</f>
        <v>100</v>
      </c>
      <c r="L832">
        <f>Summary!$B$1</f>
        <v>110</v>
      </c>
      <c r="M832">
        <f>IF(Table1[[#This Row],[Cover]]="Cover",1,IF(Table1[[#This Row],[Cover]]="No",0,0.5))</f>
        <v>1</v>
      </c>
    </row>
    <row r="833" spans="1:13" x14ac:dyDescent="0.25">
      <c r="A833" t="s">
        <v>148</v>
      </c>
      <c r="B833" t="s">
        <v>27</v>
      </c>
      <c r="C833" s="1">
        <v>40187</v>
      </c>
      <c r="D833" t="s">
        <v>105</v>
      </c>
      <c r="E833" t="s">
        <v>93</v>
      </c>
      <c r="F833">
        <v>11</v>
      </c>
      <c r="G833">
        <v>-5</v>
      </c>
      <c r="H833">
        <v>74</v>
      </c>
      <c r="I833">
        <v>68</v>
      </c>
      <c r="J833" t="s">
        <v>8</v>
      </c>
      <c r="K833" s="2">
        <f>IF(Table1[[#This Row],[Cover]]="Cover",Table1[[#This Row],[Wager]]*(100/110),IF(Table1[[#This Row],[Cover]]="No",-1*Table1[[#This Row],[Wager]],0))</f>
        <v>100</v>
      </c>
      <c r="L833">
        <f>Summary!$B$1</f>
        <v>110</v>
      </c>
      <c r="M833">
        <f>IF(Table1[[#This Row],[Cover]]="Cover",1,IF(Table1[[#This Row],[Cover]]="No",0,0.5))</f>
        <v>1</v>
      </c>
    </row>
    <row r="834" spans="1:13" x14ac:dyDescent="0.25">
      <c r="A834" t="s">
        <v>146</v>
      </c>
      <c r="B834" t="s">
        <v>10</v>
      </c>
      <c r="C834" s="1">
        <v>41671</v>
      </c>
      <c r="D834" t="s">
        <v>105</v>
      </c>
      <c r="E834" t="s">
        <v>16</v>
      </c>
      <c r="F834">
        <v>11</v>
      </c>
      <c r="G834">
        <v>1.5</v>
      </c>
      <c r="H834">
        <v>79</v>
      </c>
      <c r="I834">
        <v>84</v>
      </c>
      <c r="J834" t="s">
        <v>13</v>
      </c>
      <c r="K834" s="2">
        <f>IF(Table1[[#This Row],[Cover]]="Cover",Table1[[#This Row],[Wager]]*(100/110),IF(Table1[[#This Row],[Cover]]="No",-1*Table1[[#This Row],[Wager]],0))</f>
        <v>-110</v>
      </c>
      <c r="L834">
        <f>Summary!$B$1</f>
        <v>110</v>
      </c>
      <c r="M834">
        <f>IF(Table1[[#This Row],[Cover]]="Cover",1,IF(Table1[[#This Row],[Cover]]="No",0,0.5))</f>
        <v>0</v>
      </c>
    </row>
    <row r="835" spans="1:13" x14ac:dyDescent="0.25">
      <c r="A835" t="s">
        <v>157</v>
      </c>
      <c r="B835" t="s">
        <v>10</v>
      </c>
      <c r="C835" s="1">
        <v>43144</v>
      </c>
      <c r="D835" t="s">
        <v>105</v>
      </c>
      <c r="E835" t="s">
        <v>17</v>
      </c>
      <c r="F835">
        <v>21</v>
      </c>
      <c r="G835">
        <v>-2</v>
      </c>
      <c r="H835">
        <v>62</v>
      </c>
      <c r="I835">
        <v>58</v>
      </c>
      <c r="J835" t="s">
        <v>8</v>
      </c>
      <c r="K835" s="2">
        <f>IF(Table1[[#This Row],[Cover]]="Cover",Table1[[#This Row],[Wager]]*(100/110),IF(Table1[[#This Row],[Cover]]="No",-1*Table1[[#This Row],[Wager]],0))</f>
        <v>100</v>
      </c>
      <c r="L835">
        <f>Summary!$B$1</f>
        <v>110</v>
      </c>
      <c r="M835">
        <f>IF(Table1[[#This Row],[Cover]]="Cover",1,IF(Table1[[#This Row],[Cover]]="No",0,0.5))</f>
        <v>1</v>
      </c>
    </row>
    <row r="836" spans="1:13" x14ac:dyDescent="0.25">
      <c r="A836" t="s">
        <v>148</v>
      </c>
      <c r="B836" t="s">
        <v>27</v>
      </c>
      <c r="C836" s="1">
        <v>40226</v>
      </c>
      <c r="D836" t="s">
        <v>105</v>
      </c>
      <c r="E836" t="s">
        <v>94</v>
      </c>
      <c r="F836">
        <v>15</v>
      </c>
      <c r="G836">
        <v>-3</v>
      </c>
      <c r="H836">
        <v>82</v>
      </c>
      <c r="I836">
        <v>77</v>
      </c>
      <c r="J836" t="s">
        <v>8</v>
      </c>
      <c r="K836" s="2">
        <f>IF(Table1[[#This Row],[Cover]]="Cover",Table1[[#This Row],[Wager]]*(100/110),IF(Table1[[#This Row],[Cover]]="No",-1*Table1[[#This Row],[Wager]],0))</f>
        <v>100</v>
      </c>
      <c r="L836">
        <f>Summary!$B$1</f>
        <v>110</v>
      </c>
      <c r="M836">
        <f>IF(Table1[[#This Row],[Cover]]="Cover",1,IF(Table1[[#This Row],[Cover]]="No",0,0.5))</f>
        <v>1</v>
      </c>
    </row>
    <row r="837" spans="1:13" x14ac:dyDescent="0.25">
      <c r="A837" t="s">
        <v>150</v>
      </c>
      <c r="B837" t="s">
        <v>10</v>
      </c>
      <c r="C837" s="1">
        <v>41324</v>
      </c>
      <c r="D837" t="s">
        <v>105</v>
      </c>
      <c r="E837" t="s">
        <v>12</v>
      </c>
      <c r="F837">
        <v>5</v>
      </c>
      <c r="G837">
        <v>4.5</v>
      </c>
      <c r="H837">
        <v>63</v>
      </c>
      <c r="I837">
        <v>60</v>
      </c>
      <c r="J837" t="s">
        <v>8</v>
      </c>
      <c r="K837" s="2">
        <f>IF(Table1[[#This Row],[Cover]]="Cover",Table1[[#This Row],[Wager]]*(100/110),IF(Table1[[#This Row],[Cover]]="No",-1*Table1[[#This Row],[Wager]],0))</f>
        <v>100</v>
      </c>
      <c r="L837">
        <f>Summary!$B$1</f>
        <v>110</v>
      </c>
      <c r="M837">
        <f>IF(Table1[[#This Row],[Cover]]="Cover",1,IF(Table1[[#This Row],[Cover]]="No",0,0.5))</f>
        <v>1</v>
      </c>
    </row>
    <row r="838" spans="1:13" x14ac:dyDescent="0.25">
      <c r="A838" t="s">
        <v>158</v>
      </c>
      <c r="B838" t="s">
        <v>27</v>
      </c>
      <c r="C838" s="1">
        <v>39480</v>
      </c>
      <c r="D838" t="s">
        <v>105</v>
      </c>
      <c r="E838" t="s">
        <v>93</v>
      </c>
      <c r="F838">
        <v>22</v>
      </c>
      <c r="G838">
        <v>4</v>
      </c>
      <c r="H838">
        <v>77</v>
      </c>
      <c r="I838">
        <v>74</v>
      </c>
      <c r="J838" t="s">
        <v>8</v>
      </c>
      <c r="K838" s="2">
        <f>IF(Table1[[#This Row],[Cover]]="Cover",Table1[[#This Row],[Wager]]*(100/110),IF(Table1[[#This Row],[Cover]]="No",-1*Table1[[#This Row],[Wager]],0))</f>
        <v>100</v>
      </c>
      <c r="L838">
        <f>Summary!$B$1</f>
        <v>110</v>
      </c>
      <c r="M838">
        <f>IF(Table1[[#This Row],[Cover]]="Cover",1,IF(Table1[[#This Row],[Cover]]="No",0,0.5))</f>
        <v>1</v>
      </c>
    </row>
    <row r="839" spans="1:13" x14ac:dyDescent="0.25">
      <c r="A839" t="s">
        <v>154</v>
      </c>
      <c r="B839" t="s">
        <v>10</v>
      </c>
      <c r="C839" s="1">
        <v>42787</v>
      </c>
      <c r="D839" t="s">
        <v>105</v>
      </c>
      <c r="E839" t="s">
        <v>16</v>
      </c>
      <c r="F839">
        <v>11</v>
      </c>
      <c r="G839">
        <v>16.5</v>
      </c>
      <c r="H839">
        <v>62</v>
      </c>
      <c r="I839">
        <v>72</v>
      </c>
      <c r="J839" t="s">
        <v>8</v>
      </c>
      <c r="K839" s="2">
        <f>IF(Table1[[#This Row],[Cover]]="Cover",Table1[[#This Row],[Wager]]*(100/110),IF(Table1[[#This Row],[Cover]]="No",-1*Table1[[#This Row],[Wager]],0))</f>
        <v>100</v>
      </c>
      <c r="L839">
        <f>Summary!$B$1</f>
        <v>110</v>
      </c>
      <c r="M839">
        <f>IF(Table1[[#This Row],[Cover]]="Cover",1,IF(Table1[[#This Row],[Cover]]="No",0,0.5))</f>
        <v>1</v>
      </c>
    </row>
    <row r="840" spans="1:13" x14ac:dyDescent="0.25">
      <c r="A840" t="s">
        <v>155</v>
      </c>
      <c r="B840" t="s">
        <v>10</v>
      </c>
      <c r="C840" s="1">
        <v>42427</v>
      </c>
      <c r="D840" t="s">
        <v>105</v>
      </c>
      <c r="E840" t="s">
        <v>17</v>
      </c>
      <c r="F840">
        <v>21</v>
      </c>
      <c r="G840">
        <v>9.5</v>
      </c>
      <c r="H840">
        <v>69</v>
      </c>
      <c r="I840">
        <v>84</v>
      </c>
      <c r="J840" t="s">
        <v>13</v>
      </c>
      <c r="K840" s="2">
        <f>IF(Table1[[#This Row],[Cover]]="Cover",Table1[[#This Row],[Wager]]*(100/110),IF(Table1[[#This Row],[Cover]]="No",-1*Table1[[#This Row],[Wager]],0))</f>
        <v>-110</v>
      </c>
      <c r="L840">
        <f>Summary!$B$1</f>
        <v>110</v>
      </c>
      <c r="M840">
        <f>IF(Table1[[#This Row],[Cover]]="Cover",1,IF(Table1[[#This Row],[Cover]]="No",0,0.5))</f>
        <v>0</v>
      </c>
    </row>
    <row r="841" spans="1:13" x14ac:dyDescent="0.25">
      <c r="A841" t="s">
        <v>157</v>
      </c>
      <c r="B841" t="s">
        <v>10</v>
      </c>
      <c r="C841" s="1">
        <v>43134</v>
      </c>
      <c r="D841" t="s">
        <v>105</v>
      </c>
      <c r="E841" t="s">
        <v>16</v>
      </c>
      <c r="F841">
        <v>21</v>
      </c>
      <c r="G841">
        <v>-2.5</v>
      </c>
      <c r="H841">
        <v>69</v>
      </c>
      <c r="I841">
        <v>60</v>
      </c>
      <c r="J841" t="s">
        <v>8</v>
      </c>
      <c r="K841" s="2">
        <f>IF(Table1[[#This Row],[Cover]]="Cover",Table1[[#This Row],[Wager]]*(100/110),IF(Table1[[#This Row],[Cover]]="No",-1*Table1[[#This Row],[Wager]],0))</f>
        <v>100</v>
      </c>
      <c r="L841">
        <f>Summary!$B$1</f>
        <v>110</v>
      </c>
      <c r="M841">
        <f>IF(Table1[[#This Row],[Cover]]="Cover",1,IF(Table1[[#This Row],[Cover]]="No",0,0.5))</f>
        <v>1</v>
      </c>
    </row>
    <row r="842" spans="1:13" x14ac:dyDescent="0.25">
      <c r="A842" t="s">
        <v>158</v>
      </c>
      <c r="B842" t="s">
        <v>27</v>
      </c>
      <c r="C842" s="1">
        <v>39487</v>
      </c>
      <c r="D842" t="s">
        <v>105</v>
      </c>
      <c r="E842" t="s">
        <v>17</v>
      </c>
      <c r="F842">
        <v>18</v>
      </c>
      <c r="G842">
        <v>0</v>
      </c>
      <c r="H842">
        <v>69</v>
      </c>
      <c r="I842">
        <v>77</v>
      </c>
      <c r="J842" t="s">
        <v>13</v>
      </c>
      <c r="K842" s="2">
        <f>IF(Table1[[#This Row],[Cover]]="Cover",Table1[[#This Row],[Wager]]*(100/110),IF(Table1[[#This Row],[Cover]]="No",-1*Table1[[#This Row],[Wager]],0))</f>
        <v>-110</v>
      </c>
      <c r="L842">
        <f>Summary!$B$1</f>
        <v>110</v>
      </c>
      <c r="M842">
        <f>IF(Table1[[#This Row],[Cover]]="Cover",1,IF(Table1[[#This Row],[Cover]]="No",0,0.5))</f>
        <v>0</v>
      </c>
    </row>
    <row r="843" spans="1:13" x14ac:dyDescent="0.25">
      <c r="A843" t="s">
        <v>148</v>
      </c>
      <c r="B843" t="s">
        <v>27</v>
      </c>
      <c r="C843" s="1">
        <v>40243</v>
      </c>
      <c r="D843" t="s">
        <v>105</v>
      </c>
      <c r="E843" t="s">
        <v>30</v>
      </c>
      <c r="F843">
        <v>2</v>
      </c>
      <c r="G843">
        <v>3.5</v>
      </c>
      <c r="H843">
        <v>56</v>
      </c>
      <c r="I843">
        <v>77</v>
      </c>
      <c r="J843" t="s">
        <v>13</v>
      </c>
      <c r="K843" s="2">
        <f>IF(Table1[[#This Row],[Cover]]="Cover",Table1[[#This Row],[Wager]]*(100/110),IF(Table1[[#This Row],[Cover]]="No",-1*Table1[[#This Row],[Wager]],0))</f>
        <v>-110</v>
      </c>
      <c r="L843">
        <f>Summary!$B$1</f>
        <v>110</v>
      </c>
      <c r="M843">
        <f>IF(Table1[[#This Row],[Cover]]="Cover",1,IF(Table1[[#This Row],[Cover]]="No",0,0.5))</f>
        <v>0</v>
      </c>
    </row>
    <row r="844" spans="1:13" x14ac:dyDescent="0.25">
      <c r="A844" t="s">
        <v>150</v>
      </c>
      <c r="B844" t="s">
        <v>69</v>
      </c>
      <c r="C844" s="1">
        <v>41285</v>
      </c>
      <c r="D844" t="s">
        <v>106</v>
      </c>
      <c r="E844" t="s">
        <v>63</v>
      </c>
      <c r="F844">
        <v>13</v>
      </c>
      <c r="G844">
        <v>14.5</v>
      </c>
      <c r="H844">
        <v>52</v>
      </c>
      <c r="I844">
        <v>74</v>
      </c>
      <c r="J844" t="s">
        <v>13</v>
      </c>
      <c r="K844" s="2">
        <f>IF(Table1[[#This Row],[Cover]]="Cover",Table1[[#This Row],[Wager]]*(100/110),IF(Table1[[#This Row],[Cover]]="No",-1*Table1[[#This Row],[Wager]],0))</f>
        <v>-110</v>
      </c>
      <c r="L844">
        <f>Summary!$B$1</f>
        <v>110</v>
      </c>
      <c r="M844">
        <f>IF(Table1[[#This Row],[Cover]]="Cover",1,IF(Table1[[#This Row],[Cover]]="No",0,0.5))</f>
        <v>0</v>
      </c>
    </row>
    <row r="845" spans="1:13" x14ac:dyDescent="0.25">
      <c r="A845" t="s">
        <v>146</v>
      </c>
      <c r="B845" t="s">
        <v>69</v>
      </c>
      <c r="C845" s="1">
        <v>41650</v>
      </c>
      <c r="D845" t="s">
        <v>106</v>
      </c>
      <c r="E845" t="s">
        <v>71</v>
      </c>
      <c r="F845">
        <v>6</v>
      </c>
      <c r="G845">
        <v>9.5</v>
      </c>
      <c r="H845">
        <v>69</v>
      </c>
      <c r="I845">
        <v>72</v>
      </c>
      <c r="J845" t="s">
        <v>8</v>
      </c>
      <c r="K845" s="2">
        <f>IF(Table1[[#This Row],[Cover]]="Cover",Table1[[#This Row],[Wager]]*(100/110),IF(Table1[[#This Row],[Cover]]="No",-1*Table1[[#This Row],[Wager]],0))</f>
        <v>100</v>
      </c>
      <c r="L845">
        <f>Summary!$B$1</f>
        <v>110</v>
      </c>
      <c r="M845">
        <f>IF(Table1[[#This Row],[Cover]]="Cover",1,IF(Table1[[#This Row],[Cover]]="No",0,0.5))</f>
        <v>1</v>
      </c>
    </row>
    <row r="846" spans="1:13" x14ac:dyDescent="0.25">
      <c r="A846" t="s">
        <v>149</v>
      </c>
      <c r="B846" t="s">
        <v>69</v>
      </c>
      <c r="C846" s="1">
        <v>40926</v>
      </c>
      <c r="D846" t="s">
        <v>106</v>
      </c>
      <c r="E846" t="s">
        <v>63</v>
      </c>
      <c r="F846">
        <v>19</v>
      </c>
      <c r="G846">
        <v>2</v>
      </c>
      <c r="H846">
        <v>65</v>
      </c>
      <c r="I846">
        <v>66</v>
      </c>
      <c r="J846" t="s">
        <v>8</v>
      </c>
      <c r="K846" s="2">
        <f>IF(Table1[[#This Row],[Cover]]="Cover",Table1[[#This Row],[Wager]]*(100/110),IF(Table1[[#This Row],[Cover]]="No",-1*Table1[[#This Row],[Wager]],0))</f>
        <v>100</v>
      </c>
      <c r="L846">
        <f>Summary!$B$1</f>
        <v>110</v>
      </c>
      <c r="M846">
        <f>IF(Table1[[#This Row],[Cover]]="Cover",1,IF(Table1[[#This Row],[Cover]]="No",0,0.5))</f>
        <v>1</v>
      </c>
    </row>
    <row r="847" spans="1:13" x14ac:dyDescent="0.25">
      <c r="A847" t="s">
        <v>156</v>
      </c>
      <c r="B847" t="s">
        <v>69</v>
      </c>
      <c r="C847" s="1">
        <v>42025</v>
      </c>
      <c r="D847" t="s">
        <v>106</v>
      </c>
      <c r="E847" t="s">
        <v>71</v>
      </c>
      <c r="F847">
        <v>14</v>
      </c>
      <c r="G847">
        <v>12.5</v>
      </c>
      <c r="H847">
        <v>53</v>
      </c>
      <c r="I847">
        <v>76</v>
      </c>
      <c r="J847" t="s">
        <v>13</v>
      </c>
      <c r="K847" s="2">
        <f>IF(Table1[[#This Row],[Cover]]="Cover",Table1[[#This Row],[Wager]]*(100/110),IF(Table1[[#This Row],[Cover]]="No",-1*Table1[[#This Row],[Wager]],0))</f>
        <v>-110</v>
      </c>
      <c r="L847">
        <f>Summary!$B$1</f>
        <v>110</v>
      </c>
      <c r="M847">
        <f>IF(Table1[[#This Row],[Cover]]="Cover",1,IF(Table1[[#This Row],[Cover]]="No",0,0.5))</f>
        <v>0</v>
      </c>
    </row>
    <row r="848" spans="1:13" x14ac:dyDescent="0.25">
      <c r="A848" t="s">
        <v>150</v>
      </c>
      <c r="B848" t="s">
        <v>69</v>
      </c>
      <c r="C848" s="1">
        <v>41297</v>
      </c>
      <c r="D848" t="s">
        <v>106</v>
      </c>
      <c r="E848" t="s">
        <v>71</v>
      </c>
      <c r="F848">
        <v>20</v>
      </c>
      <c r="G848">
        <v>11</v>
      </c>
      <c r="H848">
        <v>52</v>
      </c>
      <c r="I848">
        <v>62</v>
      </c>
      <c r="J848" t="s">
        <v>8</v>
      </c>
      <c r="K848" s="2">
        <f>IF(Table1[[#This Row],[Cover]]="Cover",Table1[[#This Row],[Wager]]*(100/110),IF(Table1[[#This Row],[Cover]]="No",-1*Table1[[#This Row],[Wager]],0))</f>
        <v>100</v>
      </c>
      <c r="L848">
        <f>Summary!$B$1</f>
        <v>110</v>
      </c>
      <c r="M848">
        <f>IF(Table1[[#This Row],[Cover]]="Cover",1,IF(Table1[[#This Row],[Cover]]="No",0,0.5))</f>
        <v>1</v>
      </c>
    </row>
    <row r="849" spans="1:13" x14ac:dyDescent="0.25">
      <c r="A849" t="s">
        <v>156</v>
      </c>
      <c r="B849" t="s">
        <v>69</v>
      </c>
      <c r="C849" s="1">
        <v>42050</v>
      </c>
      <c r="D849" t="s">
        <v>106</v>
      </c>
      <c r="E849" t="s">
        <v>169</v>
      </c>
      <c r="F849">
        <v>13</v>
      </c>
      <c r="G849">
        <v>10.5</v>
      </c>
      <c r="H849">
        <v>57</v>
      </c>
      <c r="I849">
        <v>68</v>
      </c>
      <c r="J849" t="s">
        <v>13</v>
      </c>
      <c r="K849" s="2">
        <f>IF(Table1[[#This Row],[Cover]]="Cover",Table1[[#This Row],[Wager]]*(100/110),IF(Table1[[#This Row],[Cover]]="No",-1*Table1[[#This Row],[Wager]],0))</f>
        <v>-110</v>
      </c>
      <c r="L849">
        <f>Summary!$B$1</f>
        <v>110</v>
      </c>
      <c r="M849">
        <f>IF(Table1[[#This Row],[Cover]]="Cover",1,IF(Table1[[#This Row],[Cover]]="No",0,0.5))</f>
        <v>0</v>
      </c>
    </row>
    <row r="850" spans="1:13" x14ac:dyDescent="0.25">
      <c r="A850" t="s">
        <v>154</v>
      </c>
      <c r="B850" t="s">
        <v>69</v>
      </c>
      <c r="C850" s="1">
        <v>42791</v>
      </c>
      <c r="D850" t="s">
        <v>106</v>
      </c>
      <c r="E850" t="s">
        <v>71</v>
      </c>
      <c r="F850">
        <v>25</v>
      </c>
      <c r="G850">
        <v>15</v>
      </c>
      <c r="H850">
        <v>67</v>
      </c>
      <c r="I850">
        <v>86</v>
      </c>
      <c r="J850" t="s">
        <v>13</v>
      </c>
      <c r="K850" s="2">
        <f>IF(Table1[[#This Row],[Cover]]="Cover",Table1[[#This Row],[Wager]]*(100/110),IF(Table1[[#This Row],[Cover]]="No",-1*Table1[[#This Row],[Wager]],0))</f>
        <v>-110</v>
      </c>
      <c r="L850">
        <f>Summary!$B$1</f>
        <v>110</v>
      </c>
      <c r="M850">
        <f>IF(Table1[[#This Row],[Cover]]="Cover",1,IF(Table1[[#This Row],[Cover]]="No",0,0.5))</f>
        <v>0</v>
      </c>
    </row>
    <row r="851" spans="1:13" x14ac:dyDescent="0.25">
      <c r="A851" t="s">
        <v>158</v>
      </c>
      <c r="B851" t="s">
        <v>69</v>
      </c>
      <c r="C851" s="1">
        <v>39504</v>
      </c>
      <c r="D851" t="s">
        <v>106</v>
      </c>
      <c r="E851" t="s">
        <v>70</v>
      </c>
      <c r="F851">
        <v>20</v>
      </c>
      <c r="G851">
        <v>-1</v>
      </c>
      <c r="H851">
        <v>86</v>
      </c>
      <c r="I851">
        <v>83</v>
      </c>
      <c r="J851" t="s">
        <v>8</v>
      </c>
      <c r="K851" s="2">
        <f>IF(Table1[[#This Row],[Cover]]="Cover",Table1[[#This Row],[Wager]]*(100/110),IF(Table1[[#This Row],[Cover]]="No",-1*Table1[[#This Row],[Wager]],0))</f>
        <v>100</v>
      </c>
      <c r="L851">
        <f>Summary!$B$1</f>
        <v>110</v>
      </c>
      <c r="M851">
        <f>IF(Table1[[#This Row],[Cover]]="Cover",1,IF(Table1[[#This Row],[Cover]]="No",0,0.5))</f>
        <v>1</v>
      </c>
    </row>
    <row r="852" spans="1:13" x14ac:dyDescent="0.25">
      <c r="A852" t="s">
        <v>149</v>
      </c>
      <c r="B852" t="s">
        <v>161</v>
      </c>
      <c r="C852" s="1">
        <v>40926</v>
      </c>
      <c r="D852" t="s">
        <v>188</v>
      </c>
      <c r="E852" t="s">
        <v>163</v>
      </c>
      <c r="F852">
        <v>12</v>
      </c>
      <c r="G852">
        <v>7.5</v>
      </c>
      <c r="H852">
        <v>60</v>
      </c>
      <c r="I852">
        <v>66</v>
      </c>
      <c r="J852" t="s">
        <v>8</v>
      </c>
      <c r="K852" s="2">
        <f>IF(Table1[[#This Row],[Cover]]="Cover",Table1[[#This Row],[Wager]]*(100/110),IF(Table1[[#This Row],[Cover]]="No",-1*Table1[[#This Row],[Wager]],0))</f>
        <v>100</v>
      </c>
      <c r="L852">
        <f>Summary!$B$1</f>
        <v>110</v>
      </c>
      <c r="M852">
        <f>IF(Table1[[#This Row],[Cover]]="Cover",1,IF(Table1[[#This Row],[Cover]]="No",0,0.5))</f>
        <v>1</v>
      </c>
    </row>
    <row r="853" spans="1:13" x14ac:dyDescent="0.25">
      <c r="A853" t="s">
        <v>156</v>
      </c>
      <c r="B853" t="s">
        <v>36</v>
      </c>
      <c r="C853" s="1">
        <v>42015</v>
      </c>
      <c r="D853" t="s">
        <v>107</v>
      </c>
      <c r="E853" t="s">
        <v>39</v>
      </c>
      <c r="F853">
        <v>2</v>
      </c>
      <c r="G853">
        <v>9</v>
      </c>
      <c r="H853">
        <v>87</v>
      </c>
      <c r="I853">
        <v>75</v>
      </c>
      <c r="J853" t="s">
        <v>8</v>
      </c>
      <c r="K853" s="2">
        <f>IF(Table1[[#This Row],[Cover]]="Cover",Table1[[#This Row],[Wager]]*(100/110),IF(Table1[[#This Row],[Cover]]="No",-1*Table1[[#This Row],[Wager]],0))</f>
        <v>100</v>
      </c>
      <c r="L853">
        <f>Summary!$B$1</f>
        <v>110</v>
      </c>
      <c r="M853">
        <f>IF(Table1[[#This Row],[Cover]]="Cover",1,IF(Table1[[#This Row],[Cover]]="No",0,0.5))</f>
        <v>1</v>
      </c>
    </row>
    <row r="854" spans="1:13" x14ac:dyDescent="0.25">
      <c r="A854" t="s">
        <v>157</v>
      </c>
      <c r="B854" t="s">
        <v>36</v>
      </c>
      <c r="C854" s="1">
        <v>43111</v>
      </c>
      <c r="D854" t="s">
        <v>107</v>
      </c>
      <c r="E854" t="s">
        <v>42</v>
      </c>
      <c r="F854">
        <v>19</v>
      </c>
      <c r="G854">
        <v>4</v>
      </c>
      <c r="H854">
        <v>78</v>
      </c>
      <c r="I854">
        <v>77</v>
      </c>
      <c r="J854" t="s">
        <v>8</v>
      </c>
      <c r="K854" s="2">
        <f>IF(Table1[[#This Row],[Cover]]="Cover",Table1[[#This Row],[Wager]]*(100/110),IF(Table1[[#This Row],[Cover]]="No",-1*Table1[[#This Row],[Wager]],0))</f>
        <v>100</v>
      </c>
      <c r="L854">
        <f>Summary!$B$1</f>
        <v>110</v>
      </c>
      <c r="M854">
        <f>IF(Table1[[#This Row],[Cover]]="Cover",1,IF(Table1[[#This Row],[Cover]]="No",0,0.5))</f>
        <v>1</v>
      </c>
    </row>
    <row r="855" spans="1:13" x14ac:dyDescent="0.25">
      <c r="A855" t="s">
        <v>156</v>
      </c>
      <c r="B855" t="s">
        <v>36</v>
      </c>
      <c r="C855" s="1">
        <v>42018</v>
      </c>
      <c r="D855" t="s">
        <v>107</v>
      </c>
      <c r="E855" t="s">
        <v>41</v>
      </c>
      <c r="F855">
        <v>15</v>
      </c>
      <c r="G855">
        <v>4.5</v>
      </c>
      <c r="H855">
        <v>79</v>
      </c>
      <c r="I855">
        <v>81</v>
      </c>
      <c r="J855" t="s">
        <v>8</v>
      </c>
      <c r="K855" s="2">
        <f>IF(Table1[[#This Row],[Cover]]="Cover",Table1[[#This Row],[Wager]]*(100/110),IF(Table1[[#This Row],[Cover]]="No",-1*Table1[[#This Row],[Wager]],0))</f>
        <v>100</v>
      </c>
      <c r="L855">
        <f>Summary!$B$1</f>
        <v>110</v>
      </c>
      <c r="M855">
        <f>IF(Table1[[#This Row],[Cover]]="Cover",1,IF(Table1[[#This Row],[Cover]]="No",0,0.5))</f>
        <v>1</v>
      </c>
    </row>
    <row r="856" spans="1:13" x14ac:dyDescent="0.25">
      <c r="A856" t="s">
        <v>148</v>
      </c>
      <c r="B856" t="s">
        <v>36</v>
      </c>
      <c r="C856" s="1">
        <v>40194</v>
      </c>
      <c r="D856" t="s">
        <v>107</v>
      </c>
      <c r="E856" t="s">
        <v>42</v>
      </c>
      <c r="F856">
        <v>24</v>
      </c>
      <c r="G856">
        <v>5</v>
      </c>
      <c r="H856">
        <v>70</v>
      </c>
      <c r="I856">
        <v>73</v>
      </c>
      <c r="J856" t="s">
        <v>8</v>
      </c>
      <c r="K856" s="2">
        <f>IF(Table1[[#This Row],[Cover]]="Cover",Table1[[#This Row],[Wager]]*(100/110),IF(Table1[[#This Row],[Cover]]="No",-1*Table1[[#This Row],[Wager]],0))</f>
        <v>100</v>
      </c>
      <c r="L856">
        <f>Summary!$B$1</f>
        <v>110</v>
      </c>
      <c r="M856">
        <f>IF(Table1[[#This Row],[Cover]]="Cover",1,IF(Table1[[#This Row],[Cover]]="No",0,0.5))</f>
        <v>1</v>
      </c>
    </row>
    <row r="857" spans="1:13" x14ac:dyDescent="0.25">
      <c r="A857" t="s">
        <v>158</v>
      </c>
      <c r="B857" t="s">
        <v>36</v>
      </c>
      <c r="C857" s="1">
        <v>39466</v>
      </c>
      <c r="D857" t="s">
        <v>107</v>
      </c>
      <c r="E857" t="s">
        <v>40</v>
      </c>
      <c r="F857">
        <v>21</v>
      </c>
      <c r="G857">
        <v>-1.5</v>
      </c>
      <c r="H857">
        <v>79</v>
      </c>
      <c r="I857">
        <v>77</v>
      </c>
      <c r="J857" t="s">
        <v>8</v>
      </c>
      <c r="K857" s="2">
        <f>IF(Table1[[#This Row],[Cover]]="Cover",Table1[[#This Row],[Wager]]*(100/110),IF(Table1[[#This Row],[Cover]]="No",-1*Table1[[#This Row],[Wager]],0))</f>
        <v>100</v>
      </c>
      <c r="L857">
        <f>Summary!$B$1</f>
        <v>110</v>
      </c>
      <c r="M857">
        <f>IF(Table1[[#This Row],[Cover]]="Cover",1,IF(Table1[[#This Row],[Cover]]="No",0,0.5))</f>
        <v>1</v>
      </c>
    </row>
    <row r="858" spans="1:13" x14ac:dyDescent="0.25">
      <c r="A858" t="s">
        <v>152</v>
      </c>
      <c r="B858" t="s">
        <v>36</v>
      </c>
      <c r="C858" s="1">
        <v>40562</v>
      </c>
      <c r="D858" t="s">
        <v>107</v>
      </c>
      <c r="E858" t="s">
        <v>39</v>
      </c>
      <c r="F858">
        <v>4</v>
      </c>
      <c r="G858">
        <v>10.5</v>
      </c>
      <c r="H858">
        <v>78</v>
      </c>
      <c r="I858">
        <v>92</v>
      </c>
      <c r="J858" t="s">
        <v>13</v>
      </c>
      <c r="K858" s="2">
        <f>IF(Table1[[#This Row],[Cover]]="Cover",Table1[[#This Row],[Wager]]*(100/110),IF(Table1[[#This Row],[Cover]]="No",-1*Table1[[#This Row],[Wager]],0))</f>
        <v>-110</v>
      </c>
      <c r="L858">
        <f>Summary!$B$1</f>
        <v>110</v>
      </c>
      <c r="M858">
        <f>IF(Table1[[#This Row],[Cover]]="Cover",1,IF(Table1[[#This Row],[Cover]]="No",0,0.5))</f>
        <v>0</v>
      </c>
    </row>
    <row r="859" spans="1:13" x14ac:dyDescent="0.25">
      <c r="A859" t="s">
        <v>148</v>
      </c>
      <c r="B859" t="s">
        <v>36</v>
      </c>
      <c r="C859" s="1">
        <v>40198</v>
      </c>
      <c r="D859" t="s">
        <v>107</v>
      </c>
      <c r="E859" t="s">
        <v>39</v>
      </c>
      <c r="F859">
        <v>7</v>
      </c>
      <c r="G859">
        <v>11.5</v>
      </c>
      <c r="H859">
        <v>88</v>
      </c>
      <c r="I859">
        <v>74</v>
      </c>
      <c r="J859" t="s">
        <v>8</v>
      </c>
      <c r="K859" s="2">
        <f>IF(Table1[[#This Row],[Cover]]="Cover",Table1[[#This Row],[Wager]]*(100/110),IF(Table1[[#This Row],[Cover]]="No",-1*Table1[[#This Row],[Wager]],0))</f>
        <v>100</v>
      </c>
      <c r="L859">
        <f>Summary!$B$1</f>
        <v>110</v>
      </c>
      <c r="M859">
        <f>IF(Table1[[#This Row],[Cover]]="Cover",1,IF(Table1[[#This Row],[Cover]]="No",0,0.5))</f>
        <v>1</v>
      </c>
    </row>
    <row r="860" spans="1:13" x14ac:dyDescent="0.25">
      <c r="A860" t="s">
        <v>157</v>
      </c>
      <c r="B860" t="s">
        <v>36</v>
      </c>
      <c r="C860" s="1">
        <v>43121</v>
      </c>
      <c r="D860" t="s">
        <v>107</v>
      </c>
      <c r="E860" t="s">
        <v>40</v>
      </c>
      <c r="F860">
        <v>25</v>
      </c>
      <c r="G860">
        <v>-1.5</v>
      </c>
      <c r="H860">
        <v>81</v>
      </c>
      <c r="I860">
        <v>86</v>
      </c>
      <c r="J860" t="s">
        <v>13</v>
      </c>
      <c r="K860" s="2">
        <f>IF(Table1[[#This Row],[Cover]]="Cover",Table1[[#This Row],[Wager]]*(100/110),IF(Table1[[#This Row],[Cover]]="No",-1*Table1[[#This Row],[Wager]],0))</f>
        <v>-110</v>
      </c>
      <c r="L860">
        <f>Summary!$B$1</f>
        <v>110</v>
      </c>
      <c r="M860">
        <f>IF(Table1[[#This Row],[Cover]]="Cover",1,IF(Table1[[#This Row],[Cover]]="No",0,0.5))</f>
        <v>0</v>
      </c>
    </row>
    <row r="861" spans="1:13" x14ac:dyDescent="0.25">
      <c r="A861" t="s">
        <v>155</v>
      </c>
      <c r="B861" t="s">
        <v>36</v>
      </c>
      <c r="C861" s="1">
        <v>42392</v>
      </c>
      <c r="D861" t="s">
        <v>107</v>
      </c>
      <c r="E861" t="s">
        <v>39</v>
      </c>
      <c r="F861">
        <v>20</v>
      </c>
      <c r="G861">
        <v>4.5</v>
      </c>
      <c r="H861">
        <v>78</v>
      </c>
      <c r="I861">
        <v>88</v>
      </c>
      <c r="J861" t="s">
        <v>13</v>
      </c>
      <c r="K861" s="2">
        <f>IF(Table1[[#This Row],[Cover]]="Cover",Table1[[#This Row],[Wager]]*(100/110),IF(Table1[[#This Row],[Cover]]="No",-1*Table1[[#This Row],[Wager]],0))</f>
        <v>-110</v>
      </c>
      <c r="L861">
        <f>Summary!$B$1</f>
        <v>110</v>
      </c>
      <c r="M861">
        <f>IF(Table1[[#This Row],[Cover]]="Cover",1,IF(Table1[[#This Row],[Cover]]="No",0,0.5))</f>
        <v>0</v>
      </c>
    </row>
    <row r="862" spans="1:13" x14ac:dyDescent="0.25">
      <c r="A862" t="s">
        <v>156</v>
      </c>
      <c r="B862" t="s">
        <v>36</v>
      </c>
      <c r="C862" s="1">
        <v>42029</v>
      </c>
      <c r="D862" t="s">
        <v>107</v>
      </c>
      <c r="E862" t="s">
        <v>43</v>
      </c>
      <c r="F862">
        <v>8</v>
      </c>
      <c r="G862">
        <v>1.5</v>
      </c>
      <c r="H862">
        <v>78</v>
      </c>
      <c r="I862">
        <v>81</v>
      </c>
      <c r="J862" t="s">
        <v>13</v>
      </c>
      <c r="K862" s="2">
        <f>IF(Table1[[#This Row],[Cover]]="Cover",Table1[[#This Row],[Wager]]*(100/110),IF(Table1[[#This Row],[Cover]]="No",-1*Table1[[#This Row],[Wager]],0))</f>
        <v>-110</v>
      </c>
      <c r="L862">
        <f>Summary!$B$1</f>
        <v>110</v>
      </c>
      <c r="M862">
        <f>IF(Table1[[#This Row],[Cover]]="Cover",1,IF(Table1[[#This Row],[Cover]]="No",0,0.5))</f>
        <v>0</v>
      </c>
    </row>
    <row r="863" spans="1:13" x14ac:dyDescent="0.25">
      <c r="A863" t="s">
        <v>149</v>
      </c>
      <c r="B863" t="s">
        <v>36</v>
      </c>
      <c r="C863" s="1">
        <v>40936</v>
      </c>
      <c r="D863" t="s">
        <v>107</v>
      </c>
      <c r="E863" t="s">
        <v>38</v>
      </c>
      <c r="F863">
        <v>19</v>
      </c>
      <c r="G863">
        <v>-2</v>
      </c>
      <c r="H863">
        <v>60</v>
      </c>
      <c r="I863">
        <v>61</v>
      </c>
      <c r="J863" t="s">
        <v>13</v>
      </c>
      <c r="K863" s="2">
        <f>IF(Table1[[#This Row],[Cover]]="Cover",Table1[[#This Row],[Wager]]*(100/110),IF(Table1[[#This Row],[Cover]]="No",-1*Table1[[#This Row],[Wager]],0))</f>
        <v>-110</v>
      </c>
      <c r="L863">
        <f>Summary!$B$1</f>
        <v>110</v>
      </c>
      <c r="M863">
        <f>IF(Table1[[#This Row],[Cover]]="Cover",1,IF(Table1[[#This Row],[Cover]]="No",0,0.5))</f>
        <v>0</v>
      </c>
    </row>
    <row r="864" spans="1:13" x14ac:dyDescent="0.25">
      <c r="A864" t="s">
        <v>155</v>
      </c>
      <c r="B864" t="s">
        <v>36</v>
      </c>
      <c r="C864" s="1">
        <v>42399</v>
      </c>
      <c r="D864" t="s">
        <v>107</v>
      </c>
      <c r="E864" t="s">
        <v>40</v>
      </c>
      <c r="F864">
        <v>15</v>
      </c>
      <c r="G864">
        <v>5</v>
      </c>
      <c r="H864">
        <v>85</v>
      </c>
      <c r="I864">
        <v>69</v>
      </c>
      <c r="J864" t="s">
        <v>8</v>
      </c>
      <c r="K864" s="2">
        <f>IF(Table1[[#This Row],[Cover]]="Cover",Table1[[#This Row],[Wager]]*(100/110),IF(Table1[[#This Row],[Cover]]="No",-1*Table1[[#This Row],[Wager]],0))</f>
        <v>100</v>
      </c>
      <c r="L864">
        <f>Summary!$B$1</f>
        <v>110</v>
      </c>
      <c r="M864">
        <f>IF(Table1[[#This Row],[Cover]]="Cover",1,IF(Table1[[#This Row],[Cover]]="No",0,0.5))</f>
        <v>1</v>
      </c>
    </row>
    <row r="865" spans="1:13" x14ac:dyDescent="0.25">
      <c r="A865" t="s">
        <v>160</v>
      </c>
      <c r="B865" t="s">
        <v>36</v>
      </c>
      <c r="C865" s="1">
        <v>39844</v>
      </c>
      <c r="D865" t="s">
        <v>107</v>
      </c>
      <c r="E865" t="s">
        <v>41</v>
      </c>
      <c r="F865">
        <v>5</v>
      </c>
      <c r="G865">
        <v>14</v>
      </c>
      <c r="H865">
        <v>76</v>
      </c>
      <c r="I865">
        <v>93</v>
      </c>
      <c r="J865" t="s">
        <v>13</v>
      </c>
      <c r="K865" s="2">
        <f>IF(Table1[[#This Row],[Cover]]="Cover",Table1[[#This Row],[Wager]]*(100/110),IF(Table1[[#This Row],[Cover]]="No",-1*Table1[[#This Row],[Wager]],0))</f>
        <v>-110</v>
      </c>
      <c r="L865">
        <f>Summary!$B$1</f>
        <v>110</v>
      </c>
      <c r="M865">
        <f>IF(Table1[[#This Row],[Cover]]="Cover",1,IF(Table1[[#This Row],[Cover]]="No",0,0.5))</f>
        <v>0</v>
      </c>
    </row>
    <row r="866" spans="1:13" x14ac:dyDescent="0.25">
      <c r="A866" t="s">
        <v>154</v>
      </c>
      <c r="B866" t="s">
        <v>36</v>
      </c>
      <c r="C866" s="1">
        <v>42739</v>
      </c>
      <c r="D866" t="s">
        <v>107</v>
      </c>
      <c r="E866" t="s">
        <v>108</v>
      </c>
      <c r="F866">
        <v>21</v>
      </c>
      <c r="G866">
        <v>1</v>
      </c>
      <c r="H866">
        <v>104</v>
      </c>
      <c r="I866">
        <v>78</v>
      </c>
      <c r="J866" t="s">
        <v>8</v>
      </c>
      <c r="K866" s="2">
        <f>IF(Table1[[#This Row],[Cover]]="Cover",Table1[[#This Row],[Wager]]*(100/110),IF(Table1[[#This Row],[Cover]]="No",-1*Table1[[#This Row],[Wager]],0))</f>
        <v>100</v>
      </c>
      <c r="L866">
        <f>Summary!$B$1</f>
        <v>110</v>
      </c>
      <c r="M866">
        <f>IF(Table1[[#This Row],[Cover]]="Cover",1,IF(Table1[[#This Row],[Cover]]="No",0,0.5))</f>
        <v>1</v>
      </c>
    </row>
    <row r="867" spans="1:13" x14ac:dyDescent="0.25">
      <c r="A867" t="s">
        <v>157</v>
      </c>
      <c r="B867" t="s">
        <v>36</v>
      </c>
      <c r="C867" s="1">
        <v>43106</v>
      </c>
      <c r="D867" t="s">
        <v>107</v>
      </c>
      <c r="E867" t="s">
        <v>39</v>
      </c>
      <c r="F867">
        <v>2</v>
      </c>
      <c r="G867">
        <v>12</v>
      </c>
      <c r="H867">
        <v>96</v>
      </c>
      <c r="I867">
        <v>85</v>
      </c>
      <c r="J867" t="s">
        <v>8</v>
      </c>
      <c r="K867" s="2">
        <f>IF(Table1[[#This Row],[Cover]]="Cover",Table1[[#This Row],[Wager]]*(100/110),IF(Table1[[#This Row],[Cover]]="No",-1*Table1[[#This Row],[Wager]],0))</f>
        <v>100</v>
      </c>
      <c r="L867">
        <f>Summary!$B$1</f>
        <v>110</v>
      </c>
      <c r="M867">
        <f>IF(Table1[[#This Row],[Cover]]="Cover",1,IF(Table1[[#This Row],[Cover]]="No",0,0.5))</f>
        <v>1</v>
      </c>
    </row>
    <row r="868" spans="1:13" x14ac:dyDescent="0.25">
      <c r="A868" t="s">
        <v>155</v>
      </c>
      <c r="B868" t="s">
        <v>36</v>
      </c>
      <c r="C868" s="1">
        <v>42376</v>
      </c>
      <c r="D868" t="s">
        <v>107</v>
      </c>
      <c r="E868" t="s">
        <v>44</v>
      </c>
      <c r="F868">
        <v>16</v>
      </c>
      <c r="G868">
        <v>6.5</v>
      </c>
      <c r="H868">
        <v>72</v>
      </c>
      <c r="I868">
        <v>77</v>
      </c>
      <c r="J868" t="s">
        <v>8</v>
      </c>
      <c r="K868" s="2">
        <f>IF(Table1[[#This Row],[Cover]]="Cover",Table1[[#This Row],[Wager]]*(100/110),IF(Table1[[#This Row],[Cover]]="No",-1*Table1[[#This Row],[Wager]],0))</f>
        <v>100</v>
      </c>
      <c r="L868">
        <f>Summary!$B$1</f>
        <v>110</v>
      </c>
      <c r="M868">
        <f>IF(Table1[[#This Row],[Cover]]="Cover",1,IF(Table1[[#This Row],[Cover]]="No",0,0.5))</f>
        <v>1</v>
      </c>
    </row>
    <row r="869" spans="1:13" x14ac:dyDescent="0.25">
      <c r="A869" t="s">
        <v>157</v>
      </c>
      <c r="B869" t="s">
        <v>36</v>
      </c>
      <c r="C869" s="1">
        <v>43141</v>
      </c>
      <c r="D869" t="s">
        <v>107</v>
      </c>
      <c r="E869" t="s">
        <v>41</v>
      </c>
      <c r="F869">
        <v>21</v>
      </c>
      <c r="G869">
        <v>4</v>
      </c>
      <c r="H869">
        <v>89</v>
      </c>
      <c r="I869">
        <v>96</v>
      </c>
      <c r="J869" t="s">
        <v>13</v>
      </c>
      <c r="K869" s="2">
        <f>IF(Table1[[#This Row],[Cover]]="Cover",Table1[[#This Row],[Wager]]*(100/110),IF(Table1[[#This Row],[Cover]]="No",-1*Table1[[#This Row],[Wager]],0))</f>
        <v>-110</v>
      </c>
      <c r="L869">
        <f>Summary!$B$1</f>
        <v>110</v>
      </c>
      <c r="M869">
        <f>IF(Table1[[#This Row],[Cover]]="Cover",1,IF(Table1[[#This Row],[Cover]]="No",0,0.5))</f>
        <v>0</v>
      </c>
    </row>
    <row r="870" spans="1:13" x14ac:dyDescent="0.25">
      <c r="A870" t="s">
        <v>160</v>
      </c>
      <c r="B870" t="s">
        <v>36</v>
      </c>
      <c r="C870" s="1">
        <v>39855</v>
      </c>
      <c r="D870" t="s">
        <v>107</v>
      </c>
      <c r="E870" t="s">
        <v>136</v>
      </c>
      <c r="F870">
        <v>7</v>
      </c>
      <c r="G870">
        <v>5</v>
      </c>
      <c r="H870">
        <v>82</v>
      </c>
      <c r="I870">
        <v>76</v>
      </c>
      <c r="J870" t="s">
        <v>8</v>
      </c>
      <c r="K870" s="2">
        <f>IF(Table1[[#This Row],[Cover]]="Cover",Table1[[#This Row],[Wager]]*(100/110),IF(Table1[[#This Row],[Cover]]="No",-1*Table1[[#This Row],[Wager]],0))</f>
        <v>100</v>
      </c>
      <c r="L870">
        <f>Summary!$B$1</f>
        <v>110</v>
      </c>
      <c r="M870">
        <f>IF(Table1[[#This Row],[Cover]]="Cover",1,IF(Table1[[#This Row],[Cover]]="No",0,0.5))</f>
        <v>1</v>
      </c>
    </row>
    <row r="871" spans="1:13" x14ac:dyDescent="0.25">
      <c r="A871" t="s">
        <v>156</v>
      </c>
      <c r="B871" t="s">
        <v>36</v>
      </c>
      <c r="C871" s="1">
        <v>42046</v>
      </c>
      <c r="D871" t="s">
        <v>107</v>
      </c>
      <c r="E871" t="s">
        <v>38</v>
      </c>
      <c r="F871">
        <v>2</v>
      </c>
      <c r="G871">
        <v>7.5</v>
      </c>
      <c r="H871">
        <v>47</v>
      </c>
      <c r="I871">
        <v>51</v>
      </c>
      <c r="J871" t="s">
        <v>8</v>
      </c>
      <c r="K871" s="2">
        <f>IF(Table1[[#This Row],[Cover]]="Cover",Table1[[#This Row],[Wager]]*(100/110),IF(Table1[[#This Row],[Cover]]="No",-1*Table1[[#This Row],[Wager]],0))</f>
        <v>100</v>
      </c>
      <c r="L871">
        <f>Summary!$B$1</f>
        <v>110</v>
      </c>
      <c r="M871">
        <f>IF(Table1[[#This Row],[Cover]]="Cover",1,IF(Table1[[#This Row],[Cover]]="No",0,0.5))</f>
        <v>1</v>
      </c>
    </row>
    <row r="872" spans="1:13" x14ac:dyDescent="0.25">
      <c r="A872" t="s">
        <v>154</v>
      </c>
      <c r="B872" t="s">
        <v>36</v>
      </c>
      <c r="C872" s="1">
        <v>42781</v>
      </c>
      <c r="D872" t="s">
        <v>107</v>
      </c>
      <c r="E872" t="s">
        <v>41</v>
      </c>
      <c r="F872">
        <v>10</v>
      </c>
      <c r="G872">
        <v>11</v>
      </c>
      <c r="H872">
        <v>73</v>
      </c>
      <c r="I872">
        <v>97</v>
      </c>
      <c r="J872" t="s">
        <v>13</v>
      </c>
      <c r="K872" s="2">
        <f>IF(Table1[[#This Row],[Cover]]="Cover",Table1[[#This Row],[Wager]]*(100/110),IF(Table1[[#This Row],[Cover]]="No",-1*Table1[[#This Row],[Wager]],0))</f>
        <v>-110</v>
      </c>
      <c r="L872">
        <f>Summary!$B$1</f>
        <v>110</v>
      </c>
      <c r="M872">
        <f>IF(Table1[[#This Row],[Cover]]="Cover",1,IF(Table1[[#This Row],[Cover]]="No",0,0.5))</f>
        <v>0</v>
      </c>
    </row>
    <row r="873" spans="1:13" x14ac:dyDescent="0.25">
      <c r="A873" t="s">
        <v>149</v>
      </c>
      <c r="B873" t="s">
        <v>36</v>
      </c>
      <c r="C873" s="1">
        <v>40957</v>
      </c>
      <c r="D873" t="s">
        <v>107</v>
      </c>
      <c r="E873" t="s">
        <v>60</v>
      </c>
      <c r="F873">
        <v>20</v>
      </c>
      <c r="G873">
        <v>-2</v>
      </c>
      <c r="H873">
        <v>62</v>
      </c>
      <c r="I873">
        <v>76</v>
      </c>
      <c r="J873" t="s">
        <v>13</v>
      </c>
      <c r="K873" s="2">
        <f>IF(Table1[[#This Row],[Cover]]="Cover",Table1[[#This Row],[Wager]]*(100/110),IF(Table1[[#This Row],[Cover]]="No",-1*Table1[[#This Row],[Wager]],0))</f>
        <v>-110</v>
      </c>
      <c r="L873">
        <f>Summary!$B$1</f>
        <v>110</v>
      </c>
      <c r="M873">
        <f>IF(Table1[[#This Row],[Cover]]="Cover",1,IF(Table1[[#This Row],[Cover]]="No",0,0.5))</f>
        <v>0</v>
      </c>
    </row>
    <row r="874" spans="1:13" x14ac:dyDescent="0.25">
      <c r="A874" t="s">
        <v>154</v>
      </c>
      <c r="B874" t="s">
        <v>36</v>
      </c>
      <c r="C874" s="1">
        <v>42784</v>
      </c>
      <c r="D874" t="s">
        <v>107</v>
      </c>
      <c r="E874" t="s">
        <v>43</v>
      </c>
      <c r="F874">
        <v>25</v>
      </c>
      <c r="G874">
        <v>5</v>
      </c>
      <c r="H874">
        <v>72</v>
      </c>
      <c r="I874">
        <v>81</v>
      </c>
      <c r="J874" t="s">
        <v>13</v>
      </c>
      <c r="K874" s="2">
        <f>IF(Table1[[#This Row],[Cover]]="Cover",Table1[[#This Row],[Wager]]*(100/110),IF(Table1[[#This Row],[Cover]]="No",-1*Table1[[#This Row],[Wager]],0))</f>
        <v>-110</v>
      </c>
      <c r="L874">
        <f>Summary!$B$1</f>
        <v>110</v>
      </c>
      <c r="M874">
        <f>IF(Table1[[#This Row],[Cover]]="Cover",1,IF(Table1[[#This Row],[Cover]]="No",0,0.5))</f>
        <v>0</v>
      </c>
    </row>
    <row r="875" spans="1:13" x14ac:dyDescent="0.25">
      <c r="A875" t="s">
        <v>158</v>
      </c>
      <c r="B875" t="s">
        <v>36</v>
      </c>
      <c r="C875" s="1">
        <v>39498</v>
      </c>
      <c r="D875" t="s">
        <v>107</v>
      </c>
      <c r="E875" t="s">
        <v>41</v>
      </c>
      <c r="F875">
        <v>3</v>
      </c>
      <c r="G875">
        <v>8.5</v>
      </c>
      <c r="H875">
        <v>70</v>
      </c>
      <c r="I875">
        <v>84</v>
      </c>
      <c r="J875" t="s">
        <v>13</v>
      </c>
      <c r="K875" s="2">
        <f>IF(Table1[[#This Row],[Cover]]="Cover",Table1[[#This Row],[Wager]]*(100/110),IF(Table1[[#This Row],[Cover]]="No",-1*Table1[[#This Row],[Wager]],0))</f>
        <v>-110</v>
      </c>
      <c r="L875">
        <f>Summary!$B$1</f>
        <v>110</v>
      </c>
      <c r="M875">
        <f>IF(Table1[[#This Row],[Cover]]="Cover",1,IF(Table1[[#This Row],[Cover]]="No",0,0.5))</f>
        <v>0</v>
      </c>
    </row>
    <row r="876" spans="1:13" x14ac:dyDescent="0.25">
      <c r="A876" t="s">
        <v>148</v>
      </c>
      <c r="B876" t="s">
        <v>36</v>
      </c>
      <c r="C876" s="1">
        <v>40229</v>
      </c>
      <c r="D876" t="s">
        <v>107</v>
      </c>
      <c r="E876" t="s">
        <v>136</v>
      </c>
      <c r="F876">
        <v>23</v>
      </c>
      <c r="G876">
        <v>1.5</v>
      </c>
      <c r="H876">
        <v>68</v>
      </c>
      <c r="I876">
        <v>54</v>
      </c>
      <c r="J876" t="s">
        <v>8</v>
      </c>
      <c r="K876" s="2">
        <f>IF(Table1[[#This Row],[Cover]]="Cover",Table1[[#This Row],[Wager]]*(100/110),IF(Table1[[#This Row],[Cover]]="No",-1*Table1[[#This Row],[Wager]],0))</f>
        <v>100</v>
      </c>
      <c r="L876">
        <f>Summary!$B$1</f>
        <v>110</v>
      </c>
      <c r="M876">
        <f>IF(Table1[[#This Row],[Cover]]="Cover",1,IF(Table1[[#This Row],[Cover]]="No",0,0.5))</f>
        <v>1</v>
      </c>
    </row>
    <row r="877" spans="1:13" x14ac:dyDescent="0.25">
      <c r="A877" t="s">
        <v>149</v>
      </c>
      <c r="B877" t="s">
        <v>36</v>
      </c>
      <c r="C877" s="1">
        <v>40960</v>
      </c>
      <c r="D877" t="s">
        <v>107</v>
      </c>
      <c r="E877" t="s">
        <v>41</v>
      </c>
      <c r="F877">
        <v>7</v>
      </c>
      <c r="G877">
        <v>6</v>
      </c>
      <c r="H877">
        <v>74</v>
      </c>
      <c r="I877">
        <v>86</v>
      </c>
      <c r="J877" t="s">
        <v>13</v>
      </c>
      <c r="K877" s="2">
        <f>IF(Table1[[#This Row],[Cover]]="Cover",Table1[[#This Row],[Wager]]*(100/110),IF(Table1[[#This Row],[Cover]]="No",-1*Table1[[#This Row],[Wager]],0))</f>
        <v>-110</v>
      </c>
      <c r="L877">
        <f>Summary!$B$1</f>
        <v>110</v>
      </c>
      <c r="M877">
        <f>IF(Table1[[#This Row],[Cover]]="Cover",1,IF(Table1[[#This Row],[Cover]]="No",0,0.5))</f>
        <v>0</v>
      </c>
    </row>
    <row r="878" spans="1:13" x14ac:dyDescent="0.25">
      <c r="A878" t="s">
        <v>152</v>
      </c>
      <c r="B878" t="s">
        <v>36</v>
      </c>
      <c r="C878" s="1">
        <v>40597</v>
      </c>
      <c r="D878" t="s">
        <v>107</v>
      </c>
      <c r="E878" t="s">
        <v>41</v>
      </c>
      <c r="F878">
        <v>19</v>
      </c>
      <c r="G878">
        <v>6</v>
      </c>
      <c r="H878">
        <v>63</v>
      </c>
      <c r="I878">
        <v>75</v>
      </c>
      <c r="J878" t="s">
        <v>13</v>
      </c>
      <c r="K878" s="2">
        <f>IF(Table1[[#This Row],[Cover]]="Cover",Table1[[#This Row],[Wager]]*(100/110),IF(Table1[[#This Row],[Cover]]="No",-1*Table1[[#This Row],[Wager]],0))</f>
        <v>-110</v>
      </c>
      <c r="L878">
        <f>Summary!$B$1</f>
        <v>110</v>
      </c>
      <c r="M878">
        <f>IF(Table1[[#This Row],[Cover]]="Cover",1,IF(Table1[[#This Row],[Cover]]="No",0,0.5))</f>
        <v>0</v>
      </c>
    </row>
    <row r="879" spans="1:13" x14ac:dyDescent="0.25">
      <c r="A879" t="s">
        <v>155</v>
      </c>
      <c r="B879" t="s">
        <v>36</v>
      </c>
      <c r="C879" s="1">
        <v>42424</v>
      </c>
      <c r="D879" t="s">
        <v>107</v>
      </c>
      <c r="E879" t="s">
        <v>41</v>
      </c>
      <c r="F879">
        <v>7</v>
      </c>
      <c r="G879">
        <v>8</v>
      </c>
      <c r="H879">
        <v>68</v>
      </c>
      <c r="I879">
        <v>80</v>
      </c>
      <c r="J879" t="s">
        <v>13</v>
      </c>
      <c r="K879" s="2">
        <f>IF(Table1[[#This Row],[Cover]]="Cover",Table1[[#This Row],[Wager]]*(100/110),IF(Table1[[#This Row],[Cover]]="No",-1*Table1[[#This Row],[Wager]],0))</f>
        <v>-110</v>
      </c>
      <c r="L879">
        <f>Summary!$B$1</f>
        <v>110</v>
      </c>
      <c r="M879">
        <f>IF(Table1[[#This Row],[Cover]]="Cover",1,IF(Table1[[#This Row],[Cover]]="No",0,0.5))</f>
        <v>0</v>
      </c>
    </row>
    <row r="880" spans="1:13" x14ac:dyDescent="0.25">
      <c r="A880" t="s">
        <v>154</v>
      </c>
      <c r="B880" t="s">
        <v>36</v>
      </c>
      <c r="C880" s="1">
        <v>42791</v>
      </c>
      <c r="D880" t="s">
        <v>107</v>
      </c>
      <c r="E880" t="s">
        <v>38</v>
      </c>
      <c r="F880">
        <v>18</v>
      </c>
      <c r="G880">
        <v>6.5</v>
      </c>
      <c r="H880">
        <v>55</v>
      </c>
      <c r="I880">
        <v>70</v>
      </c>
      <c r="J880" t="s">
        <v>13</v>
      </c>
      <c r="K880" s="2">
        <f>IF(Table1[[#This Row],[Cover]]="Cover",Table1[[#This Row],[Wager]]*(100/110),IF(Table1[[#This Row],[Cover]]="No",-1*Table1[[#This Row],[Wager]],0))</f>
        <v>-110</v>
      </c>
      <c r="L880">
        <f>Summary!$B$1</f>
        <v>110</v>
      </c>
      <c r="M880">
        <f>IF(Table1[[#This Row],[Cover]]="Cover",1,IF(Table1[[#This Row],[Cover]]="No",0,0.5))</f>
        <v>0</v>
      </c>
    </row>
    <row r="881" spans="1:13" x14ac:dyDescent="0.25">
      <c r="A881" t="s">
        <v>157</v>
      </c>
      <c r="B881" t="s">
        <v>36</v>
      </c>
      <c r="C881" s="1">
        <v>43156</v>
      </c>
      <c r="D881" t="s">
        <v>107</v>
      </c>
      <c r="E881" t="s">
        <v>60</v>
      </c>
      <c r="F881">
        <v>25</v>
      </c>
      <c r="G881">
        <v>-1</v>
      </c>
      <c r="H881">
        <v>92</v>
      </c>
      <c r="I881">
        <v>72</v>
      </c>
      <c r="J881" t="s">
        <v>8</v>
      </c>
      <c r="K881" s="2">
        <f>IF(Table1[[#This Row],[Cover]]="Cover",Table1[[#This Row],[Wager]]*(100/110),IF(Table1[[#This Row],[Cover]]="No",-1*Table1[[#This Row],[Wager]],0))</f>
        <v>100</v>
      </c>
      <c r="L881">
        <f>Summary!$B$1</f>
        <v>110</v>
      </c>
      <c r="M881">
        <f>IF(Table1[[#This Row],[Cover]]="Cover",1,IF(Table1[[#This Row],[Cover]]="No",0,0.5))</f>
        <v>1</v>
      </c>
    </row>
    <row r="882" spans="1:13" x14ac:dyDescent="0.25">
      <c r="A882" t="s">
        <v>146</v>
      </c>
      <c r="B882" t="s">
        <v>36</v>
      </c>
      <c r="C882" s="1">
        <v>41696</v>
      </c>
      <c r="D882" t="s">
        <v>107</v>
      </c>
      <c r="E882" t="s">
        <v>41</v>
      </c>
      <c r="F882">
        <v>19</v>
      </c>
      <c r="G882">
        <v>4</v>
      </c>
      <c r="H882">
        <v>84</v>
      </c>
      <c r="I882">
        <v>85</v>
      </c>
      <c r="J882" t="s">
        <v>8</v>
      </c>
      <c r="K882" s="2">
        <f>IF(Table1[[#This Row],[Cover]]="Cover",Table1[[#This Row],[Wager]]*(100/110),IF(Table1[[#This Row],[Cover]]="No",-1*Table1[[#This Row],[Wager]],0))</f>
        <v>100</v>
      </c>
      <c r="L882">
        <f>Summary!$B$1</f>
        <v>110</v>
      </c>
      <c r="M882">
        <f>IF(Table1[[#This Row],[Cover]]="Cover",1,IF(Table1[[#This Row],[Cover]]="No",0,0.5))</f>
        <v>1</v>
      </c>
    </row>
    <row r="883" spans="1:13" x14ac:dyDescent="0.25">
      <c r="A883" t="s">
        <v>158</v>
      </c>
      <c r="B883" t="s">
        <v>36</v>
      </c>
      <c r="C883" s="1">
        <v>39508</v>
      </c>
      <c r="D883" t="s">
        <v>107</v>
      </c>
      <c r="E883" t="s">
        <v>39</v>
      </c>
      <c r="F883">
        <v>7</v>
      </c>
      <c r="G883">
        <v>10.5</v>
      </c>
      <c r="H883">
        <v>86</v>
      </c>
      <c r="I883">
        <v>87</v>
      </c>
      <c r="J883" t="s">
        <v>8</v>
      </c>
      <c r="K883" s="2">
        <f>IF(Table1[[#This Row],[Cover]]="Cover",Table1[[#This Row],[Wager]]*(100/110),IF(Table1[[#This Row],[Cover]]="No",-1*Table1[[#This Row],[Wager]],0))</f>
        <v>100</v>
      </c>
      <c r="L883">
        <f>Summary!$B$1</f>
        <v>110</v>
      </c>
      <c r="M883">
        <f>IF(Table1[[#This Row],[Cover]]="Cover",1,IF(Table1[[#This Row],[Cover]]="No",0,0.5))</f>
        <v>1</v>
      </c>
    </row>
    <row r="884" spans="1:13" x14ac:dyDescent="0.25">
      <c r="A884" t="s">
        <v>158</v>
      </c>
      <c r="B884" t="s">
        <v>27</v>
      </c>
      <c r="C884" s="1">
        <v>39459</v>
      </c>
      <c r="D884" t="s">
        <v>109</v>
      </c>
      <c r="E884" t="s">
        <v>30</v>
      </c>
      <c r="F884">
        <v>3</v>
      </c>
      <c r="G884">
        <v>9.5</v>
      </c>
      <c r="H884">
        <v>58</v>
      </c>
      <c r="I884">
        <v>79</v>
      </c>
      <c r="J884" t="s">
        <v>13</v>
      </c>
      <c r="K884" s="2">
        <f>IF(Table1[[#This Row],[Cover]]="Cover",Table1[[#This Row],[Wager]]*(100/110),IF(Table1[[#This Row],[Cover]]="No",-1*Table1[[#This Row],[Wager]],0))</f>
        <v>-110</v>
      </c>
      <c r="L884">
        <f>Summary!$B$1</f>
        <v>110</v>
      </c>
      <c r="M884">
        <f>IF(Table1[[#This Row],[Cover]]="Cover",1,IF(Table1[[#This Row],[Cover]]="No",0,0.5))</f>
        <v>0</v>
      </c>
    </row>
    <row r="885" spans="1:13" x14ac:dyDescent="0.25">
      <c r="A885" t="s">
        <v>148</v>
      </c>
      <c r="B885" t="s">
        <v>27</v>
      </c>
      <c r="C885" s="1">
        <v>40191</v>
      </c>
      <c r="D885" t="s">
        <v>109</v>
      </c>
      <c r="E885" t="s">
        <v>30</v>
      </c>
      <c r="F885">
        <v>3</v>
      </c>
      <c r="G885">
        <v>12</v>
      </c>
      <c r="H885">
        <v>72</v>
      </c>
      <c r="I885">
        <v>84</v>
      </c>
      <c r="J885" t="s">
        <v>54</v>
      </c>
      <c r="K885" s="2">
        <f>IF(Table1[[#This Row],[Cover]]="Cover",Table1[[#This Row],[Wager]]*(100/110),IF(Table1[[#This Row],[Cover]]="No",-1*Table1[[#This Row],[Wager]],0))</f>
        <v>0</v>
      </c>
      <c r="L885">
        <f>Summary!$B$1</f>
        <v>110</v>
      </c>
      <c r="M885">
        <f>IF(Table1[[#This Row],[Cover]]="Cover",1,IF(Table1[[#This Row],[Cover]]="No",0,0.5))</f>
        <v>0.5</v>
      </c>
    </row>
    <row r="886" spans="1:13" x14ac:dyDescent="0.25">
      <c r="A886" t="s">
        <v>149</v>
      </c>
      <c r="B886" t="s">
        <v>81</v>
      </c>
      <c r="C886" s="1">
        <v>40926</v>
      </c>
      <c r="D886" t="s">
        <v>109</v>
      </c>
      <c r="E886" t="s">
        <v>86</v>
      </c>
      <c r="F886">
        <v>11</v>
      </c>
      <c r="G886">
        <v>3.5</v>
      </c>
      <c r="H886">
        <v>70</v>
      </c>
      <c r="I886">
        <v>69</v>
      </c>
      <c r="J886" t="s">
        <v>8</v>
      </c>
      <c r="K886" s="2">
        <f>IF(Table1[[#This Row],[Cover]]="Cover",Table1[[#This Row],[Wager]]*(100/110),IF(Table1[[#This Row],[Cover]]="No",-1*Table1[[#This Row],[Wager]],0))</f>
        <v>100</v>
      </c>
      <c r="L886">
        <f>Summary!$B$1</f>
        <v>110</v>
      </c>
      <c r="M886">
        <f>IF(Table1[[#This Row],[Cover]]="Cover",1,IF(Table1[[#This Row],[Cover]]="No",0,0.5))</f>
        <v>1</v>
      </c>
    </row>
    <row r="887" spans="1:13" x14ac:dyDescent="0.25">
      <c r="A887" t="s">
        <v>157</v>
      </c>
      <c r="B887" t="s">
        <v>81</v>
      </c>
      <c r="C887" s="1">
        <v>43118</v>
      </c>
      <c r="D887" t="s">
        <v>109</v>
      </c>
      <c r="E887" t="s">
        <v>99</v>
      </c>
      <c r="F887">
        <v>23</v>
      </c>
      <c r="G887">
        <v>5.5</v>
      </c>
      <c r="H887">
        <v>72</v>
      </c>
      <c r="I887">
        <v>52</v>
      </c>
      <c r="J887" t="s">
        <v>8</v>
      </c>
      <c r="K887" s="2">
        <f>IF(Table1[[#This Row],[Cover]]="Cover",Table1[[#This Row],[Wager]]*(100/110),IF(Table1[[#This Row],[Cover]]="No",-1*Table1[[#This Row],[Wager]],0))</f>
        <v>100</v>
      </c>
      <c r="L887">
        <f>Summary!$B$1</f>
        <v>110</v>
      </c>
      <c r="M887">
        <f>IF(Table1[[#This Row],[Cover]]="Cover",1,IF(Table1[[#This Row],[Cover]]="No",0,0.5))</f>
        <v>1</v>
      </c>
    </row>
    <row r="888" spans="1:13" x14ac:dyDescent="0.25">
      <c r="A888" t="s">
        <v>146</v>
      </c>
      <c r="B888" t="s">
        <v>81</v>
      </c>
      <c r="C888" s="1">
        <v>41659</v>
      </c>
      <c r="D888" t="s">
        <v>109</v>
      </c>
      <c r="E888" t="s">
        <v>89</v>
      </c>
      <c r="F888">
        <v>17</v>
      </c>
      <c r="G888">
        <v>7.5</v>
      </c>
      <c r="H888">
        <v>68</v>
      </c>
      <c r="I888">
        <v>62</v>
      </c>
      <c r="J888" t="s">
        <v>8</v>
      </c>
      <c r="K888" s="2">
        <f>IF(Table1[[#This Row],[Cover]]="Cover",Table1[[#This Row],[Wager]]*(100/110),IF(Table1[[#This Row],[Cover]]="No",-1*Table1[[#This Row],[Wager]],0))</f>
        <v>100</v>
      </c>
      <c r="L888">
        <f>Summary!$B$1</f>
        <v>110</v>
      </c>
      <c r="M888">
        <f>IF(Table1[[#This Row],[Cover]]="Cover",1,IF(Table1[[#This Row],[Cover]]="No",0,0.5))</f>
        <v>1</v>
      </c>
    </row>
    <row r="889" spans="1:13" x14ac:dyDescent="0.25">
      <c r="A889" t="s">
        <v>149</v>
      </c>
      <c r="B889" t="s">
        <v>81</v>
      </c>
      <c r="C889" s="1">
        <v>40929</v>
      </c>
      <c r="D889" t="s">
        <v>109</v>
      </c>
      <c r="E889" t="s">
        <v>89</v>
      </c>
      <c r="F889">
        <v>6</v>
      </c>
      <c r="G889">
        <v>11</v>
      </c>
      <c r="H889">
        <v>45</v>
      </c>
      <c r="I889">
        <v>79</v>
      </c>
      <c r="J889" t="s">
        <v>13</v>
      </c>
      <c r="K889" s="2">
        <f>IF(Table1[[#This Row],[Cover]]="Cover",Table1[[#This Row],[Wager]]*(100/110),IF(Table1[[#This Row],[Cover]]="No",-1*Table1[[#This Row],[Wager]],0))</f>
        <v>-110</v>
      </c>
      <c r="L889">
        <f>Summary!$B$1</f>
        <v>110</v>
      </c>
      <c r="M889">
        <f>IF(Table1[[#This Row],[Cover]]="Cover",1,IF(Table1[[#This Row],[Cover]]="No",0,0.5))</f>
        <v>0</v>
      </c>
    </row>
    <row r="890" spans="1:13" x14ac:dyDescent="0.25">
      <c r="A890" t="s">
        <v>152</v>
      </c>
      <c r="B890" t="s">
        <v>27</v>
      </c>
      <c r="C890" s="1">
        <v>40572</v>
      </c>
      <c r="D890" t="s">
        <v>109</v>
      </c>
      <c r="E890" t="s">
        <v>17</v>
      </c>
      <c r="F890">
        <v>13</v>
      </c>
      <c r="G890">
        <v>-1.5</v>
      </c>
      <c r="H890">
        <v>57</v>
      </c>
      <c r="I890">
        <v>48</v>
      </c>
      <c r="J890" t="s">
        <v>8</v>
      </c>
      <c r="K890" s="2">
        <f>IF(Table1[[#This Row],[Cover]]="Cover",Table1[[#This Row],[Wager]]*(100/110),IF(Table1[[#This Row],[Cover]]="No",-1*Table1[[#This Row],[Wager]],0))</f>
        <v>100</v>
      </c>
      <c r="L890">
        <f>Summary!$B$1</f>
        <v>110</v>
      </c>
      <c r="M890">
        <f>IF(Table1[[#This Row],[Cover]]="Cover",1,IF(Table1[[#This Row],[Cover]]="No",0,0.5))</f>
        <v>1</v>
      </c>
    </row>
    <row r="891" spans="1:13" x14ac:dyDescent="0.25">
      <c r="A891" t="s">
        <v>154</v>
      </c>
      <c r="B891" t="s">
        <v>81</v>
      </c>
      <c r="C891" s="1">
        <v>42764</v>
      </c>
      <c r="D891" t="s">
        <v>109</v>
      </c>
      <c r="E891" t="s">
        <v>83</v>
      </c>
      <c r="F891">
        <v>20</v>
      </c>
      <c r="G891">
        <v>7</v>
      </c>
      <c r="H891">
        <v>83</v>
      </c>
      <c r="I891">
        <v>80</v>
      </c>
      <c r="J891" t="s">
        <v>8</v>
      </c>
      <c r="K891" s="2">
        <f>IF(Table1[[#This Row],[Cover]]="Cover",Table1[[#This Row],[Wager]]*(100/110),IF(Table1[[#This Row],[Cover]]="No",-1*Table1[[#This Row],[Wager]],0))</f>
        <v>100</v>
      </c>
      <c r="L891">
        <f>Summary!$B$1</f>
        <v>110</v>
      </c>
      <c r="M891">
        <f>IF(Table1[[#This Row],[Cover]]="Cover",1,IF(Table1[[#This Row],[Cover]]="No",0,0.5))</f>
        <v>1</v>
      </c>
    </row>
    <row r="892" spans="1:13" x14ac:dyDescent="0.25">
      <c r="A892" t="s">
        <v>149</v>
      </c>
      <c r="B892" t="s">
        <v>81</v>
      </c>
      <c r="C892" s="1">
        <v>40904</v>
      </c>
      <c r="D892" t="s">
        <v>109</v>
      </c>
      <c r="E892" t="s">
        <v>85</v>
      </c>
      <c r="F892">
        <v>11</v>
      </c>
      <c r="G892">
        <v>8.5</v>
      </c>
      <c r="H892">
        <v>40</v>
      </c>
      <c r="I892">
        <v>64</v>
      </c>
      <c r="J892" t="s">
        <v>13</v>
      </c>
      <c r="K892" s="2">
        <f>IF(Table1[[#This Row],[Cover]]="Cover",Table1[[#This Row],[Wager]]*(100/110),IF(Table1[[#This Row],[Cover]]="No",-1*Table1[[#This Row],[Wager]],0))</f>
        <v>-110</v>
      </c>
      <c r="L892">
        <f>Summary!$B$1</f>
        <v>110</v>
      </c>
      <c r="M892">
        <f>IF(Table1[[#This Row],[Cover]]="Cover",1,IF(Table1[[#This Row],[Cover]]="No",0,0.5))</f>
        <v>0</v>
      </c>
    </row>
    <row r="893" spans="1:13" x14ac:dyDescent="0.25">
      <c r="A893" t="s">
        <v>149</v>
      </c>
      <c r="B893" t="s">
        <v>81</v>
      </c>
      <c r="C893" s="1">
        <v>40908</v>
      </c>
      <c r="D893" t="s">
        <v>109</v>
      </c>
      <c r="E893" t="s">
        <v>84</v>
      </c>
      <c r="F893">
        <v>16</v>
      </c>
      <c r="G893">
        <v>8</v>
      </c>
      <c r="H893">
        <v>55</v>
      </c>
      <c r="I893">
        <v>68</v>
      </c>
      <c r="J893" t="s">
        <v>13</v>
      </c>
      <c r="K893" s="2">
        <f>IF(Table1[[#This Row],[Cover]]="Cover",Table1[[#This Row],[Wager]]*(100/110),IF(Table1[[#This Row],[Cover]]="No",-1*Table1[[#This Row],[Wager]],0))</f>
        <v>-110</v>
      </c>
      <c r="L893">
        <f>Summary!$B$1</f>
        <v>110</v>
      </c>
      <c r="M893">
        <f>IF(Table1[[#This Row],[Cover]]="Cover",1,IF(Table1[[#This Row],[Cover]]="No",0,0.5))</f>
        <v>0</v>
      </c>
    </row>
    <row r="894" spans="1:13" x14ac:dyDescent="0.25">
      <c r="A894" t="s">
        <v>157</v>
      </c>
      <c r="B894" t="s">
        <v>81</v>
      </c>
      <c r="C894" s="1">
        <v>43074</v>
      </c>
      <c r="D894" t="s">
        <v>109</v>
      </c>
      <c r="E894" t="s">
        <v>102</v>
      </c>
      <c r="F894">
        <v>14</v>
      </c>
      <c r="G894">
        <v>9</v>
      </c>
      <c r="H894">
        <v>78</v>
      </c>
      <c r="I894">
        <v>68</v>
      </c>
      <c r="J894" t="s">
        <v>8</v>
      </c>
      <c r="K894" s="2">
        <f>IF(Table1[[#This Row],[Cover]]="Cover",Table1[[#This Row],[Wager]]*(100/110),IF(Table1[[#This Row],[Cover]]="No",-1*Table1[[#This Row],[Wager]],0))</f>
        <v>100</v>
      </c>
      <c r="L894">
        <f>Summary!$B$1</f>
        <v>110</v>
      </c>
      <c r="M894">
        <f>IF(Table1[[#This Row],[Cover]]="Cover",1,IF(Table1[[#This Row],[Cover]]="No",0,0.5))</f>
        <v>1</v>
      </c>
    </row>
    <row r="895" spans="1:13" x14ac:dyDescent="0.25">
      <c r="A895" t="s">
        <v>148</v>
      </c>
      <c r="B895" t="s">
        <v>27</v>
      </c>
      <c r="C895" s="1">
        <v>40219</v>
      </c>
      <c r="D895" t="s">
        <v>109</v>
      </c>
      <c r="E895" t="s">
        <v>28</v>
      </c>
      <c r="F895">
        <v>24</v>
      </c>
      <c r="G895">
        <v>2.5</v>
      </c>
      <c r="H895">
        <v>53</v>
      </c>
      <c r="I895">
        <v>55</v>
      </c>
      <c r="J895" t="s">
        <v>8</v>
      </c>
      <c r="K895" s="2">
        <f>IF(Table1[[#This Row],[Cover]]="Cover",Table1[[#This Row],[Wager]]*(100/110),IF(Table1[[#This Row],[Cover]]="No",-1*Table1[[#This Row],[Wager]],0))</f>
        <v>100</v>
      </c>
      <c r="L895">
        <f>Summary!$B$1</f>
        <v>110</v>
      </c>
      <c r="M895">
        <f>IF(Table1[[#This Row],[Cover]]="Cover",1,IF(Table1[[#This Row],[Cover]]="No",0,0.5))</f>
        <v>1</v>
      </c>
    </row>
    <row r="896" spans="1:13" x14ac:dyDescent="0.25">
      <c r="A896" t="s">
        <v>156</v>
      </c>
      <c r="B896" t="s">
        <v>81</v>
      </c>
      <c r="C896" s="1">
        <v>42045</v>
      </c>
      <c r="D896" t="s">
        <v>109</v>
      </c>
      <c r="E896" t="s">
        <v>85</v>
      </c>
      <c r="F896">
        <v>5</v>
      </c>
      <c r="G896">
        <v>8</v>
      </c>
      <c r="H896">
        <v>55</v>
      </c>
      <c r="I896">
        <v>65</v>
      </c>
      <c r="J896" t="s">
        <v>13</v>
      </c>
      <c r="K896" s="2">
        <f>IF(Table1[[#This Row],[Cover]]="Cover",Table1[[#This Row],[Wager]]*(100/110),IF(Table1[[#This Row],[Cover]]="No",-1*Table1[[#This Row],[Wager]],0))</f>
        <v>-110</v>
      </c>
      <c r="L896">
        <f>Summary!$B$1</f>
        <v>110</v>
      </c>
      <c r="M896">
        <f>IF(Table1[[#This Row],[Cover]]="Cover",1,IF(Table1[[#This Row],[Cover]]="No",0,0.5))</f>
        <v>0</v>
      </c>
    </row>
    <row r="897" spans="1:13" x14ac:dyDescent="0.25">
      <c r="A897" t="s">
        <v>150</v>
      </c>
      <c r="B897" t="s">
        <v>81</v>
      </c>
      <c r="C897" s="1">
        <v>41321</v>
      </c>
      <c r="D897" t="s">
        <v>109</v>
      </c>
      <c r="E897" t="s">
        <v>84</v>
      </c>
      <c r="F897">
        <v>8</v>
      </c>
      <c r="G897">
        <v>9</v>
      </c>
      <c r="H897">
        <v>64</v>
      </c>
      <c r="I897">
        <v>73</v>
      </c>
      <c r="J897" t="s">
        <v>54</v>
      </c>
      <c r="K897" s="2">
        <f>IF(Table1[[#This Row],[Cover]]="Cover",Table1[[#This Row],[Wager]]*(100/110),IF(Table1[[#This Row],[Cover]]="No",-1*Table1[[#This Row],[Wager]],0))</f>
        <v>0</v>
      </c>
      <c r="L897">
        <f>Summary!$B$1</f>
        <v>110</v>
      </c>
      <c r="M897">
        <f>IF(Table1[[#This Row],[Cover]]="Cover",1,IF(Table1[[#This Row],[Cover]]="No",0,0.5))</f>
        <v>0.5</v>
      </c>
    </row>
    <row r="898" spans="1:13" x14ac:dyDescent="0.25">
      <c r="A898" t="s">
        <v>152</v>
      </c>
      <c r="B898" t="s">
        <v>27</v>
      </c>
      <c r="C898" s="1">
        <v>40593</v>
      </c>
      <c r="D898" t="s">
        <v>109</v>
      </c>
      <c r="E898" t="s">
        <v>94</v>
      </c>
      <c r="F898">
        <v>3</v>
      </c>
      <c r="G898">
        <v>6.5</v>
      </c>
      <c r="H898">
        <v>70</v>
      </c>
      <c r="I898">
        <v>67</v>
      </c>
      <c r="J898" t="s">
        <v>8</v>
      </c>
      <c r="K898" s="2">
        <f>IF(Table1[[#This Row],[Cover]]="Cover",Table1[[#This Row],[Wager]]*(100/110),IF(Table1[[#This Row],[Cover]]="No",-1*Table1[[#This Row],[Wager]],0))</f>
        <v>100</v>
      </c>
      <c r="L898">
        <f>Summary!$B$1</f>
        <v>110</v>
      </c>
      <c r="M898">
        <f>IF(Table1[[#This Row],[Cover]]="Cover",1,IF(Table1[[#This Row],[Cover]]="No",0,0.5))</f>
        <v>1</v>
      </c>
    </row>
    <row r="899" spans="1:13" x14ac:dyDescent="0.25">
      <c r="A899" t="s">
        <v>148</v>
      </c>
      <c r="B899" t="s">
        <v>27</v>
      </c>
      <c r="C899" s="1">
        <v>40211</v>
      </c>
      <c r="D899" t="s">
        <v>109</v>
      </c>
      <c r="E899" t="s">
        <v>93</v>
      </c>
      <c r="F899">
        <v>10</v>
      </c>
      <c r="G899">
        <v>4</v>
      </c>
      <c r="H899">
        <v>57</v>
      </c>
      <c r="I899">
        <v>76</v>
      </c>
      <c r="J899" t="s">
        <v>13</v>
      </c>
      <c r="K899" s="2">
        <f>IF(Table1[[#This Row],[Cover]]="Cover",Table1[[#This Row],[Wager]]*(100/110),IF(Table1[[#This Row],[Cover]]="No",-1*Table1[[#This Row],[Wager]],0))</f>
        <v>-110</v>
      </c>
      <c r="L899">
        <f>Summary!$B$1</f>
        <v>110</v>
      </c>
      <c r="M899">
        <f>IF(Table1[[#This Row],[Cover]]="Cover",1,IF(Table1[[#This Row],[Cover]]="No",0,0.5))</f>
        <v>0</v>
      </c>
    </row>
    <row r="900" spans="1:13" x14ac:dyDescent="0.25">
      <c r="A900" t="s">
        <v>150</v>
      </c>
      <c r="B900" t="s">
        <v>81</v>
      </c>
      <c r="C900" s="1">
        <v>41307</v>
      </c>
      <c r="D900" t="s">
        <v>109</v>
      </c>
      <c r="E900" t="s">
        <v>89</v>
      </c>
      <c r="F900">
        <v>11</v>
      </c>
      <c r="G900">
        <v>12</v>
      </c>
      <c r="H900">
        <v>56</v>
      </c>
      <c r="I900">
        <v>63</v>
      </c>
      <c r="J900" t="s">
        <v>8</v>
      </c>
      <c r="K900" s="2">
        <f>IF(Table1[[#This Row],[Cover]]="Cover",Table1[[#This Row],[Wager]]*(100/110),IF(Table1[[#This Row],[Cover]]="No",-1*Table1[[#This Row],[Wager]],0))</f>
        <v>100</v>
      </c>
      <c r="L900">
        <f>Summary!$B$1</f>
        <v>110</v>
      </c>
      <c r="M900">
        <f>IF(Table1[[#This Row],[Cover]]="Cover",1,IF(Table1[[#This Row],[Cover]]="No",0,0.5))</f>
        <v>1</v>
      </c>
    </row>
    <row r="901" spans="1:13" x14ac:dyDescent="0.25">
      <c r="A901" t="s">
        <v>158</v>
      </c>
      <c r="B901" t="s">
        <v>27</v>
      </c>
      <c r="C901" s="1">
        <v>39498</v>
      </c>
      <c r="D901" t="s">
        <v>109</v>
      </c>
      <c r="E901" t="s">
        <v>93</v>
      </c>
      <c r="F901">
        <v>24</v>
      </c>
      <c r="G901">
        <v>3.5</v>
      </c>
      <c r="H901">
        <v>71</v>
      </c>
      <c r="I901">
        <v>64</v>
      </c>
      <c r="J901" t="s">
        <v>8</v>
      </c>
      <c r="K901" s="2">
        <f>IF(Table1[[#This Row],[Cover]]="Cover",Table1[[#This Row],[Wager]]*(100/110),IF(Table1[[#This Row],[Cover]]="No",-1*Table1[[#This Row],[Wager]],0))</f>
        <v>100</v>
      </c>
      <c r="L901">
        <f>Summary!$B$1</f>
        <v>110</v>
      </c>
      <c r="M901">
        <f>IF(Table1[[#This Row],[Cover]]="Cover",1,IF(Table1[[#This Row],[Cover]]="No",0,0.5))</f>
        <v>1</v>
      </c>
    </row>
    <row r="902" spans="1:13" x14ac:dyDescent="0.25">
      <c r="A902" t="s">
        <v>155</v>
      </c>
      <c r="B902" t="s">
        <v>81</v>
      </c>
      <c r="C902" s="1">
        <v>42403</v>
      </c>
      <c r="D902" t="s">
        <v>109</v>
      </c>
      <c r="E902" t="s">
        <v>90</v>
      </c>
      <c r="F902">
        <v>4</v>
      </c>
      <c r="G902">
        <v>5.5</v>
      </c>
      <c r="H902">
        <v>65</v>
      </c>
      <c r="I902">
        <v>70</v>
      </c>
      <c r="J902" t="s">
        <v>8</v>
      </c>
      <c r="K902" s="2">
        <f>IF(Table1[[#This Row],[Cover]]="Cover",Table1[[#This Row],[Wager]]*(100/110),IF(Table1[[#This Row],[Cover]]="No",-1*Table1[[#This Row],[Wager]],0))</f>
        <v>100</v>
      </c>
      <c r="L902">
        <f>Summary!$B$1</f>
        <v>110</v>
      </c>
      <c r="M902">
        <f>IF(Table1[[#This Row],[Cover]]="Cover",1,IF(Table1[[#This Row],[Cover]]="No",0,0.5))</f>
        <v>1</v>
      </c>
    </row>
    <row r="903" spans="1:13" x14ac:dyDescent="0.25">
      <c r="A903" t="s">
        <v>152</v>
      </c>
      <c r="B903" t="s">
        <v>27</v>
      </c>
      <c r="C903" s="1">
        <v>40579</v>
      </c>
      <c r="D903" t="s">
        <v>109</v>
      </c>
      <c r="E903" t="s">
        <v>30</v>
      </c>
      <c r="F903">
        <v>2</v>
      </c>
      <c r="G903">
        <v>5.5</v>
      </c>
      <c r="H903">
        <v>66</v>
      </c>
      <c r="I903">
        <v>86</v>
      </c>
      <c r="J903" t="s">
        <v>13</v>
      </c>
      <c r="K903" s="2">
        <f>IF(Table1[[#This Row],[Cover]]="Cover",Table1[[#This Row],[Wager]]*(100/110),IF(Table1[[#This Row],[Cover]]="No",-1*Table1[[#This Row],[Wager]],0))</f>
        <v>-110</v>
      </c>
      <c r="L903">
        <f>Summary!$B$1</f>
        <v>110</v>
      </c>
      <c r="M903">
        <f>IF(Table1[[#This Row],[Cover]]="Cover",1,IF(Table1[[#This Row],[Cover]]="No",0,0.5))</f>
        <v>0</v>
      </c>
    </row>
    <row r="904" spans="1:13" x14ac:dyDescent="0.25">
      <c r="A904" t="s">
        <v>160</v>
      </c>
      <c r="B904" t="s">
        <v>27</v>
      </c>
      <c r="C904" s="1">
        <v>39851</v>
      </c>
      <c r="D904" t="s">
        <v>109</v>
      </c>
      <c r="E904" t="s">
        <v>94</v>
      </c>
      <c r="F904">
        <v>16</v>
      </c>
      <c r="G904">
        <v>4</v>
      </c>
      <c r="H904">
        <v>58</v>
      </c>
      <c r="I904">
        <v>55</v>
      </c>
      <c r="J904" t="s">
        <v>8</v>
      </c>
      <c r="K904" s="2">
        <f>IF(Table1[[#This Row],[Cover]]="Cover",Table1[[#This Row],[Wager]]*(100/110),IF(Table1[[#This Row],[Cover]]="No",-1*Table1[[#This Row],[Wager]],0))</f>
        <v>100</v>
      </c>
      <c r="L904">
        <f>Summary!$B$1</f>
        <v>110</v>
      </c>
      <c r="M904">
        <f>IF(Table1[[#This Row],[Cover]]="Cover",1,IF(Table1[[#This Row],[Cover]]="No",0,0.5))</f>
        <v>1</v>
      </c>
    </row>
    <row r="905" spans="1:13" x14ac:dyDescent="0.25">
      <c r="A905" t="s">
        <v>149</v>
      </c>
      <c r="B905" t="s">
        <v>81</v>
      </c>
      <c r="C905" s="1">
        <v>40947</v>
      </c>
      <c r="D905" t="s">
        <v>109</v>
      </c>
      <c r="E905" t="s">
        <v>99</v>
      </c>
      <c r="F905">
        <v>22</v>
      </c>
      <c r="G905">
        <v>3</v>
      </c>
      <c r="H905">
        <v>46</v>
      </c>
      <c r="I905">
        <v>62</v>
      </c>
      <c r="J905" t="s">
        <v>13</v>
      </c>
      <c r="K905" s="2">
        <f>IF(Table1[[#This Row],[Cover]]="Cover",Table1[[#This Row],[Wager]]*(100/110),IF(Table1[[#This Row],[Cover]]="No",-1*Table1[[#This Row],[Wager]],0))</f>
        <v>-110</v>
      </c>
      <c r="L905">
        <f>Summary!$B$1</f>
        <v>110</v>
      </c>
      <c r="M905">
        <f>IF(Table1[[#This Row],[Cover]]="Cover",1,IF(Table1[[#This Row],[Cover]]="No",0,0.5))</f>
        <v>0</v>
      </c>
    </row>
    <row r="906" spans="1:13" x14ac:dyDescent="0.25">
      <c r="A906" t="s">
        <v>154</v>
      </c>
      <c r="B906" t="s">
        <v>81</v>
      </c>
      <c r="C906" s="1">
        <v>42775</v>
      </c>
      <c r="D906" t="s">
        <v>109</v>
      </c>
      <c r="E906" t="s">
        <v>85</v>
      </c>
      <c r="F906">
        <v>7</v>
      </c>
      <c r="G906">
        <v>8</v>
      </c>
      <c r="H906">
        <v>69</v>
      </c>
      <c r="I906">
        <v>70</v>
      </c>
      <c r="J906" t="s">
        <v>8</v>
      </c>
      <c r="K906" s="2">
        <f>IF(Table1[[#This Row],[Cover]]="Cover",Table1[[#This Row],[Wager]]*(100/110),IF(Table1[[#This Row],[Cover]]="No",-1*Table1[[#This Row],[Wager]],0))</f>
        <v>100</v>
      </c>
      <c r="L906">
        <f>Summary!$B$1</f>
        <v>110</v>
      </c>
      <c r="M906">
        <f>IF(Table1[[#This Row],[Cover]]="Cover",1,IF(Table1[[#This Row],[Cover]]="No",0,0.5))</f>
        <v>1</v>
      </c>
    </row>
    <row r="907" spans="1:13" x14ac:dyDescent="0.25">
      <c r="A907" t="s">
        <v>152</v>
      </c>
      <c r="B907" t="s">
        <v>27</v>
      </c>
      <c r="C907" s="1">
        <v>40603</v>
      </c>
      <c r="D907" t="s">
        <v>109</v>
      </c>
      <c r="E907" t="s">
        <v>105</v>
      </c>
      <c r="F907">
        <v>22</v>
      </c>
      <c r="G907">
        <v>-2</v>
      </c>
      <c r="H907">
        <v>69</v>
      </c>
      <c r="I907">
        <v>58</v>
      </c>
      <c r="J907" t="s">
        <v>8</v>
      </c>
      <c r="K907" s="2">
        <f>IF(Table1[[#This Row],[Cover]]="Cover",Table1[[#This Row],[Wager]]*(100/110),IF(Table1[[#This Row],[Cover]]="No",-1*Table1[[#This Row],[Wager]],0))</f>
        <v>100</v>
      </c>
      <c r="L907">
        <f>Summary!$B$1</f>
        <v>110</v>
      </c>
      <c r="M907">
        <f>IF(Table1[[#This Row],[Cover]]="Cover",1,IF(Table1[[#This Row],[Cover]]="No",0,0.5))</f>
        <v>1</v>
      </c>
    </row>
    <row r="908" spans="1:13" x14ac:dyDescent="0.25">
      <c r="A908" t="s">
        <v>155</v>
      </c>
      <c r="B908" t="s">
        <v>81</v>
      </c>
      <c r="C908" s="1">
        <v>42430</v>
      </c>
      <c r="D908" t="s">
        <v>109</v>
      </c>
      <c r="E908" t="s">
        <v>83</v>
      </c>
      <c r="F908">
        <v>15</v>
      </c>
      <c r="G908">
        <v>3.5</v>
      </c>
      <c r="H908">
        <v>62</v>
      </c>
      <c r="I908">
        <v>81</v>
      </c>
      <c r="J908" t="s">
        <v>13</v>
      </c>
      <c r="K908" s="2">
        <f>IF(Table1[[#This Row],[Cover]]="Cover",Table1[[#This Row],[Wager]]*(100/110),IF(Table1[[#This Row],[Cover]]="No",-1*Table1[[#This Row],[Wager]],0))</f>
        <v>-110</v>
      </c>
      <c r="L908">
        <f>Summary!$B$1</f>
        <v>110</v>
      </c>
      <c r="M908">
        <f>IF(Table1[[#This Row],[Cover]]="Cover",1,IF(Table1[[#This Row],[Cover]]="No",0,0.5))</f>
        <v>0</v>
      </c>
    </row>
    <row r="909" spans="1:13" x14ac:dyDescent="0.25">
      <c r="A909" t="s">
        <v>156</v>
      </c>
      <c r="B909" t="s">
        <v>81</v>
      </c>
      <c r="C909" s="1">
        <v>42071</v>
      </c>
      <c r="D909" t="s">
        <v>109</v>
      </c>
      <c r="E909" t="s">
        <v>90</v>
      </c>
      <c r="F909">
        <v>10</v>
      </c>
      <c r="G909">
        <v>3</v>
      </c>
      <c r="H909">
        <v>61</v>
      </c>
      <c r="I909">
        <v>64</v>
      </c>
      <c r="J909" t="s">
        <v>54</v>
      </c>
      <c r="K909" s="2">
        <f>IF(Table1[[#This Row],[Cover]]="Cover",Table1[[#This Row],[Wager]]*(100/110),IF(Table1[[#This Row],[Cover]]="No",-1*Table1[[#This Row],[Wager]],0))</f>
        <v>0</v>
      </c>
      <c r="L909">
        <f>Summary!$B$1</f>
        <v>110</v>
      </c>
      <c r="M909">
        <f>IF(Table1[[#This Row],[Cover]]="Cover",1,IF(Table1[[#This Row],[Cover]]="No",0,0.5))</f>
        <v>0.5</v>
      </c>
    </row>
    <row r="910" spans="1:13" x14ac:dyDescent="0.25">
      <c r="A910" t="s">
        <v>146</v>
      </c>
      <c r="B910" t="s">
        <v>81</v>
      </c>
      <c r="C910" s="1">
        <v>41707</v>
      </c>
      <c r="D910" t="s">
        <v>109</v>
      </c>
      <c r="E910" t="s">
        <v>85</v>
      </c>
      <c r="F910">
        <v>9</v>
      </c>
      <c r="G910">
        <v>3</v>
      </c>
      <c r="H910">
        <v>77</v>
      </c>
      <c r="I910">
        <v>68</v>
      </c>
      <c r="J910" t="s">
        <v>8</v>
      </c>
      <c r="K910" s="2">
        <f>IF(Table1[[#This Row],[Cover]]="Cover",Table1[[#This Row],[Wager]]*(100/110),IF(Table1[[#This Row],[Cover]]="No",-1*Table1[[#This Row],[Wager]],0))</f>
        <v>100</v>
      </c>
      <c r="L910">
        <f>Summary!$B$1</f>
        <v>110</v>
      </c>
      <c r="M910">
        <f>IF(Table1[[#This Row],[Cover]]="Cover",1,IF(Table1[[#This Row],[Cover]]="No",0,0.5))</f>
        <v>1</v>
      </c>
    </row>
    <row r="911" spans="1:13" x14ac:dyDescent="0.25">
      <c r="A911" t="s">
        <v>146</v>
      </c>
      <c r="B911" t="s">
        <v>33</v>
      </c>
      <c r="C911" s="1">
        <v>41700</v>
      </c>
      <c r="D911" t="s">
        <v>35</v>
      </c>
      <c r="E911" t="s">
        <v>153</v>
      </c>
      <c r="F911">
        <v>25</v>
      </c>
      <c r="G911">
        <v>8</v>
      </c>
      <c r="H911">
        <v>58</v>
      </c>
      <c r="I911">
        <v>72</v>
      </c>
      <c r="J911" t="s">
        <v>13</v>
      </c>
      <c r="K911" s="2">
        <f>IF(Table1[[#This Row],[Cover]]="Cover",Table1[[#This Row],[Wager]]*(100/110),IF(Table1[[#This Row],[Cover]]="No",-1*Table1[[#This Row],[Wager]],0))</f>
        <v>-110</v>
      </c>
      <c r="L911">
        <f>Summary!$B$1</f>
        <v>110</v>
      </c>
      <c r="M911">
        <f>IF(Table1[[#This Row],[Cover]]="Cover",1,IF(Table1[[#This Row],[Cover]]="No",0,0.5))</f>
        <v>0</v>
      </c>
    </row>
    <row r="912" spans="1:13" x14ac:dyDescent="0.25">
      <c r="A912" t="s">
        <v>150</v>
      </c>
      <c r="B912" t="s">
        <v>33</v>
      </c>
      <c r="C912" s="1">
        <v>41339</v>
      </c>
      <c r="D912" t="s">
        <v>35</v>
      </c>
      <c r="E912" t="s">
        <v>153</v>
      </c>
      <c r="F912">
        <v>12</v>
      </c>
      <c r="G912">
        <v>7.5</v>
      </c>
      <c r="H912">
        <v>62</v>
      </c>
      <c r="I912">
        <v>75</v>
      </c>
      <c r="J912" t="s">
        <v>13</v>
      </c>
      <c r="K912" s="2">
        <f>IF(Table1[[#This Row],[Cover]]="Cover",Table1[[#This Row],[Wager]]*(100/110),IF(Table1[[#This Row],[Cover]]="No",-1*Table1[[#This Row],[Wager]],0))</f>
        <v>-110</v>
      </c>
      <c r="L912">
        <f>Summary!$B$1</f>
        <v>110</v>
      </c>
      <c r="M912">
        <f>IF(Table1[[#This Row],[Cover]]="Cover",1,IF(Table1[[#This Row],[Cover]]="No",0,0.5))</f>
        <v>0</v>
      </c>
    </row>
    <row r="913" spans="1:13" x14ac:dyDescent="0.25">
      <c r="A913" t="s">
        <v>152</v>
      </c>
      <c r="B913" t="s">
        <v>33</v>
      </c>
      <c r="C913" s="1">
        <v>40558</v>
      </c>
      <c r="D913" t="s">
        <v>153</v>
      </c>
      <c r="E913" t="s">
        <v>120</v>
      </c>
      <c r="F913">
        <v>6</v>
      </c>
      <c r="G913">
        <v>1</v>
      </c>
      <c r="H913">
        <v>77</v>
      </c>
      <c r="I913">
        <v>87</v>
      </c>
      <c r="J913" t="s">
        <v>13</v>
      </c>
      <c r="K913" s="2">
        <f>IF(Table1[[#This Row],[Cover]]="Cover",Table1[[#This Row],[Wager]]*(100/110),IF(Table1[[#This Row],[Cover]]="No",-1*Table1[[#This Row],[Wager]],0))</f>
        <v>-110</v>
      </c>
      <c r="L913">
        <f>Summary!$B$1</f>
        <v>110</v>
      </c>
      <c r="M913">
        <f>IF(Table1[[#This Row],[Cover]]="Cover",1,IF(Table1[[#This Row],[Cover]]="No",0,0.5))</f>
        <v>0</v>
      </c>
    </row>
    <row r="914" spans="1:13" x14ac:dyDescent="0.25">
      <c r="A914" t="s">
        <v>149</v>
      </c>
      <c r="B914" t="s">
        <v>33</v>
      </c>
      <c r="C914" s="1">
        <v>40926</v>
      </c>
      <c r="D914" t="s">
        <v>153</v>
      </c>
      <c r="E914" t="s">
        <v>120</v>
      </c>
      <c r="F914">
        <v>16</v>
      </c>
      <c r="G914">
        <v>-10.5</v>
      </c>
      <c r="H914">
        <v>70</v>
      </c>
      <c r="I914">
        <v>75</v>
      </c>
      <c r="J914" t="s">
        <v>13</v>
      </c>
      <c r="K914" s="2">
        <f>IF(Table1[[#This Row],[Cover]]="Cover",Table1[[#This Row],[Wager]]*(100/110),IF(Table1[[#This Row],[Cover]]="No",-1*Table1[[#This Row],[Wager]],0))</f>
        <v>-110</v>
      </c>
      <c r="L914">
        <f>Summary!$B$1</f>
        <v>110</v>
      </c>
      <c r="M914">
        <f>IF(Table1[[#This Row],[Cover]]="Cover",1,IF(Table1[[#This Row],[Cover]]="No",0,0.5))</f>
        <v>0</v>
      </c>
    </row>
    <row r="915" spans="1:13" x14ac:dyDescent="0.25">
      <c r="A915" t="s">
        <v>152</v>
      </c>
      <c r="B915" t="s">
        <v>33</v>
      </c>
      <c r="C915" s="1">
        <v>40572</v>
      </c>
      <c r="D915" t="s">
        <v>153</v>
      </c>
      <c r="E915" t="s">
        <v>51</v>
      </c>
      <c r="F915">
        <v>9</v>
      </c>
      <c r="G915">
        <v>3.5</v>
      </c>
      <c r="H915">
        <v>86</v>
      </c>
      <c r="I915">
        <v>77</v>
      </c>
      <c r="J915" t="s">
        <v>8</v>
      </c>
      <c r="K915" s="2">
        <f>IF(Table1[[#This Row],[Cover]]="Cover",Table1[[#This Row],[Wager]]*(100/110),IF(Table1[[#This Row],[Cover]]="No",-1*Table1[[#This Row],[Wager]],0))</f>
        <v>100</v>
      </c>
      <c r="L915">
        <f>Summary!$B$1</f>
        <v>110</v>
      </c>
      <c r="M915">
        <f>IF(Table1[[#This Row],[Cover]]="Cover",1,IF(Table1[[#This Row],[Cover]]="No",0,0.5))</f>
        <v>1</v>
      </c>
    </row>
    <row r="916" spans="1:13" x14ac:dyDescent="0.25">
      <c r="A916" t="s">
        <v>156</v>
      </c>
      <c r="B916" t="s">
        <v>33</v>
      </c>
      <c r="C916" s="1">
        <v>42007</v>
      </c>
      <c r="D916" t="s">
        <v>153</v>
      </c>
      <c r="E916" t="s">
        <v>151</v>
      </c>
      <c r="F916">
        <v>24</v>
      </c>
      <c r="G916">
        <v>0</v>
      </c>
      <c r="H916">
        <v>66</v>
      </c>
      <c r="I916">
        <v>53</v>
      </c>
      <c r="J916" t="s">
        <v>8</v>
      </c>
      <c r="K916" s="2">
        <f>IF(Table1[[#This Row],[Cover]]="Cover",Table1[[#This Row],[Wager]]*(100/110),IF(Table1[[#This Row],[Cover]]="No",-1*Table1[[#This Row],[Wager]],0))</f>
        <v>100</v>
      </c>
      <c r="L916">
        <f>Summary!$B$1</f>
        <v>110</v>
      </c>
      <c r="M916">
        <f>IF(Table1[[#This Row],[Cover]]="Cover",1,IF(Table1[[#This Row],[Cover]]="No",0,0.5))</f>
        <v>1</v>
      </c>
    </row>
    <row r="917" spans="1:13" x14ac:dyDescent="0.25">
      <c r="A917" t="s">
        <v>149</v>
      </c>
      <c r="B917" t="s">
        <v>33</v>
      </c>
      <c r="C917" s="1">
        <v>40957</v>
      </c>
      <c r="D917" t="s">
        <v>153</v>
      </c>
      <c r="E917" t="s">
        <v>132</v>
      </c>
      <c r="F917">
        <v>11</v>
      </c>
      <c r="G917">
        <v>-4.5</v>
      </c>
      <c r="H917">
        <v>65</v>
      </c>
      <c r="I917">
        <v>45</v>
      </c>
      <c r="J917" t="s">
        <v>8</v>
      </c>
      <c r="K917" s="2">
        <f>IF(Table1[[#This Row],[Cover]]="Cover",Table1[[#This Row],[Wager]]*(100/110),IF(Table1[[#This Row],[Cover]]="No",-1*Table1[[#This Row],[Wager]],0))</f>
        <v>100</v>
      </c>
      <c r="L917">
        <f>Summary!$B$1</f>
        <v>110</v>
      </c>
      <c r="M917">
        <f>IF(Table1[[#This Row],[Cover]]="Cover",1,IF(Table1[[#This Row],[Cover]]="No",0,0.5))</f>
        <v>1</v>
      </c>
    </row>
    <row r="918" spans="1:13" x14ac:dyDescent="0.25">
      <c r="A918" t="s">
        <v>146</v>
      </c>
      <c r="B918" t="s">
        <v>33</v>
      </c>
      <c r="C918" s="1">
        <v>41692</v>
      </c>
      <c r="D918" t="s">
        <v>153</v>
      </c>
      <c r="E918" t="s">
        <v>120</v>
      </c>
      <c r="F918">
        <v>6</v>
      </c>
      <c r="G918">
        <v>-4</v>
      </c>
      <c r="H918">
        <v>58</v>
      </c>
      <c r="I918">
        <v>44</v>
      </c>
      <c r="J918" t="s">
        <v>8</v>
      </c>
      <c r="K918" s="2">
        <f>IF(Table1[[#This Row],[Cover]]="Cover",Table1[[#This Row],[Wager]]*(100/110),IF(Table1[[#This Row],[Cover]]="No",-1*Table1[[#This Row],[Wager]],0))</f>
        <v>100</v>
      </c>
      <c r="L918">
        <f>Summary!$B$1</f>
        <v>110</v>
      </c>
      <c r="M918">
        <f>IF(Table1[[#This Row],[Cover]]="Cover",1,IF(Table1[[#This Row],[Cover]]="No",0,0.5))</f>
        <v>1</v>
      </c>
    </row>
    <row r="919" spans="1:13" x14ac:dyDescent="0.25">
      <c r="A919" t="s">
        <v>152</v>
      </c>
      <c r="B919" t="s">
        <v>164</v>
      </c>
      <c r="C919" s="1">
        <v>40604</v>
      </c>
      <c r="D919" t="s">
        <v>189</v>
      </c>
      <c r="E919" t="s">
        <v>133</v>
      </c>
      <c r="F919">
        <v>25</v>
      </c>
      <c r="G919">
        <v>7</v>
      </c>
      <c r="H919">
        <v>54</v>
      </c>
      <c r="I919">
        <v>58</v>
      </c>
      <c r="J919" t="s">
        <v>8</v>
      </c>
      <c r="K919" s="2">
        <f>IF(Table1[[#This Row],[Cover]]="Cover",Table1[[#This Row],[Wager]]*(100/110),IF(Table1[[#This Row],[Cover]]="No",-1*Table1[[#This Row],[Wager]],0))</f>
        <v>100</v>
      </c>
      <c r="L919">
        <f>Summary!$B$1</f>
        <v>110</v>
      </c>
      <c r="M919">
        <f>IF(Table1[[#This Row],[Cover]]="Cover",1,IF(Table1[[#This Row],[Cover]]="No",0,0.5))</f>
        <v>1</v>
      </c>
    </row>
    <row r="920" spans="1:13" x14ac:dyDescent="0.25">
      <c r="A920" t="s">
        <v>148</v>
      </c>
      <c r="B920" t="s">
        <v>36</v>
      </c>
      <c r="C920" s="1">
        <v>40219</v>
      </c>
      <c r="D920" t="s">
        <v>41</v>
      </c>
      <c r="E920" t="s">
        <v>39</v>
      </c>
      <c r="F920">
        <v>8</v>
      </c>
      <c r="G920">
        <v>5.5</v>
      </c>
      <c r="H920">
        <v>54</v>
      </c>
      <c r="I920">
        <v>64</v>
      </c>
      <c r="J920" t="s">
        <v>13</v>
      </c>
      <c r="K920" s="2">
        <f>IF(Table1[[#This Row],[Cover]]="Cover",Table1[[#This Row],[Wager]]*(100/110),IF(Table1[[#This Row],[Cover]]="No",-1*Table1[[#This Row],[Wager]],0))</f>
        <v>-110</v>
      </c>
      <c r="L920">
        <f>Summary!$B$1</f>
        <v>110</v>
      </c>
      <c r="M920">
        <f>IF(Table1[[#This Row],[Cover]]="Cover",1,IF(Table1[[#This Row],[Cover]]="No",0,0.5))</f>
        <v>0</v>
      </c>
    </row>
    <row r="921" spans="1:13" x14ac:dyDescent="0.25">
      <c r="A921" t="s">
        <v>146</v>
      </c>
      <c r="B921" t="s">
        <v>36</v>
      </c>
      <c r="C921" s="1">
        <v>41685</v>
      </c>
      <c r="D921" t="s">
        <v>41</v>
      </c>
      <c r="E921" t="s">
        <v>111</v>
      </c>
      <c r="F921">
        <v>25</v>
      </c>
      <c r="G921">
        <v>-3</v>
      </c>
      <c r="H921">
        <v>75</v>
      </c>
      <c r="I921">
        <v>71</v>
      </c>
      <c r="J921" t="s">
        <v>8</v>
      </c>
      <c r="K921" s="2">
        <f>IF(Table1[[#This Row],[Cover]]="Cover",Table1[[#This Row],[Wager]]*(100/110),IF(Table1[[#This Row],[Cover]]="No",-1*Table1[[#This Row],[Wager]],0))</f>
        <v>100</v>
      </c>
      <c r="L921">
        <f>Summary!$B$1</f>
        <v>110</v>
      </c>
      <c r="M921">
        <f>IF(Table1[[#This Row],[Cover]]="Cover",1,IF(Table1[[#This Row],[Cover]]="No",0,0.5))</f>
        <v>1</v>
      </c>
    </row>
    <row r="922" spans="1:13" x14ac:dyDescent="0.25">
      <c r="A922" t="s">
        <v>146</v>
      </c>
      <c r="B922" t="s">
        <v>36</v>
      </c>
      <c r="C922" s="1">
        <v>41690</v>
      </c>
      <c r="D922" t="s">
        <v>41</v>
      </c>
      <c r="E922" t="s">
        <v>39</v>
      </c>
      <c r="F922">
        <v>5</v>
      </c>
      <c r="G922">
        <v>2.5</v>
      </c>
      <c r="H922">
        <v>74</v>
      </c>
      <c r="I922">
        <v>66</v>
      </c>
      <c r="J922" t="s">
        <v>8</v>
      </c>
      <c r="K922" s="2">
        <f>IF(Table1[[#This Row],[Cover]]="Cover",Table1[[#This Row],[Wager]]*(100/110),IF(Table1[[#This Row],[Cover]]="No",-1*Table1[[#This Row],[Wager]],0))</f>
        <v>100</v>
      </c>
      <c r="L922">
        <f>Summary!$B$1</f>
        <v>110</v>
      </c>
      <c r="M922">
        <f>IF(Table1[[#This Row],[Cover]]="Cover",1,IF(Table1[[#This Row],[Cover]]="No",0,0.5))</f>
        <v>1</v>
      </c>
    </row>
    <row r="923" spans="1:13" x14ac:dyDescent="0.25">
      <c r="A923" t="s">
        <v>150</v>
      </c>
      <c r="B923" t="s">
        <v>36</v>
      </c>
      <c r="C923" s="1">
        <v>41342</v>
      </c>
      <c r="D923" t="s">
        <v>41</v>
      </c>
      <c r="E923" t="s">
        <v>39</v>
      </c>
      <c r="F923">
        <v>3</v>
      </c>
      <c r="G923">
        <v>-2.5</v>
      </c>
      <c r="H923">
        <v>53</v>
      </c>
      <c r="I923">
        <v>69</v>
      </c>
      <c r="J923" t="s">
        <v>13</v>
      </c>
      <c r="K923" s="2">
        <f>IF(Table1[[#This Row],[Cover]]="Cover",Table1[[#This Row],[Wager]]*(100/110),IF(Table1[[#This Row],[Cover]]="No",-1*Table1[[#This Row],[Wager]],0))</f>
        <v>-110</v>
      </c>
      <c r="L923">
        <f>Summary!$B$1</f>
        <v>110</v>
      </c>
      <c r="M923">
        <f>IF(Table1[[#This Row],[Cover]]="Cover",1,IF(Table1[[#This Row],[Cover]]="No",0,0.5))</f>
        <v>0</v>
      </c>
    </row>
    <row r="924" spans="1:13" x14ac:dyDescent="0.25">
      <c r="A924" t="s">
        <v>158</v>
      </c>
      <c r="B924" t="s">
        <v>69</v>
      </c>
      <c r="C924" s="1">
        <v>39494</v>
      </c>
      <c r="D924" t="s">
        <v>169</v>
      </c>
      <c r="E924" t="s">
        <v>70</v>
      </c>
      <c r="F924">
        <v>14</v>
      </c>
      <c r="G924">
        <v>1.5</v>
      </c>
      <c r="H924">
        <v>55</v>
      </c>
      <c r="I924">
        <v>65</v>
      </c>
      <c r="J924" t="s">
        <v>13</v>
      </c>
      <c r="K924" s="2">
        <f>IF(Table1[[#This Row],[Cover]]="Cover",Table1[[#This Row],[Wager]]*(100/110),IF(Table1[[#This Row],[Cover]]="No",-1*Table1[[#This Row],[Wager]],0))</f>
        <v>-110</v>
      </c>
      <c r="L924">
        <f>Summary!$B$1</f>
        <v>110</v>
      </c>
      <c r="M924">
        <f>IF(Table1[[#This Row],[Cover]]="Cover",1,IF(Table1[[#This Row],[Cover]]="No",0,0.5))</f>
        <v>0</v>
      </c>
    </row>
    <row r="925" spans="1:13" x14ac:dyDescent="0.25">
      <c r="A925" t="s">
        <v>150</v>
      </c>
      <c r="B925" t="s">
        <v>69</v>
      </c>
      <c r="C925" s="1">
        <v>41307</v>
      </c>
      <c r="D925" t="s">
        <v>169</v>
      </c>
      <c r="E925" t="s">
        <v>71</v>
      </c>
      <c r="F925">
        <v>15</v>
      </c>
      <c r="G925">
        <v>2</v>
      </c>
      <c r="H925">
        <v>57</v>
      </c>
      <c r="I925">
        <v>52</v>
      </c>
      <c r="J925" t="s">
        <v>8</v>
      </c>
      <c r="K925" s="2">
        <f>IF(Table1[[#This Row],[Cover]]="Cover",Table1[[#This Row],[Wager]]*(100/110),IF(Table1[[#This Row],[Cover]]="No",-1*Table1[[#This Row],[Wager]],0))</f>
        <v>100</v>
      </c>
      <c r="L925">
        <f>Summary!$B$1</f>
        <v>110</v>
      </c>
      <c r="M925">
        <f>IF(Table1[[#This Row],[Cover]]="Cover",1,IF(Table1[[#This Row],[Cover]]="No",0,0.5))</f>
        <v>1</v>
      </c>
    </row>
    <row r="926" spans="1:13" x14ac:dyDescent="0.25">
      <c r="A926" t="s">
        <v>149</v>
      </c>
      <c r="B926" t="s">
        <v>69</v>
      </c>
      <c r="C926" s="1">
        <v>40943</v>
      </c>
      <c r="D926" t="s">
        <v>169</v>
      </c>
      <c r="E926" t="s">
        <v>63</v>
      </c>
      <c r="F926">
        <v>13</v>
      </c>
      <c r="G926">
        <v>1.5</v>
      </c>
      <c r="H926">
        <v>65</v>
      </c>
      <c r="I926">
        <v>62</v>
      </c>
      <c r="J926" t="s">
        <v>8</v>
      </c>
      <c r="K926" s="2">
        <f>IF(Table1[[#This Row],[Cover]]="Cover",Table1[[#This Row],[Wager]]*(100/110),IF(Table1[[#This Row],[Cover]]="No",-1*Table1[[#This Row],[Wager]],0))</f>
        <v>100</v>
      </c>
      <c r="L926">
        <f>Summary!$B$1</f>
        <v>110</v>
      </c>
      <c r="M926">
        <f>IF(Table1[[#This Row],[Cover]]="Cover",1,IF(Table1[[#This Row],[Cover]]="No",0,0.5))</f>
        <v>1</v>
      </c>
    </row>
    <row r="927" spans="1:13" x14ac:dyDescent="0.25">
      <c r="A927" t="s">
        <v>146</v>
      </c>
      <c r="B927" t="s">
        <v>69</v>
      </c>
      <c r="C927" s="1">
        <v>41678</v>
      </c>
      <c r="D927" t="s">
        <v>169</v>
      </c>
      <c r="E927" t="s">
        <v>71</v>
      </c>
      <c r="F927">
        <v>4</v>
      </c>
      <c r="G927">
        <v>6.5</v>
      </c>
      <c r="H927">
        <v>73</v>
      </c>
      <c r="I927">
        <v>82</v>
      </c>
      <c r="J927" t="s">
        <v>13</v>
      </c>
      <c r="K927" s="2">
        <f>IF(Table1[[#This Row],[Cover]]="Cover",Table1[[#This Row],[Wager]]*(100/110),IF(Table1[[#This Row],[Cover]]="No",-1*Table1[[#This Row],[Wager]],0))</f>
        <v>-110</v>
      </c>
      <c r="L927">
        <f>Summary!$B$1</f>
        <v>110</v>
      </c>
      <c r="M927">
        <f>IF(Table1[[#This Row],[Cover]]="Cover",1,IF(Table1[[#This Row],[Cover]]="No",0,0.5))</f>
        <v>0</v>
      </c>
    </row>
    <row r="928" spans="1:13" x14ac:dyDescent="0.25">
      <c r="A928" t="s">
        <v>146</v>
      </c>
      <c r="B928" t="s">
        <v>81</v>
      </c>
      <c r="C928" s="1">
        <v>41651</v>
      </c>
      <c r="D928" t="s">
        <v>110</v>
      </c>
      <c r="E928" t="s">
        <v>82</v>
      </c>
      <c r="F928">
        <v>23</v>
      </c>
      <c r="G928">
        <v>6</v>
      </c>
      <c r="H928">
        <v>49</v>
      </c>
      <c r="I928">
        <v>43</v>
      </c>
      <c r="J928" t="s">
        <v>8</v>
      </c>
      <c r="K928" s="2">
        <f>IF(Table1[[#This Row],[Cover]]="Cover",Table1[[#This Row],[Wager]]*(100/110),IF(Table1[[#This Row],[Cover]]="No",-1*Table1[[#This Row],[Wager]],0))</f>
        <v>100</v>
      </c>
      <c r="L928">
        <f>Summary!$B$1</f>
        <v>110</v>
      </c>
      <c r="M928">
        <f>IF(Table1[[#This Row],[Cover]]="Cover",1,IF(Table1[[#This Row],[Cover]]="No",0,0.5))</f>
        <v>1</v>
      </c>
    </row>
    <row r="929" spans="1:13" x14ac:dyDescent="0.25">
      <c r="A929" t="s">
        <v>148</v>
      </c>
      <c r="B929" t="s">
        <v>81</v>
      </c>
      <c r="C929" s="1">
        <v>40191</v>
      </c>
      <c r="D929" t="s">
        <v>110</v>
      </c>
      <c r="E929" t="s">
        <v>85</v>
      </c>
      <c r="F929">
        <v>13</v>
      </c>
      <c r="G929">
        <v>3</v>
      </c>
      <c r="H929">
        <v>50</v>
      </c>
      <c r="I929">
        <v>60</v>
      </c>
      <c r="J929" t="s">
        <v>13</v>
      </c>
      <c r="K929" s="2">
        <f>IF(Table1[[#This Row],[Cover]]="Cover",Table1[[#This Row],[Wager]]*(100/110),IF(Table1[[#This Row],[Cover]]="No",-1*Table1[[#This Row],[Wager]],0))</f>
        <v>-110</v>
      </c>
      <c r="L929">
        <f>Summary!$B$1</f>
        <v>110</v>
      </c>
      <c r="M929">
        <f>IF(Table1[[#This Row],[Cover]]="Cover",1,IF(Table1[[#This Row],[Cover]]="No",0,0.5))</f>
        <v>0</v>
      </c>
    </row>
    <row r="930" spans="1:13" x14ac:dyDescent="0.25">
      <c r="A930" t="s">
        <v>149</v>
      </c>
      <c r="B930" t="s">
        <v>81</v>
      </c>
      <c r="C930" s="1">
        <v>40922</v>
      </c>
      <c r="D930" t="s">
        <v>110</v>
      </c>
      <c r="E930" t="s">
        <v>84</v>
      </c>
      <c r="F930">
        <v>6</v>
      </c>
      <c r="G930">
        <v>5</v>
      </c>
      <c r="H930">
        <v>81</v>
      </c>
      <c r="I930">
        <v>74</v>
      </c>
      <c r="J930" t="s">
        <v>8</v>
      </c>
      <c r="K930" s="2">
        <f>IF(Table1[[#This Row],[Cover]]="Cover",Table1[[#This Row],[Wager]]*(100/110),IF(Table1[[#This Row],[Cover]]="No",-1*Table1[[#This Row],[Wager]],0))</f>
        <v>100</v>
      </c>
      <c r="L930">
        <f>Summary!$B$1</f>
        <v>110</v>
      </c>
      <c r="M930">
        <f>IF(Table1[[#This Row],[Cover]]="Cover",1,IF(Table1[[#This Row],[Cover]]="No",0,0.5))</f>
        <v>1</v>
      </c>
    </row>
    <row r="931" spans="1:13" x14ac:dyDescent="0.25">
      <c r="A931" t="s">
        <v>160</v>
      </c>
      <c r="B931" t="s">
        <v>81</v>
      </c>
      <c r="C931" s="1">
        <v>39828</v>
      </c>
      <c r="D931" t="s">
        <v>110</v>
      </c>
      <c r="E931" t="s">
        <v>83</v>
      </c>
      <c r="F931">
        <v>19</v>
      </c>
      <c r="G931">
        <v>4</v>
      </c>
      <c r="H931">
        <v>61</v>
      </c>
      <c r="I931">
        <v>63</v>
      </c>
      <c r="J931" t="s">
        <v>8</v>
      </c>
      <c r="K931" s="2">
        <f>IF(Table1[[#This Row],[Cover]]="Cover",Table1[[#This Row],[Wager]]*(100/110),IF(Table1[[#This Row],[Cover]]="No",-1*Table1[[#This Row],[Wager]],0))</f>
        <v>100</v>
      </c>
      <c r="L931">
        <f>Summary!$B$1</f>
        <v>110</v>
      </c>
      <c r="M931">
        <f>IF(Table1[[#This Row],[Cover]]="Cover",1,IF(Table1[[#This Row],[Cover]]="No",0,0.5))</f>
        <v>1</v>
      </c>
    </row>
    <row r="932" spans="1:13" x14ac:dyDescent="0.25">
      <c r="A932" t="s">
        <v>146</v>
      </c>
      <c r="B932" t="s">
        <v>81</v>
      </c>
      <c r="C932" s="1">
        <v>41654</v>
      </c>
      <c r="D932" t="s">
        <v>110</v>
      </c>
      <c r="E932" t="s">
        <v>84</v>
      </c>
      <c r="F932">
        <v>4</v>
      </c>
      <c r="G932">
        <v>12</v>
      </c>
      <c r="H932">
        <v>40</v>
      </c>
      <c r="I932">
        <v>54</v>
      </c>
      <c r="J932" t="s">
        <v>13</v>
      </c>
      <c r="K932" s="2">
        <f>IF(Table1[[#This Row],[Cover]]="Cover",Table1[[#This Row],[Wager]]*(100/110),IF(Table1[[#This Row],[Cover]]="No",-1*Table1[[#This Row],[Wager]],0))</f>
        <v>-110</v>
      </c>
      <c r="L932">
        <f>Summary!$B$1</f>
        <v>110</v>
      </c>
      <c r="M932">
        <f>IF(Table1[[#This Row],[Cover]]="Cover",1,IF(Table1[[#This Row],[Cover]]="No",0,0.5))</f>
        <v>0</v>
      </c>
    </row>
    <row r="933" spans="1:13" x14ac:dyDescent="0.25">
      <c r="A933" t="s">
        <v>148</v>
      </c>
      <c r="B933" t="s">
        <v>81</v>
      </c>
      <c r="C933" s="1">
        <v>40194</v>
      </c>
      <c r="D933" t="s">
        <v>110</v>
      </c>
      <c r="E933" t="s">
        <v>83</v>
      </c>
      <c r="F933">
        <v>6</v>
      </c>
      <c r="G933">
        <v>8.5</v>
      </c>
      <c r="H933">
        <v>72</v>
      </c>
      <c r="I933">
        <v>64</v>
      </c>
      <c r="J933" t="s">
        <v>8</v>
      </c>
      <c r="K933" s="2">
        <f>IF(Table1[[#This Row],[Cover]]="Cover",Table1[[#This Row],[Wager]]*(100/110),IF(Table1[[#This Row],[Cover]]="No",-1*Table1[[#This Row],[Wager]],0))</f>
        <v>100</v>
      </c>
      <c r="L933">
        <f>Summary!$B$1</f>
        <v>110</v>
      </c>
      <c r="M933">
        <f>IF(Table1[[#This Row],[Cover]]="Cover",1,IF(Table1[[#This Row],[Cover]]="No",0,0.5))</f>
        <v>1</v>
      </c>
    </row>
    <row r="934" spans="1:13" x14ac:dyDescent="0.25">
      <c r="A934" t="s">
        <v>157</v>
      </c>
      <c r="B934" t="s">
        <v>81</v>
      </c>
      <c r="C934" s="1">
        <v>43117</v>
      </c>
      <c r="D934" t="s">
        <v>110</v>
      </c>
      <c r="E934" t="s">
        <v>89</v>
      </c>
      <c r="F934">
        <v>22</v>
      </c>
      <c r="G934">
        <v>3.5</v>
      </c>
      <c r="H934">
        <v>65</v>
      </c>
      <c r="I934">
        <v>71</v>
      </c>
      <c r="J934" t="s">
        <v>13</v>
      </c>
      <c r="K934" s="2">
        <f>IF(Table1[[#This Row],[Cover]]="Cover",Table1[[#This Row],[Wager]]*(100/110),IF(Table1[[#This Row],[Cover]]="No",-1*Table1[[#This Row],[Wager]],0))</f>
        <v>-110</v>
      </c>
      <c r="L934">
        <f>Summary!$B$1</f>
        <v>110</v>
      </c>
      <c r="M934">
        <f>IF(Table1[[#This Row],[Cover]]="Cover",1,IF(Table1[[#This Row],[Cover]]="No",0,0.5))</f>
        <v>0</v>
      </c>
    </row>
    <row r="935" spans="1:13" x14ac:dyDescent="0.25">
      <c r="A935" t="s">
        <v>160</v>
      </c>
      <c r="B935" t="s">
        <v>81</v>
      </c>
      <c r="C935" s="1">
        <v>39831</v>
      </c>
      <c r="D935" t="s">
        <v>110</v>
      </c>
      <c r="E935" t="s">
        <v>102</v>
      </c>
      <c r="F935">
        <v>18</v>
      </c>
      <c r="G935">
        <v>-1</v>
      </c>
      <c r="H935">
        <v>74</v>
      </c>
      <c r="I935">
        <v>65</v>
      </c>
      <c r="J935" t="s">
        <v>8</v>
      </c>
      <c r="K935" s="2">
        <f>IF(Table1[[#This Row],[Cover]]="Cover",Table1[[#This Row],[Wager]]*(100/110),IF(Table1[[#This Row],[Cover]]="No",-1*Table1[[#This Row],[Wager]],0))</f>
        <v>100</v>
      </c>
      <c r="L935">
        <f>Summary!$B$1</f>
        <v>110</v>
      </c>
      <c r="M935">
        <f>IF(Table1[[#This Row],[Cover]]="Cover",1,IF(Table1[[#This Row],[Cover]]="No",0,0.5))</f>
        <v>1</v>
      </c>
    </row>
    <row r="936" spans="1:13" x14ac:dyDescent="0.25">
      <c r="A936" t="s">
        <v>146</v>
      </c>
      <c r="B936" t="s">
        <v>81</v>
      </c>
      <c r="C936" s="1">
        <v>41641</v>
      </c>
      <c r="D936" t="s">
        <v>110</v>
      </c>
      <c r="E936" t="s">
        <v>85</v>
      </c>
      <c r="F936">
        <v>4</v>
      </c>
      <c r="G936">
        <v>10</v>
      </c>
      <c r="H936">
        <v>49</v>
      </c>
      <c r="I936">
        <v>76</v>
      </c>
      <c r="J936" t="s">
        <v>13</v>
      </c>
      <c r="K936" s="2">
        <f>IF(Table1[[#This Row],[Cover]]="Cover",Table1[[#This Row],[Wager]]*(100/110),IF(Table1[[#This Row],[Cover]]="No",-1*Table1[[#This Row],[Wager]],0))</f>
        <v>-110</v>
      </c>
      <c r="L936">
        <f>Summary!$B$1</f>
        <v>110</v>
      </c>
      <c r="M936">
        <f>IF(Table1[[#This Row],[Cover]]="Cover",1,IF(Table1[[#This Row],[Cover]]="No",0,0.5))</f>
        <v>0</v>
      </c>
    </row>
    <row r="937" spans="1:13" x14ac:dyDescent="0.25">
      <c r="A937" t="s">
        <v>155</v>
      </c>
      <c r="B937" t="s">
        <v>81</v>
      </c>
      <c r="C937" s="1">
        <v>42371</v>
      </c>
      <c r="D937" t="s">
        <v>110</v>
      </c>
      <c r="E937" t="s">
        <v>90</v>
      </c>
      <c r="F937">
        <v>4</v>
      </c>
      <c r="G937">
        <v>4.5</v>
      </c>
      <c r="H937">
        <v>59</v>
      </c>
      <c r="I937">
        <v>72</v>
      </c>
      <c r="J937" t="s">
        <v>13</v>
      </c>
      <c r="K937" s="2">
        <f>IF(Table1[[#This Row],[Cover]]="Cover",Table1[[#This Row],[Wager]]*(100/110),IF(Table1[[#This Row],[Cover]]="No",-1*Table1[[#This Row],[Wager]],0))</f>
        <v>-110</v>
      </c>
      <c r="L937">
        <f>Summary!$B$1</f>
        <v>110</v>
      </c>
      <c r="M937">
        <f>IF(Table1[[#This Row],[Cover]]="Cover",1,IF(Table1[[#This Row],[Cover]]="No",0,0.5))</f>
        <v>0</v>
      </c>
    </row>
    <row r="938" spans="1:13" x14ac:dyDescent="0.25">
      <c r="A938" t="s">
        <v>152</v>
      </c>
      <c r="B938" t="s">
        <v>81</v>
      </c>
      <c r="C938" s="1">
        <v>40566</v>
      </c>
      <c r="D938" t="s">
        <v>110</v>
      </c>
      <c r="E938" t="s">
        <v>85</v>
      </c>
      <c r="F938">
        <v>18</v>
      </c>
      <c r="G938">
        <v>1.5</v>
      </c>
      <c r="H938">
        <v>46</v>
      </c>
      <c r="I938">
        <v>78</v>
      </c>
      <c r="J938" t="s">
        <v>13</v>
      </c>
      <c r="K938" s="2">
        <f>IF(Table1[[#This Row],[Cover]]="Cover",Table1[[#This Row],[Wager]]*(100/110),IF(Table1[[#This Row],[Cover]]="No",-1*Table1[[#This Row],[Wager]],0))</f>
        <v>-110</v>
      </c>
      <c r="L938">
        <f>Summary!$B$1</f>
        <v>110</v>
      </c>
      <c r="M938">
        <f>IF(Table1[[#This Row],[Cover]]="Cover",1,IF(Table1[[#This Row],[Cover]]="No",0,0.5))</f>
        <v>0</v>
      </c>
    </row>
    <row r="939" spans="1:13" x14ac:dyDescent="0.25">
      <c r="A939" t="s">
        <v>150</v>
      </c>
      <c r="B939" t="s">
        <v>81</v>
      </c>
      <c r="C939" s="1">
        <v>41297</v>
      </c>
      <c r="D939" t="s">
        <v>110</v>
      </c>
      <c r="E939" t="s">
        <v>102</v>
      </c>
      <c r="F939">
        <v>12</v>
      </c>
      <c r="G939">
        <v>8</v>
      </c>
      <c r="H939">
        <v>55</v>
      </c>
      <c r="I939">
        <v>48</v>
      </c>
      <c r="J939" t="s">
        <v>8</v>
      </c>
      <c r="K939" s="2">
        <f>IF(Table1[[#This Row],[Cover]]="Cover",Table1[[#This Row],[Wager]]*(100/110),IF(Table1[[#This Row],[Cover]]="No",-1*Table1[[#This Row],[Wager]],0))</f>
        <v>100</v>
      </c>
      <c r="L939">
        <f>Summary!$B$1</f>
        <v>110</v>
      </c>
      <c r="M939">
        <f>IF(Table1[[#This Row],[Cover]]="Cover",1,IF(Table1[[#This Row],[Cover]]="No",0,0.5))</f>
        <v>1</v>
      </c>
    </row>
    <row r="940" spans="1:13" x14ac:dyDescent="0.25">
      <c r="A940" t="s">
        <v>158</v>
      </c>
      <c r="B940" t="s">
        <v>81</v>
      </c>
      <c r="C940" s="1">
        <v>39471</v>
      </c>
      <c r="D940" t="s">
        <v>110</v>
      </c>
      <c r="E940" t="s">
        <v>84</v>
      </c>
      <c r="F940">
        <v>10</v>
      </c>
      <c r="G940">
        <v>10.5</v>
      </c>
      <c r="H940">
        <v>62</v>
      </c>
      <c r="I940">
        <v>78</v>
      </c>
      <c r="J940" t="s">
        <v>13</v>
      </c>
      <c r="K940" s="2">
        <f>IF(Table1[[#This Row],[Cover]]="Cover",Table1[[#This Row],[Wager]]*(100/110),IF(Table1[[#This Row],[Cover]]="No",-1*Table1[[#This Row],[Wager]],0))</f>
        <v>-110</v>
      </c>
      <c r="L940">
        <f>Summary!$B$1</f>
        <v>110</v>
      </c>
      <c r="M940">
        <f>IF(Table1[[#This Row],[Cover]]="Cover",1,IF(Table1[[#This Row],[Cover]]="No",0,0.5))</f>
        <v>0</v>
      </c>
    </row>
    <row r="941" spans="1:13" x14ac:dyDescent="0.25">
      <c r="A941" t="s">
        <v>146</v>
      </c>
      <c r="B941" t="s">
        <v>81</v>
      </c>
      <c r="C941" s="1">
        <v>41664</v>
      </c>
      <c r="D941" t="s">
        <v>110</v>
      </c>
      <c r="E941" t="s">
        <v>87</v>
      </c>
      <c r="F941">
        <v>10</v>
      </c>
      <c r="G941">
        <v>10</v>
      </c>
      <c r="H941">
        <v>50</v>
      </c>
      <c r="I941">
        <v>76</v>
      </c>
      <c r="J941" t="s">
        <v>13</v>
      </c>
      <c r="K941" s="2">
        <f>IF(Table1[[#This Row],[Cover]]="Cover",Table1[[#This Row],[Wager]]*(100/110),IF(Table1[[#This Row],[Cover]]="No",-1*Table1[[#This Row],[Wager]],0))</f>
        <v>-110</v>
      </c>
      <c r="L941">
        <f>Summary!$B$1</f>
        <v>110</v>
      </c>
      <c r="M941">
        <f>IF(Table1[[#This Row],[Cover]]="Cover",1,IF(Table1[[#This Row],[Cover]]="No",0,0.5))</f>
        <v>0</v>
      </c>
    </row>
    <row r="942" spans="1:13" x14ac:dyDescent="0.25">
      <c r="A942" t="s">
        <v>155</v>
      </c>
      <c r="B942" t="s">
        <v>81</v>
      </c>
      <c r="C942" s="1">
        <v>42397</v>
      </c>
      <c r="D942" t="s">
        <v>110</v>
      </c>
      <c r="E942" t="s">
        <v>84</v>
      </c>
      <c r="F942">
        <v>12</v>
      </c>
      <c r="G942">
        <v>6</v>
      </c>
      <c r="H942">
        <v>45</v>
      </c>
      <c r="I942">
        <v>76</v>
      </c>
      <c r="J942" t="s">
        <v>13</v>
      </c>
      <c r="K942" s="2">
        <f>IF(Table1[[#This Row],[Cover]]="Cover",Table1[[#This Row],[Wager]]*(100/110),IF(Table1[[#This Row],[Cover]]="No",-1*Table1[[#This Row],[Wager]],0))</f>
        <v>-110</v>
      </c>
      <c r="L942">
        <f>Summary!$B$1</f>
        <v>110</v>
      </c>
      <c r="M942">
        <f>IF(Table1[[#This Row],[Cover]]="Cover",1,IF(Table1[[#This Row],[Cover]]="No",0,0.5))</f>
        <v>0</v>
      </c>
    </row>
    <row r="943" spans="1:13" x14ac:dyDescent="0.25">
      <c r="A943" t="s">
        <v>152</v>
      </c>
      <c r="B943" t="s">
        <v>81</v>
      </c>
      <c r="C943" s="1">
        <v>40572</v>
      </c>
      <c r="D943" t="s">
        <v>110</v>
      </c>
      <c r="E943" t="s">
        <v>89</v>
      </c>
      <c r="F943">
        <v>1</v>
      </c>
      <c r="G943">
        <v>10</v>
      </c>
      <c r="H943">
        <v>57</v>
      </c>
      <c r="I943">
        <v>58</v>
      </c>
      <c r="J943" t="s">
        <v>8</v>
      </c>
      <c r="K943" s="2">
        <f>IF(Table1[[#This Row],[Cover]]="Cover",Table1[[#This Row],[Wager]]*(100/110),IF(Table1[[#This Row],[Cover]]="No",-1*Table1[[#This Row],[Wager]],0))</f>
        <v>100</v>
      </c>
      <c r="L943">
        <f>Summary!$B$1</f>
        <v>110</v>
      </c>
      <c r="M943">
        <f>IF(Table1[[#This Row],[Cover]]="Cover",1,IF(Table1[[#This Row],[Cover]]="No",0,0.5))</f>
        <v>1</v>
      </c>
    </row>
    <row r="944" spans="1:13" x14ac:dyDescent="0.25">
      <c r="A944" t="s">
        <v>160</v>
      </c>
      <c r="B944" t="s">
        <v>81</v>
      </c>
      <c r="C944" s="1">
        <v>39816</v>
      </c>
      <c r="D944" t="s">
        <v>110</v>
      </c>
      <c r="E944" t="s">
        <v>84</v>
      </c>
      <c r="F944">
        <v>10</v>
      </c>
      <c r="G944">
        <v>4.5</v>
      </c>
      <c r="H944">
        <v>66</v>
      </c>
      <c r="I944">
        <v>77</v>
      </c>
      <c r="J944" t="s">
        <v>13</v>
      </c>
      <c r="K944" s="2">
        <f>IF(Table1[[#This Row],[Cover]]="Cover",Table1[[#This Row],[Wager]]*(100/110),IF(Table1[[#This Row],[Cover]]="No",-1*Table1[[#This Row],[Wager]],0))</f>
        <v>-110</v>
      </c>
      <c r="L944">
        <f>Summary!$B$1</f>
        <v>110</v>
      </c>
      <c r="M944">
        <f>IF(Table1[[#This Row],[Cover]]="Cover",1,IF(Table1[[#This Row],[Cover]]="No",0,0.5))</f>
        <v>0</v>
      </c>
    </row>
    <row r="945" spans="1:13" x14ac:dyDescent="0.25">
      <c r="A945" t="s">
        <v>152</v>
      </c>
      <c r="B945" t="s">
        <v>81</v>
      </c>
      <c r="C945" s="1">
        <v>40546</v>
      </c>
      <c r="D945" t="s">
        <v>110</v>
      </c>
      <c r="E945" t="s">
        <v>84</v>
      </c>
      <c r="F945">
        <v>18</v>
      </c>
      <c r="G945">
        <v>2.5</v>
      </c>
      <c r="H945">
        <v>62</v>
      </c>
      <c r="I945">
        <v>65</v>
      </c>
      <c r="J945" t="s">
        <v>13</v>
      </c>
      <c r="K945" s="2">
        <f>IF(Table1[[#This Row],[Cover]]="Cover",Table1[[#This Row],[Wager]]*(100/110),IF(Table1[[#This Row],[Cover]]="No",-1*Table1[[#This Row],[Wager]],0))</f>
        <v>-110</v>
      </c>
      <c r="L945">
        <f>Summary!$B$1</f>
        <v>110</v>
      </c>
      <c r="M945">
        <f>IF(Table1[[#This Row],[Cover]]="Cover",1,IF(Table1[[#This Row],[Cover]]="No",0,0.5))</f>
        <v>0</v>
      </c>
    </row>
    <row r="946" spans="1:13" x14ac:dyDescent="0.25">
      <c r="A946" t="s">
        <v>150</v>
      </c>
      <c r="B946" t="s">
        <v>81</v>
      </c>
      <c r="C946" s="1">
        <v>41277</v>
      </c>
      <c r="D946" t="s">
        <v>110</v>
      </c>
      <c r="E946" t="s">
        <v>99</v>
      </c>
      <c r="F946">
        <v>2</v>
      </c>
      <c r="G946">
        <v>10</v>
      </c>
      <c r="H946">
        <v>66</v>
      </c>
      <c r="I946">
        <v>94</v>
      </c>
      <c r="J946" t="s">
        <v>13</v>
      </c>
      <c r="K946" s="2">
        <f>IF(Table1[[#This Row],[Cover]]="Cover",Table1[[#This Row],[Wager]]*(100/110),IF(Table1[[#This Row],[Cover]]="No",-1*Table1[[#This Row],[Wager]],0))</f>
        <v>-110</v>
      </c>
      <c r="L946">
        <f>Summary!$B$1</f>
        <v>110</v>
      </c>
      <c r="M946">
        <f>IF(Table1[[#This Row],[Cover]]="Cover",1,IF(Table1[[#This Row],[Cover]]="No",0,0.5))</f>
        <v>0</v>
      </c>
    </row>
    <row r="947" spans="1:13" x14ac:dyDescent="0.25">
      <c r="A947" t="s">
        <v>156</v>
      </c>
      <c r="B947" t="s">
        <v>81</v>
      </c>
      <c r="C947" s="1">
        <v>42008</v>
      </c>
      <c r="D947" t="s">
        <v>110</v>
      </c>
      <c r="E947" t="s">
        <v>85</v>
      </c>
      <c r="F947">
        <v>4</v>
      </c>
      <c r="G947">
        <v>13</v>
      </c>
      <c r="H947">
        <v>58</v>
      </c>
      <c r="I947">
        <v>81</v>
      </c>
      <c r="J947" t="s">
        <v>13</v>
      </c>
      <c r="K947" s="2">
        <f>IF(Table1[[#This Row],[Cover]]="Cover",Table1[[#This Row],[Wager]]*(100/110),IF(Table1[[#This Row],[Cover]]="No",-1*Table1[[#This Row],[Wager]],0))</f>
        <v>-110</v>
      </c>
      <c r="L947">
        <f>Summary!$B$1</f>
        <v>110</v>
      </c>
      <c r="M947">
        <f>IF(Table1[[#This Row],[Cover]]="Cover",1,IF(Table1[[#This Row],[Cover]]="No",0,0.5))</f>
        <v>0</v>
      </c>
    </row>
    <row r="948" spans="1:13" x14ac:dyDescent="0.25">
      <c r="A948" t="s">
        <v>160</v>
      </c>
      <c r="B948" t="s">
        <v>81</v>
      </c>
      <c r="C948" s="1">
        <v>39856</v>
      </c>
      <c r="D948" t="s">
        <v>110</v>
      </c>
      <c r="E948" t="s">
        <v>82</v>
      </c>
      <c r="F948">
        <v>22</v>
      </c>
      <c r="G948">
        <v>2</v>
      </c>
      <c r="H948">
        <v>59</v>
      </c>
      <c r="I948">
        <v>60</v>
      </c>
      <c r="J948" t="s">
        <v>8</v>
      </c>
      <c r="K948" s="2">
        <f>IF(Table1[[#This Row],[Cover]]="Cover",Table1[[#This Row],[Wager]]*(100/110),IF(Table1[[#This Row],[Cover]]="No",-1*Table1[[#This Row],[Wager]],0))</f>
        <v>100</v>
      </c>
      <c r="L948">
        <f>Summary!$B$1</f>
        <v>110</v>
      </c>
      <c r="M948">
        <f>IF(Table1[[#This Row],[Cover]]="Cover",1,IF(Table1[[#This Row],[Cover]]="No",0,0.5))</f>
        <v>1</v>
      </c>
    </row>
    <row r="949" spans="1:13" x14ac:dyDescent="0.25">
      <c r="A949" t="s">
        <v>154</v>
      </c>
      <c r="B949" t="s">
        <v>81</v>
      </c>
      <c r="C949" s="1">
        <v>42781</v>
      </c>
      <c r="D949" t="s">
        <v>110</v>
      </c>
      <c r="E949" t="s">
        <v>90</v>
      </c>
      <c r="F949">
        <v>23</v>
      </c>
      <c r="G949">
        <v>-2.5</v>
      </c>
      <c r="H949">
        <v>64</v>
      </c>
      <c r="I949">
        <v>74</v>
      </c>
      <c r="J949" t="s">
        <v>13</v>
      </c>
      <c r="K949" s="2">
        <f>IF(Table1[[#This Row],[Cover]]="Cover",Table1[[#This Row],[Wager]]*(100/110),IF(Table1[[#This Row],[Cover]]="No",-1*Table1[[#This Row],[Wager]],0))</f>
        <v>-110</v>
      </c>
      <c r="L949">
        <f>Summary!$B$1</f>
        <v>110</v>
      </c>
      <c r="M949">
        <f>IF(Table1[[#This Row],[Cover]]="Cover",1,IF(Table1[[#This Row],[Cover]]="No",0,0.5))</f>
        <v>0</v>
      </c>
    </row>
    <row r="950" spans="1:13" x14ac:dyDescent="0.25">
      <c r="A950" t="s">
        <v>158</v>
      </c>
      <c r="B950" t="s">
        <v>81</v>
      </c>
      <c r="C950" s="1">
        <v>39494</v>
      </c>
      <c r="D950" t="s">
        <v>110</v>
      </c>
      <c r="E950" t="s">
        <v>83</v>
      </c>
      <c r="F950">
        <v>19</v>
      </c>
      <c r="G950">
        <v>8.5</v>
      </c>
      <c r="H950">
        <v>56</v>
      </c>
      <c r="I950">
        <v>71</v>
      </c>
      <c r="J950" t="s">
        <v>13</v>
      </c>
      <c r="K950" s="2">
        <f>IF(Table1[[#This Row],[Cover]]="Cover",Table1[[#This Row],[Wager]]*(100/110),IF(Table1[[#This Row],[Cover]]="No",-1*Table1[[#This Row],[Wager]],0))</f>
        <v>-110</v>
      </c>
      <c r="L950">
        <f>Summary!$B$1</f>
        <v>110</v>
      </c>
      <c r="M950">
        <f>IF(Table1[[#This Row],[Cover]]="Cover",1,IF(Table1[[#This Row],[Cover]]="No",0,0.5))</f>
        <v>0</v>
      </c>
    </row>
    <row r="951" spans="1:13" x14ac:dyDescent="0.25">
      <c r="A951" t="s">
        <v>157</v>
      </c>
      <c r="B951" t="s">
        <v>81</v>
      </c>
      <c r="C951" s="1">
        <v>43148</v>
      </c>
      <c r="D951" t="s">
        <v>110</v>
      </c>
      <c r="E951" t="s">
        <v>84</v>
      </c>
      <c r="F951">
        <v>2</v>
      </c>
      <c r="G951">
        <v>9.5</v>
      </c>
      <c r="H951">
        <v>60</v>
      </c>
      <c r="I951">
        <v>65</v>
      </c>
      <c r="J951" t="s">
        <v>8</v>
      </c>
      <c r="K951" s="2">
        <f>IF(Table1[[#This Row],[Cover]]="Cover",Table1[[#This Row],[Wager]]*(100/110),IF(Table1[[#This Row],[Cover]]="No",-1*Table1[[#This Row],[Wager]],0))</f>
        <v>100</v>
      </c>
      <c r="L951">
        <f>Summary!$B$1</f>
        <v>110</v>
      </c>
      <c r="M951">
        <f>IF(Table1[[#This Row],[Cover]]="Cover",1,IF(Table1[[#This Row],[Cover]]="No",0,0.5))</f>
        <v>1</v>
      </c>
    </row>
    <row r="952" spans="1:13" x14ac:dyDescent="0.25">
      <c r="A952" t="s">
        <v>150</v>
      </c>
      <c r="B952" t="s">
        <v>81</v>
      </c>
      <c r="C952" s="1">
        <v>41325</v>
      </c>
      <c r="D952" t="s">
        <v>110</v>
      </c>
      <c r="E952" t="s">
        <v>85</v>
      </c>
      <c r="F952">
        <v>19</v>
      </c>
      <c r="G952">
        <v>8</v>
      </c>
      <c r="H952">
        <v>41</v>
      </c>
      <c r="I952">
        <v>69</v>
      </c>
      <c r="J952" t="s">
        <v>13</v>
      </c>
      <c r="K952" s="2">
        <f>IF(Table1[[#This Row],[Cover]]="Cover",Table1[[#This Row],[Wager]]*(100/110),IF(Table1[[#This Row],[Cover]]="No",-1*Table1[[#This Row],[Wager]],0))</f>
        <v>-110</v>
      </c>
      <c r="L952">
        <f>Summary!$B$1</f>
        <v>110</v>
      </c>
      <c r="M952">
        <f>IF(Table1[[#This Row],[Cover]]="Cover",1,IF(Table1[[#This Row],[Cover]]="No",0,0.5))</f>
        <v>0</v>
      </c>
    </row>
    <row r="953" spans="1:13" x14ac:dyDescent="0.25">
      <c r="A953" t="s">
        <v>149</v>
      </c>
      <c r="B953" t="s">
        <v>81</v>
      </c>
      <c r="C953" s="1">
        <v>40960</v>
      </c>
      <c r="D953" t="s">
        <v>110</v>
      </c>
      <c r="E953" t="s">
        <v>99</v>
      </c>
      <c r="F953">
        <v>11</v>
      </c>
      <c r="G953">
        <v>-2</v>
      </c>
      <c r="H953">
        <v>55</v>
      </c>
      <c r="I953">
        <v>67</v>
      </c>
      <c r="J953" t="s">
        <v>13</v>
      </c>
      <c r="K953" s="2">
        <f>IF(Table1[[#This Row],[Cover]]="Cover",Table1[[#This Row],[Wager]]*(100/110),IF(Table1[[#This Row],[Cover]]="No",-1*Table1[[#This Row],[Wager]],0))</f>
        <v>-110</v>
      </c>
      <c r="L953">
        <f>Summary!$B$1</f>
        <v>110</v>
      </c>
      <c r="M953">
        <f>IF(Table1[[#This Row],[Cover]]="Cover",1,IF(Table1[[#This Row],[Cover]]="No",0,0.5))</f>
        <v>0</v>
      </c>
    </row>
    <row r="954" spans="1:13" x14ac:dyDescent="0.25">
      <c r="A954" t="s">
        <v>158</v>
      </c>
      <c r="B954" t="s">
        <v>81</v>
      </c>
      <c r="C954" s="1">
        <v>39501</v>
      </c>
      <c r="D954" t="s">
        <v>110</v>
      </c>
      <c r="E954" t="s">
        <v>86</v>
      </c>
      <c r="F954">
        <v>15</v>
      </c>
      <c r="G954">
        <v>11.5</v>
      </c>
      <c r="H954">
        <v>82</v>
      </c>
      <c r="I954">
        <v>85</v>
      </c>
      <c r="J954" t="s">
        <v>8</v>
      </c>
      <c r="K954" s="2">
        <f>IF(Table1[[#This Row],[Cover]]="Cover",Table1[[#This Row],[Wager]]*(100/110),IF(Table1[[#This Row],[Cover]]="No",-1*Table1[[#This Row],[Wager]],0))</f>
        <v>100</v>
      </c>
      <c r="L954">
        <f>Summary!$B$1</f>
        <v>110</v>
      </c>
      <c r="M954">
        <f>IF(Table1[[#This Row],[Cover]]="Cover",1,IF(Table1[[#This Row],[Cover]]="No",0,0.5))</f>
        <v>1</v>
      </c>
    </row>
    <row r="955" spans="1:13" x14ac:dyDescent="0.25">
      <c r="A955" t="s">
        <v>150</v>
      </c>
      <c r="B955" t="s">
        <v>81</v>
      </c>
      <c r="C955" s="1">
        <v>41333</v>
      </c>
      <c r="D955" t="s">
        <v>110</v>
      </c>
      <c r="E955" t="s">
        <v>89</v>
      </c>
      <c r="F955">
        <v>16</v>
      </c>
      <c r="G955">
        <v>10.5</v>
      </c>
      <c r="H955">
        <v>53</v>
      </c>
      <c r="I955">
        <v>63</v>
      </c>
      <c r="J955" t="s">
        <v>8</v>
      </c>
      <c r="K955" s="2">
        <f>IF(Table1[[#This Row],[Cover]]="Cover",Table1[[#This Row],[Wager]]*(100/110),IF(Table1[[#This Row],[Cover]]="No",-1*Table1[[#This Row],[Wager]],0))</f>
        <v>100</v>
      </c>
      <c r="L955">
        <f>Summary!$B$1</f>
        <v>110</v>
      </c>
      <c r="M955">
        <f>IF(Table1[[#This Row],[Cover]]="Cover",1,IF(Table1[[#This Row],[Cover]]="No",0,0.5))</f>
        <v>1</v>
      </c>
    </row>
    <row r="956" spans="1:13" x14ac:dyDescent="0.25">
      <c r="A956" t="s">
        <v>149</v>
      </c>
      <c r="B956" t="s">
        <v>81</v>
      </c>
      <c r="C956" s="1">
        <v>40968</v>
      </c>
      <c r="D956" t="s">
        <v>110</v>
      </c>
      <c r="E956" t="s">
        <v>89</v>
      </c>
      <c r="F956">
        <v>10</v>
      </c>
      <c r="G956">
        <v>7.5</v>
      </c>
      <c r="H956">
        <v>73</v>
      </c>
      <c r="I956">
        <v>75</v>
      </c>
      <c r="J956" t="s">
        <v>8</v>
      </c>
      <c r="K956" s="2">
        <f>IF(Table1[[#This Row],[Cover]]="Cover",Table1[[#This Row],[Wager]]*(100/110),IF(Table1[[#This Row],[Cover]]="No",-1*Table1[[#This Row],[Wager]],0))</f>
        <v>100</v>
      </c>
      <c r="L956">
        <f>Summary!$B$1</f>
        <v>110</v>
      </c>
      <c r="M956">
        <f>IF(Table1[[#This Row],[Cover]]="Cover",1,IF(Table1[[#This Row],[Cover]]="No",0,0.5))</f>
        <v>1</v>
      </c>
    </row>
    <row r="957" spans="1:13" x14ac:dyDescent="0.25">
      <c r="A957" t="s">
        <v>157</v>
      </c>
      <c r="B957" t="s">
        <v>81</v>
      </c>
      <c r="C957" s="1">
        <v>43137</v>
      </c>
      <c r="D957" t="s">
        <v>110</v>
      </c>
      <c r="E957" t="s">
        <v>99</v>
      </c>
      <c r="F957">
        <v>20</v>
      </c>
      <c r="G957">
        <v>1.5</v>
      </c>
      <c r="H957">
        <v>61</v>
      </c>
      <c r="I957">
        <v>52</v>
      </c>
      <c r="J957" t="s">
        <v>8</v>
      </c>
      <c r="K957" s="2">
        <f>IF(Table1[[#This Row],[Cover]]="Cover",Table1[[#This Row],[Wager]]*(100/110),IF(Table1[[#This Row],[Cover]]="No",-1*Table1[[#This Row],[Wager]],0))</f>
        <v>100</v>
      </c>
      <c r="L957">
        <f>Summary!$B$1</f>
        <v>110</v>
      </c>
      <c r="M957">
        <f>IF(Table1[[#This Row],[Cover]]="Cover",1,IF(Table1[[#This Row],[Cover]]="No",0,0.5))</f>
        <v>1</v>
      </c>
    </row>
    <row r="958" spans="1:13" x14ac:dyDescent="0.25">
      <c r="A958" t="s">
        <v>154</v>
      </c>
      <c r="B958" t="s">
        <v>81</v>
      </c>
      <c r="C958" s="1">
        <v>42799</v>
      </c>
      <c r="D958" t="s">
        <v>110</v>
      </c>
      <c r="E958" t="s">
        <v>83</v>
      </c>
      <c r="F958">
        <v>16</v>
      </c>
      <c r="G958">
        <v>3.5</v>
      </c>
      <c r="H958">
        <v>65</v>
      </c>
      <c r="I958">
        <v>69</v>
      </c>
      <c r="J958" t="s">
        <v>13</v>
      </c>
      <c r="K958" s="2">
        <f>IF(Table1[[#This Row],[Cover]]="Cover",Table1[[#This Row],[Wager]]*(100/110),IF(Table1[[#This Row],[Cover]]="No",-1*Table1[[#This Row],[Wager]],0))</f>
        <v>-110</v>
      </c>
      <c r="L958">
        <f>Summary!$B$1</f>
        <v>110</v>
      </c>
      <c r="M958">
        <f>IF(Table1[[#This Row],[Cover]]="Cover",1,IF(Table1[[#This Row],[Cover]]="No",0,0.5))</f>
        <v>0</v>
      </c>
    </row>
    <row r="959" spans="1:13" x14ac:dyDescent="0.25">
      <c r="A959" t="s">
        <v>158</v>
      </c>
      <c r="B959" t="s">
        <v>81</v>
      </c>
      <c r="C959" s="1">
        <v>39515</v>
      </c>
      <c r="D959" t="s">
        <v>110</v>
      </c>
      <c r="E959" t="s">
        <v>85</v>
      </c>
      <c r="F959">
        <v>10</v>
      </c>
      <c r="G959">
        <v>12.5</v>
      </c>
      <c r="H959">
        <v>52</v>
      </c>
      <c r="I959">
        <v>65</v>
      </c>
      <c r="J959" t="s">
        <v>13</v>
      </c>
      <c r="K959" s="2">
        <f>IF(Table1[[#This Row],[Cover]]="Cover",Table1[[#This Row],[Wager]]*(100/110),IF(Table1[[#This Row],[Cover]]="No",-1*Table1[[#This Row],[Wager]],0))</f>
        <v>-110</v>
      </c>
      <c r="L959">
        <f>Summary!$B$1</f>
        <v>110</v>
      </c>
      <c r="M959">
        <f>IF(Table1[[#This Row],[Cover]]="Cover",1,IF(Table1[[#This Row],[Cover]]="No",0,0.5))</f>
        <v>0</v>
      </c>
    </row>
    <row r="960" spans="1:13" x14ac:dyDescent="0.25">
      <c r="A960" t="s">
        <v>157</v>
      </c>
      <c r="B960" t="s">
        <v>36</v>
      </c>
      <c r="C960" s="1">
        <v>43113</v>
      </c>
      <c r="D960" t="s">
        <v>43</v>
      </c>
      <c r="E960" t="s">
        <v>41</v>
      </c>
      <c r="F960">
        <v>20</v>
      </c>
      <c r="G960">
        <v>5.5</v>
      </c>
      <c r="H960">
        <v>68</v>
      </c>
      <c r="I960">
        <v>69</v>
      </c>
      <c r="J960" t="s">
        <v>8</v>
      </c>
      <c r="K960" s="2">
        <f>IF(Table1[[#This Row],[Cover]]="Cover",Table1[[#This Row],[Wager]]*(100/110),IF(Table1[[#This Row],[Cover]]="No",-1*Table1[[#This Row],[Wager]],0))</f>
        <v>100</v>
      </c>
      <c r="L960">
        <f>Summary!$B$1</f>
        <v>110</v>
      </c>
      <c r="M960">
        <f>IF(Table1[[#This Row],[Cover]]="Cover",1,IF(Table1[[#This Row],[Cover]]="No",0,0.5))</f>
        <v>1</v>
      </c>
    </row>
    <row r="961" spans="1:13" x14ac:dyDescent="0.25">
      <c r="A961" t="s">
        <v>149</v>
      </c>
      <c r="B961" t="s">
        <v>45</v>
      </c>
      <c r="C961" s="1">
        <v>40922</v>
      </c>
      <c r="D961" t="s">
        <v>43</v>
      </c>
      <c r="E961" t="s">
        <v>62</v>
      </c>
      <c r="F961">
        <v>17</v>
      </c>
      <c r="G961">
        <v>2</v>
      </c>
      <c r="H961">
        <v>53</v>
      </c>
      <c r="I961">
        <v>67</v>
      </c>
      <c r="J961" t="s">
        <v>13</v>
      </c>
      <c r="K961" s="2">
        <f>IF(Table1[[#This Row],[Cover]]="Cover",Table1[[#This Row],[Wager]]*(100/110),IF(Table1[[#This Row],[Cover]]="No",-1*Table1[[#This Row],[Wager]],0))</f>
        <v>-110</v>
      </c>
      <c r="L961">
        <f>Summary!$B$1</f>
        <v>110</v>
      </c>
      <c r="M961">
        <f>IF(Table1[[#This Row],[Cover]]="Cover",1,IF(Table1[[#This Row],[Cover]]="No",0,0.5))</f>
        <v>0</v>
      </c>
    </row>
    <row r="962" spans="1:13" x14ac:dyDescent="0.25">
      <c r="A962" t="s">
        <v>148</v>
      </c>
      <c r="B962" t="s">
        <v>45</v>
      </c>
      <c r="C962" s="1">
        <v>40196</v>
      </c>
      <c r="D962" t="s">
        <v>43</v>
      </c>
      <c r="E962" t="s">
        <v>128</v>
      </c>
      <c r="F962">
        <v>5</v>
      </c>
      <c r="G962">
        <v>3.5</v>
      </c>
      <c r="H962">
        <v>71</v>
      </c>
      <c r="I962">
        <v>84</v>
      </c>
      <c r="J962" t="s">
        <v>13</v>
      </c>
      <c r="K962" s="2">
        <f>IF(Table1[[#This Row],[Cover]]="Cover",Table1[[#This Row],[Wager]]*(100/110),IF(Table1[[#This Row],[Cover]]="No",-1*Table1[[#This Row],[Wager]],0))</f>
        <v>-110</v>
      </c>
      <c r="L962">
        <f>Summary!$B$1</f>
        <v>110</v>
      </c>
      <c r="M962">
        <f>IF(Table1[[#This Row],[Cover]]="Cover",1,IF(Table1[[#This Row],[Cover]]="No",0,0.5))</f>
        <v>0</v>
      </c>
    </row>
    <row r="963" spans="1:13" x14ac:dyDescent="0.25">
      <c r="A963" t="s">
        <v>149</v>
      </c>
      <c r="B963" t="s">
        <v>45</v>
      </c>
      <c r="C963" s="1">
        <v>40929</v>
      </c>
      <c r="D963" t="s">
        <v>43</v>
      </c>
      <c r="E963" t="s">
        <v>128</v>
      </c>
      <c r="F963">
        <v>1</v>
      </c>
      <c r="G963">
        <v>8.5</v>
      </c>
      <c r="H963">
        <v>67</v>
      </c>
      <c r="I963">
        <v>58</v>
      </c>
      <c r="J963" t="s">
        <v>8</v>
      </c>
      <c r="K963" s="2">
        <f>IF(Table1[[#This Row],[Cover]]="Cover",Table1[[#This Row],[Wager]]*(100/110),IF(Table1[[#This Row],[Cover]]="No",-1*Table1[[#This Row],[Wager]],0))</f>
        <v>100</v>
      </c>
      <c r="L963">
        <f>Summary!$B$1</f>
        <v>110</v>
      </c>
      <c r="M963">
        <f>IF(Table1[[#This Row],[Cover]]="Cover",1,IF(Table1[[#This Row],[Cover]]="No",0,0.5))</f>
        <v>1</v>
      </c>
    </row>
    <row r="964" spans="1:13" x14ac:dyDescent="0.25">
      <c r="A964" t="s">
        <v>160</v>
      </c>
      <c r="B964" t="s">
        <v>45</v>
      </c>
      <c r="C964" s="1">
        <v>39839</v>
      </c>
      <c r="D964" t="s">
        <v>43</v>
      </c>
      <c r="E964" t="s">
        <v>98</v>
      </c>
      <c r="F964">
        <v>8</v>
      </c>
      <c r="G964">
        <v>-2.5</v>
      </c>
      <c r="H964">
        <v>64</v>
      </c>
      <c r="I964">
        <v>71</v>
      </c>
      <c r="J964" t="s">
        <v>13</v>
      </c>
      <c r="K964" s="2">
        <f>IF(Table1[[#This Row],[Cover]]="Cover",Table1[[#This Row],[Wager]]*(100/110),IF(Table1[[#This Row],[Cover]]="No",-1*Table1[[#This Row],[Wager]],0))</f>
        <v>-110</v>
      </c>
      <c r="L964">
        <f>Summary!$B$1</f>
        <v>110</v>
      </c>
      <c r="M964">
        <f>IF(Table1[[#This Row],[Cover]]="Cover",1,IF(Table1[[#This Row],[Cover]]="No",0,0.5))</f>
        <v>0</v>
      </c>
    </row>
    <row r="965" spans="1:13" x14ac:dyDescent="0.25">
      <c r="A965" t="s">
        <v>146</v>
      </c>
      <c r="B965" t="s">
        <v>36</v>
      </c>
      <c r="C965" s="1">
        <v>41643</v>
      </c>
      <c r="D965" t="s">
        <v>43</v>
      </c>
      <c r="E965" t="s">
        <v>39</v>
      </c>
      <c r="F965">
        <v>7</v>
      </c>
      <c r="G965">
        <v>6</v>
      </c>
      <c r="H965">
        <v>79</v>
      </c>
      <c r="I965">
        <v>77</v>
      </c>
      <c r="J965" t="s">
        <v>8</v>
      </c>
      <c r="K965" s="2">
        <f>IF(Table1[[#This Row],[Cover]]="Cover",Table1[[#This Row],[Wager]]*(100/110),IF(Table1[[#This Row],[Cover]]="No",-1*Table1[[#This Row],[Wager]],0))</f>
        <v>100</v>
      </c>
      <c r="L965">
        <f>Summary!$B$1</f>
        <v>110</v>
      </c>
      <c r="M965">
        <f>IF(Table1[[#This Row],[Cover]]="Cover",1,IF(Table1[[#This Row],[Cover]]="No",0,0.5))</f>
        <v>1</v>
      </c>
    </row>
    <row r="966" spans="1:13" x14ac:dyDescent="0.25">
      <c r="A966" t="s">
        <v>148</v>
      </c>
      <c r="B966" t="s">
        <v>45</v>
      </c>
      <c r="C966" s="1">
        <v>40187</v>
      </c>
      <c r="D966" t="s">
        <v>43</v>
      </c>
      <c r="E966" t="s">
        <v>32</v>
      </c>
      <c r="F966">
        <v>8</v>
      </c>
      <c r="G966">
        <v>5</v>
      </c>
      <c r="H966">
        <v>70</v>
      </c>
      <c r="I966">
        <v>68</v>
      </c>
      <c r="J966" t="s">
        <v>8</v>
      </c>
      <c r="K966" s="2">
        <f>IF(Table1[[#This Row],[Cover]]="Cover",Table1[[#This Row],[Wager]]*(100/110),IF(Table1[[#This Row],[Cover]]="No",-1*Table1[[#This Row],[Wager]],0))</f>
        <v>100</v>
      </c>
      <c r="L966">
        <f>Summary!$B$1</f>
        <v>110</v>
      </c>
      <c r="M966">
        <f>IF(Table1[[#This Row],[Cover]]="Cover",1,IF(Table1[[#This Row],[Cover]]="No",0,0.5))</f>
        <v>1</v>
      </c>
    </row>
    <row r="967" spans="1:13" x14ac:dyDescent="0.25">
      <c r="A967" t="s">
        <v>155</v>
      </c>
      <c r="B967" t="s">
        <v>36</v>
      </c>
      <c r="C967" s="1">
        <v>42378</v>
      </c>
      <c r="D967" t="s">
        <v>43</v>
      </c>
      <c r="E967" t="s">
        <v>111</v>
      </c>
      <c r="F967">
        <v>24</v>
      </c>
      <c r="G967">
        <v>-4.5</v>
      </c>
      <c r="H967">
        <v>82</v>
      </c>
      <c r="I967">
        <v>86</v>
      </c>
      <c r="J967" t="s">
        <v>13</v>
      </c>
      <c r="K967" s="2">
        <f>IF(Table1[[#This Row],[Cover]]="Cover",Table1[[#This Row],[Wager]]*(100/110),IF(Table1[[#This Row],[Cover]]="No",-1*Table1[[#This Row],[Wager]],0))</f>
        <v>-110</v>
      </c>
      <c r="L967">
        <f>Summary!$B$1</f>
        <v>110</v>
      </c>
      <c r="M967">
        <f>IF(Table1[[#This Row],[Cover]]="Cover",1,IF(Table1[[#This Row],[Cover]]="No",0,0.5))</f>
        <v>0</v>
      </c>
    </row>
    <row r="968" spans="1:13" x14ac:dyDescent="0.25">
      <c r="A968" t="s">
        <v>149</v>
      </c>
      <c r="B968" t="s">
        <v>45</v>
      </c>
      <c r="C968" s="1">
        <v>40904</v>
      </c>
      <c r="D968" t="s">
        <v>43</v>
      </c>
      <c r="E968" t="s">
        <v>111</v>
      </c>
      <c r="F968">
        <v>22</v>
      </c>
      <c r="G968">
        <v>3</v>
      </c>
      <c r="H968">
        <v>72</v>
      </c>
      <c r="I968">
        <v>59</v>
      </c>
      <c r="J968" t="s">
        <v>8</v>
      </c>
      <c r="K968" s="2">
        <f>IF(Table1[[#This Row],[Cover]]="Cover",Table1[[#This Row],[Wager]]*(100/110),IF(Table1[[#This Row],[Cover]]="No",-1*Table1[[#This Row],[Wager]],0))</f>
        <v>100</v>
      </c>
      <c r="L968">
        <f>Summary!$B$1</f>
        <v>110</v>
      </c>
      <c r="M968">
        <f>IF(Table1[[#This Row],[Cover]]="Cover",1,IF(Table1[[#This Row],[Cover]]="No",0,0.5))</f>
        <v>1</v>
      </c>
    </row>
    <row r="969" spans="1:13" x14ac:dyDescent="0.25">
      <c r="A969" t="s">
        <v>154</v>
      </c>
      <c r="B969" t="s">
        <v>36</v>
      </c>
      <c r="C969" s="1">
        <v>42777</v>
      </c>
      <c r="D969" t="s">
        <v>43</v>
      </c>
      <c r="E969" t="s">
        <v>60</v>
      </c>
      <c r="F969">
        <v>14</v>
      </c>
      <c r="G969">
        <v>1</v>
      </c>
      <c r="H969">
        <v>84</v>
      </c>
      <c r="I969">
        <v>72</v>
      </c>
      <c r="J969" t="s">
        <v>8</v>
      </c>
      <c r="K969" s="2">
        <f>IF(Table1[[#This Row],[Cover]]="Cover",Table1[[#This Row],[Wager]]*(100/110),IF(Table1[[#This Row],[Cover]]="No",-1*Table1[[#This Row],[Wager]],0))</f>
        <v>100</v>
      </c>
      <c r="L969">
        <f>Summary!$B$1</f>
        <v>110</v>
      </c>
      <c r="M969">
        <f>IF(Table1[[#This Row],[Cover]]="Cover",1,IF(Table1[[#This Row],[Cover]]="No",0,0.5))</f>
        <v>1</v>
      </c>
    </row>
    <row r="970" spans="1:13" x14ac:dyDescent="0.25">
      <c r="A970" t="s">
        <v>160</v>
      </c>
      <c r="B970" t="s">
        <v>45</v>
      </c>
      <c r="C970" s="1">
        <v>39856</v>
      </c>
      <c r="D970" t="s">
        <v>43</v>
      </c>
      <c r="E970" t="s">
        <v>44</v>
      </c>
      <c r="F970">
        <v>5</v>
      </c>
      <c r="G970">
        <v>4</v>
      </c>
      <c r="H970">
        <v>90</v>
      </c>
      <c r="I970">
        <v>57</v>
      </c>
      <c r="J970" t="s">
        <v>8</v>
      </c>
      <c r="K970" s="2">
        <f>IF(Table1[[#This Row],[Cover]]="Cover",Table1[[#This Row],[Wager]]*(100/110),IF(Table1[[#This Row],[Cover]]="No",-1*Table1[[#This Row],[Wager]],0))</f>
        <v>100</v>
      </c>
      <c r="L970">
        <f>Summary!$B$1</f>
        <v>110</v>
      </c>
      <c r="M970">
        <f>IF(Table1[[#This Row],[Cover]]="Cover",1,IF(Table1[[#This Row],[Cover]]="No",0,0.5))</f>
        <v>1</v>
      </c>
    </row>
    <row r="971" spans="1:13" x14ac:dyDescent="0.25">
      <c r="A971" t="s">
        <v>155</v>
      </c>
      <c r="B971" t="s">
        <v>36</v>
      </c>
      <c r="C971" s="1">
        <v>42413</v>
      </c>
      <c r="D971" t="s">
        <v>43</v>
      </c>
      <c r="E971" t="s">
        <v>44</v>
      </c>
      <c r="F971">
        <v>13</v>
      </c>
      <c r="G971">
        <v>-2</v>
      </c>
      <c r="H971">
        <v>71</v>
      </c>
      <c r="I971">
        <v>66</v>
      </c>
      <c r="J971" t="s">
        <v>8</v>
      </c>
      <c r="K971" s="2">
        <f>IF(Table1[[#This Row],[Cover]]="Cover",Table1[[#This Row],[Wager]]*(100/110),IF(Table1[[#This Row],[Cover]]="No",-1*Table1[[#This Row],[Wager]],0))</f>
        <v>100</v>
      </c>
      <c r="L971">
        <f>Summary!$B$1</f>
        <v>110</v>
      </c>
      <c r="M971">
        <f>IF(Table1[[#This Row],[Cover]]="Cover",1,IF(Table1[[#This Row],[Cover]]="No",0,0.5))</f>
        <v>1</v>
      </c>
    </row>
    <row r="972" spans="1:13" x14ac:dyDescent="0.25">
      <c r="A972" t="s">
        <v>148</v>
      </c>
      <c r="B972" t="s">
        <v>45</v>
      </c>
      <c r="C972" s="1">
        <v>40233</v>
      </c>
      <c r="D972" t="s">
        <v>43</v>
      </c>
      <c r="E972" t="s">
        <v>111</v>
      </c>
      <c r="F972">
        <v>12</v>
      </c>
      <c r="G972">
        <v>1</v>
      </c>
      <c r="H972">
        <v>68</v>
      </c>
      <c r="I972">
        <v>53</v>
      </c>
      <c r="J972" t="s">
        <v>8</v>
      </c>
      <c r="K972" s="2">
        <f>IF(Table1[[#This Row],[Cover]]="Cover",Table1[[#This Row],[Wager]]*(100/110),IF(Table1[[#This Row],[Cover]]="No",-1*Table1[[#This Row],[Wager]],0))</f>
        <v>100</v>
      </c>
      <c r="L972">
        <f>Summary!$B$1</f>
        <v>110</v>
      </c>
      <c r="M972">
        <f>IF(Table1[[#This Row],[Cover]]="Cover",1,IF(Table1[[#This Row],[Cover]]="No",0,0.5))</f>
        <v>1</v>
      </c>
    </row>
    <row r="973" spans="1:13" x14ac:dyDescent="0.25">
      <c r="A973" t="s">
        <v>149</v>
      </c>
      <c r="B973" t="s">
        <v>45</v>
      </c>
      <c r="C973" s="1">
        <v>40943</v>
      </c>
      <c r="D973" t="s">
        <v>43</v>
      </c>
      <c r="E973" t="s">
        <v>98</v>
      </c>
      <c r="F973">
        <v>15</v>
      </c>
      <c r="G973">
        <v>2</v>
      </c>
      <c r="H973">
        <v>76</v>
      </c>
      <c r="I973">
        <v>59</v>
      </c>
      <c r="J973" t="s">
        <v>8</v>
      </c>
      <c r="K973" s="2">
        <f>IF(Table1[[#This Row],[Cover]]="Cover",Table1[[#This Row],[Wager]]*(100/110),IF(Table1[[#This Row],[Cover]]="No",-1*Table1[[#This Row],[Wager]],0))</f>
        <v>100</v>
      </c>
      <c r="L973">
        <f>Summary!$B$1</f>
        <v>110</v>
      </c>
      <c r="M973">
        <f>IF(Table1[[#This Row],[Cover]]="Cover",1,IF(Table1[[#This Row],[Cover]]="No",0,0.5))</f>
        <v>1</v>
      </c>
    </row>
    <row r="974" spans="1:13" x14ac:dyDescent="0.25">
      <c r="A974" t="s">
        <v>155</v>
      </c>
      <c r="B974" t="s">
        <v>36</v>
      </c>
      <c r="C974" s="1">
        <v>42406</v>
      </c>
      <c r="D974" t="s">
        <v>43</v>
      </c>
      <c r="E974" t="s">
        <v>41</v>
      </c>
      <c r="F974">
        <v>2</v>
      </c>
      <c r="G974">
        <v>3</v>
      </c>
      <c r="H974">
        <v>80</v>
      </c>
      <c r="I974">
        <v>76</v>
      </c>
      <c r="J974" t="s">
        <v>8</v>
      </c>
      <c r="K974" s="2">
        <f>IF(Table1[[#This Row],[Cover]]="Cover",Table1[[#This Row],[Wager]]*(100/110),IF(Table1[[#This Row],[Cover]]="No",-1*Table1[[#This Row],[Wager]],0))</f>
        <v>100</v>
      </c>
      <c r="L974">
        <f>Summary!$B$1</f>
        <v>110</v>
      </c>
      <c r="M974">
        <f>IF(Table1[[#This Row],[Cover]]="Cover",1,IF(Table1[[#This Row],[Cover]]="No",0,0.5))</f>
        <v>1</v>
      </c>
    </row>
    <row r="975" spans="1:13" x14ac:dyDescent="0.25">
      <c r="A975" t="s">
        <v>160</v>
      </c>
      <c r="B975" t="s">
        <v>45</v>
      </c>
      <c r="C975" s="1">
        <v>39874</v>
      </c>
      <c r="D975" t="s">
        <v>43</v>
      </c>
      <c r="E975" t="s">
        <v>48</v>
      </c>
      <c r="F975">
        <v>11</v>
      </c>
      <c r="G975">
        <v>-2.5</v>
      </c>
      <c r="H975">
        <v>60</v>
      </c>
      <c r="I975">
        <v>77</v>
      </c>
      <c r="J975" t="s">
        <v>13</v>
      </c>
      <c r="K975" s="2">
        <f>IF(Table1[[#This Row],[Cover]]="Cover",Table1[[#This Row],[Wager]]*(100/110),IF(Table1[[#This Row],[Cover]]="No",-1*Table1[[#This Row],[Wager]],0))</f>
        <v>-110</v>
      </c>
      <c r="L975">
        <f>Summary!$B$1</f>
        <v>110</v>
      </c>
      <c r="M975">
        <f>IF(Table1[[#This Row],[Cover]]="Cover",1,IF(Table1[[#This Row],[Cover]]="No",0,0.5))</f>
        <v>0</v>
      </c>
    </row>
    <row r="976" spans="1:13" x14ac:dyDescent="0.25">
      <c r="A976" t="s">
        <v>155</v>
      </c>
      <c r="B976" t="s">
        <v>36</v>
      </c>
      <c r="C976" s="1">
        <v>42431</v>
      </c>
      <c r="D976" t="s">
        <v>43</v>
      </c>
      <c r="E976" t="s">
        <v>40</v>
      </c>
      <c r="F976">
        <v>7</v>
      </c>
      <c r="G976">
        <v>-4</v>
      </c>
      <c r="H976">
        <v>50</v>
      </c>
      <c r="I976">
        <v>68</v>
      </c>
      <c r="J976" t="s">
        <v>13</v>
      </c>
      <c r="K976" s="2">
        <f>IF(Table1[[#This Row],[Cover]]="Cover",Table1[[#This Row],[Wager]]*(100/110),IF(Table1[[#This Row],[Cover]]="No",-1*Table1[[#This Row],[Wager]],0))</f>
        <v>-110</v>
      </c>
      <c r="L976">
        <f>Summary!$B$1</f>
        <v>110</v>
      </c>
      <c r="M976">
        <f>IF(Table1[[#This Row],[Cover]]="Cover",1,IF(Table1[[#This Row],[Cover]]="No",0,0.5))</f>
        <v>0</v>
      </c>
    </row>
    <row r="977" spans="1:13" x14ac:dyDescent="0.25">
      <c r="A977" t="s">
        <v>148</v>
      </c>
      <c r="B977" t="s">
        <v>81</v>
      </c>
      <c r="C977" s="1">
        <v>40194</v>
      </c>
      <c r="D977" t="s">
        <v>89</v>
      </c>
      <c r="E977" t="s">
        <v>85</v>
      </c>
      <c r="F977">
        <v>13</v>
      </c>
      <c r="G977">
        <v>-5.5</v>
      </c>
      <c r="H977">
        <v>60</v>
      </c>
      <c r="I977">
        <v>51</v>
      </c>
      <c r="J977" t="s">
        <v>8</v>
      </c>
      <c r="K977" s="2">
        <f>IF(Table1[[#This Row],[Cover]]="Cover",Table1[[#This Row],[Wager]]*(100/110),IF(Table1[[#This Row],[Cover]]="No",-1*Table1[[#This Row],[Wager]],0))</f>
        <v>100</v>
      </c>
      <c r="L977">
        <f>Summary!$B$1</f>
        <v>110</v>
      </c>
      <c r="M977">
        <f>IF(Table1[[#This Row],[Cover]]="Cover",1,IF(Table1[[#This Row],[Cover]]="No",0,0.5))</f>
        <v>1</v>
      </c>
    </row>
    <row r="978" spans="1:13" x14ac:dyDescent="0.25">
      <c r="A978" t="s">
        <v>160</v>
      </c>
      <c r="B978" t="s">
        <v>81</v>
      </c>
      <c r="C978" s="1">
        <v>39838</v>
      </c>
      <c r="D978" t="s">
        <v>89</v>
      </c>
      <c r="E978" t="s">
        <v>84</v>
      </c>
      <c r="F978">
        <v>7</v>
      </c>
      <c r="G978">
        <v>3</v>
      </c>
      <c r="H978">
        <v>67</v>
      </c>
      <c r="I978">
        <v>78</v>
      </c>
      <c r="J978" t="s">
        <v>13</v>
      </c>
      <c r="K978" s="2">
        <f>IF(Table1[[#This Row],[Cover]]="Cover",Table1[[#This Row],[Wager]]*(100/110),IF(Table1[[#This Row],[Cover]]="No",-1*Table1[[#This Row],[Wager]],0))</f>
        <v>-110</v>
      </c>
      <c r="L978">
        <f>Summary!$B$1</f>
        <v>110</v>
      </c>
      <c r="M978">
        <f>IF(Table1[[#This Row],[Cover]]="Cover",1,IF(Table1[[#This Row],[Cover]]="No",0,0.5))</f>
        <v>0</v>
      </c>
    </row>
    <row r="979" spans="1:13" x14ac:dyDescent="0.25">
      <c r="A979" t="s">
        <v>156</v>
      </c>
      <c r="B979" t="s">
        <v>81</v>
      </c>
      <c r="C979" s="1">
        <v>42029</v>
      </c>
      <c r="D979" t="s">
        <v>89</v>
      </c>
      <c r="E979" t="s">
        <v>86</v>
      </c>
      <c r="F979">
        <v>23</v>
      </c>
      <c r="G979">
        <v>-9</v>
      </c>
      <c r="H979">
        <v>82</v>
      </c>
      <c r="I979">
        <v>70</v>
      </c>
      <c r="J979" t="s">
        <v>8</v>
      </c>
      <c r="K979" s="2">
        <f>IF(Table1[[#This Row],[Cover]]="Cover",Table1[[#This Row],[Wager]]*(100/110),IF(Table1[[#This Row],[Cover]]="No",-1*Table1[[#This Row],[Wager]],0))</f>
        <v>100</v>
      </c>
      <c r="L979">
        <f>Summary!$B$1</f>
        <v>110</v>
      </c>
      <c r="M979">
        <f>IF(Table1[[#This Row],[Cover]]="Cover",1,IF(Table1[[#This Row],[Cover]]="No",0,0.5))</f>
        <v>1</v>
      </c>
    </row>
    <row r="980" spans="1:13" x14ac:dyDescent="0.25">
      <c r="A980" t="s">
        <v>156</v>
      </c>
      <c r="B980" t="s">
        <v>81</v>
      </c>
      <c r="C980" s="1">
        <v>42033</v>
      </c>
      <c r="D980" t="s">
        <v>89</v>
      </c>
      <c r="E980" t="s">
        <v>90</v>
      </c>
      <c r="F980">
        <v>16</v>
      </c>
      <c r="G980">
        <v>-7.5</v>
      </c>
      <c r="H980">
        <v>80</v>
      </c>
      <c r="I980">
        <v>56</v>
      </c>
      <c r="J980" t="s">
        <v>8</v>
      </c>
      <c r="K980" s="2">
        <f>IF(Table1[[#This Row],[Cover]]="Cover",Table1[[#This Row],[Wager]]*(100/110),IF(Table1[[#This Row],[Cover]]="No",-1*Table1[[#This Row],[Wager]],0))</f>
        <v>100</v>
      </c>
      <c r="L980">
        <f>Summary!$B$1</f>
        <v>110</v>
      </c>
      <c r="M980">
        <f>IF(Table1[[#This Row],[Cover]]="Cover",1,IF(Table1[[#This Row],[Cover]]="No",0,0.5))</f>
        <v>1</v>
      </c>
    </row>
    <row r="981" spans="1:13" x14ac:dyDescent="0.25">
      <c r="A981" t="s">
        <v>155</v>
      </c>
      <c r="B981" t="s">
        <v>81</v>
      </c>
      <c r="C981" s="1">
        <v>42400</v>
      </c>
      <c r="D981" t="s">
        <v>89</v>
      </c>
      <c r="E981" t="s">
        <v>90</v>
      </c>
      <c r="F981">
        <v>8</v>
      </c>
      <c r="G981">
        <v>4.5</v>
      </c>
      <c r="H981">
        <v>61</v>
      </c>
      <c r="I981">
        <v>66</v>
      </c>
      <c r="J981" t="s">
        <v>13</v>
      </c>
      <c r="K981" s="2">
        <f>IF(Table1[[#This Row],[Cover]]="Cover",Table1[[#This Row],[Wager]]*(100/110),IF(Table1[[#This Row],[Cover]]="No",-1*Table1[[#This Row],[Wager]],0))</f>
        <v>-110</v>
      </c>
      <c r="L981">
        <f>Summary!$B$1</f>
        <v>110</v>
      </c>
      <c r="M981">
        <f>IF(Table1[[#This Row],[Cover]]="Cover",1,IF(Table1[[#This Row],[Cover]]="No",0,0.5))</f>
        <v>0</v>
      </c>
    </row>
    <row r="982" spans="1:13" x14ac:dyDescent="0.25">
      <c r="A982" t="s">
        <v>154</v>
      </c>
      <c r="B982" t="s">
        <v>81</v>
      </c>
      <c r="C982" s="1">
        <v>42766</v>
      </c>
      <c r="D982" t="s">
        <v>89</v>
      </c>
      <c r="E982" t="s">
        <v>90</v>
      </c>
      <c r="F982">
        <v>17</v>
      </c>
      <c r="G982">
        <v>-3</v>
      </c>
      <c r="H982">
        <v>71</v>
      </c>
      <c r="I982">
        <v>77</v>
      </c>
      <c r="J982" t="s">
        <v>13</v>
      </c>
      <c r="K982" s="2">
        <f>IF(Table1[[#This Row],[Cover]]="Cover",Table1[[#This Row],[Wager]]*(100/110),IF(Table1[[#This Row],[Cover]]="No",-1*Table1[[#This Row],[Wager]],0))</f>
        <v>-110</v>
      </c>
      <c r="L982">
        <f>Summary!$B$1</f>
        <v>110</v>
      </c>
      <c r="M982">
        <f>IF(Table1[[#This Row],[Cover]]="Cover",1,IF(Table1[[#This Row],[Cover]]="No",0,0.5))</f>
        <v>0</v>
      </c>
    </row>
    <row r="983" spans="1:13" x14ac:dyDescent="0.25">
      <c r="A983" t="s">
        <v>154</v>
      </c>
      <c r="B983" t="s">
        <v>81</v>
      </c>
      <c r="C983" s="1">
        <v>42740</v>
      </c>
      <c r="D983" t="s">
        <v>89</v>
      </c>
      <c r="E983" t="s">
        <v>83</v>
      </c>
      <c r="F983">
        <v>20</v>
      </c>
      <c r="G983">
        <v>3</v>
      </c>
      <c r="H983">
        <v>75</v>
      </c>
      <c r="I983">
        <v>76</v>
      </c>
      <c r="J983" t="s">
        <v>8</v>
      </c>
      <c r="K983" s="2">
        <f>IF(Table1[[#This Row],[Cover]]="Cover",Table1[[#This Row],[Wager]]*(100/110),IF(Table1[[#This Row],[Cover]]="No",-1*Table1[[#This Row],[Wager]],0))</f>
        <v>100</v>
      </c>
      <c r="L983">
        <f>Summary!$B$1</f>
        <v>110</v>
      </c>
      <c r="M983">
        <f>IF(Table1[[#This Row],[Cover]]="Cover",1,IF(Table1[[#This Row],[Cover]]="No",0,0.5))</f>
        <v>1</v>
      </c>
    </row>
    <row r="984" spans="1:13" x14ac:dyDescent="0.25">
      <c r="A984" t="s">
        <v>157</v>
      </c>
      <c r="B984" t="s">
        <v>81</v>
      </c>
      <c r="C984" s="1">
        <v>43107</v>
      </c>
      <c r="D984" t="s">
        <v>89</v>
      </c>
      <c r="E984" t="s">
        <v>84</v>
      </c>
      <c r="F984">
        <v>1</v>
      </c>
      <c r="G984">
        <v>6.5</v>
      </c>
      <c r="H984">
        <v>80</v>
      </c>
      <c r="I984">
        <v>64</v>
      </c>
      <c r="J984" t="s">
        <v>8</v>
      </c>
      <c r="K984" s="2">
        <f>IF(Table1[[#This Row],[Cover]]="Cover",Table1[[#This Row],[Wager]]*(100/110),IF(Table1[[#This Row],[Cover]]="No",-1*Table1[[#This Row],[Wager]],0))</f>
        <v>100</v>
      </c>
      <c r="L984">
        <f>Summary!$B$1</f>
        <v>110</v>
      </c>
      <c r="M984">
        <f>IF(Table1[[#This Row],[Cover]]="Cover",1,IF(Table1[[#This Row],[Cover]]="No",0,0.5))</f>
        <v>1</v>
      </c>
    </row>
    <row r="985" spans="1:13" x14ac:dyDescent="0.25">
      <c r="A985" t="s">
        <v>158</v>
      </c>
      <c r="B985" t="s">
        <v>81</v>
      </c>
      <c r="C985" s="1">
        <v>39488</v>
      </c>
      <c r="D985" t="s">
        <v>89</v>
      </c>
      <c r="E985" t="s">
        <v>86</v>
      </c>
      <c r="F985">
        <v>14</v>
      </c>
      <c r="G985">
        <v>-2.5</v>
      </c>
      <c r="H985">
        <v>53</v>
      </c>
      <c r="I985">
        <v>59</v>
      </c>
      <c r="J985" t="s">
        <v>13</v>
      </c>
      <c r="K985" s="2">
        <f>IF(Table1[[#This Row],[Cover]]="Cover",Table1[[#This Row],[Wager]]*(100/110),IF(Table1[[#This Row],[Cover]]="No",-1*Table1[[#This Row],[Wager]],0))</f>
        <v>-110</v>
      </c>
      <c r="L985">
        <f>Summary!$B$1</f>
        <v>110</v>
      </c>
      <c r="M985">
        <f>IF(Table1[[#This Row],[Cover]]="Cover",1,IF(Table1[[#This Row],[Cover]]="No",0,0.5))</f>
        <v>0</v>
      </c>
    </row>
    <row r="986" spans="1:13" x14ac:dyDescent="0.25">
      <c r="A986" t="s">
        <v>160</v>
      </c>
      <c r="B986" t="s">
        <v>81</v>
      </c>
      <c r="C986" s="1">
        <v>39866</v>
      </c>
      <c r="D986" t="s">
        <v>89</v>
      </c>
      <c r="E986" t="s">
        <v>82</v>
      </c>
      <c r="F986">
        <v>18</v>
      </c>
      <c r="G986">
        <v>-2.5</v>
      </c>
      <c r="H986">
        <v>68</v>
      </c>
      <c r="I986">
        <v>70</v>
      </c>
      <c r="J986" t="s">
        <v>13</v>
      </c>
      <c r="K986" s="2">
        <f>IF(Table1[[#This Row],[Cover]]="Cover",Table1[[#This Row],[Wager]]*(100/110),IF(Table1[[#This Row],[Cover]]="No",-1*Table1[[#This Row],[Wager]],0))</f>
        <v>-110</v>
      </c>
      <c r="L986">
        <f>Summary!$B$1</f>
        <v>110</v>
      </c>
      <c r="M986">
        <f>IF(Table1[[#This Row],[Cover]]="Cover",1,IF(Table1[[#This Row],[Cover]]="No",0,0.5))</f>
        <v>0</v>
      </c>
    </row>
    <row r="987" spans="1:13" x14ac:dyDescent="0.25">
      <c r="A987" t="s">
        <v>155</v>
      </c>
      <c r="B987" t="s">
        <v>81</v>
      </c>
      <c r="C987" s="1">
        <v>42423</v>
      </c>
      <c r="D987" t="s">
        <v>89</v>
      </c>
      <c r="E987" t="s">
        <v>84</v>
      </c>
      <c r="F987">
        <v>6</v>
      </c>
      <c r="G987">
        <v>7</v>
      </c>
      <c r="H987">
        <v>62</v>
      </c>
      <c r="I987">
        <v>81</v>
      </c>
      <c r="J987" t="s">
        <v>13</v>
      </c>
      <c r="K987" s="2">
        <f>IF(Table1[[#This Row],[Cover]]="Cover",Table1[[#This Row],[Wager]]*(100/110),IF(Table1[[#This Row],[Cover]]="No",-1*Table1[[#This Row],[Wager]],0))</f>
        <v>-110</v>
      </c>
      <c r="L987">
        <f>Summary!$B$1</f>
        <v>110</v>
      </c>
      <c r="M987">
        <f>IF(Table1[[#This Row],[Cover]]="Cover",1,IF(Table1[[#This Row],[Cover]]="No",0,0.5))</f>
        <v>0</v>
      </c>
    </row>
    <row r="988" spans="1:13" x14ac:dyDescent="0.25">
      <c r="A988" t="s">
        <v>154</v>
      </c>
      <c r="B988" t="s">
        <v>81</v>
      </c>
      <c r="C988" s="1">
        <v>42789</v>
      </c>
      <c r="D988" t="s">
        <v>89</v>
      </c>
      <c r="E988" t="s">
        <v>85</v>
      </c>
      <c r="F988">
        <v>16</v>
      </c>
      <c r="G988">
        <v>7</v>
      </c>
      <c r="H988">
        <v>83</v>
      </c>
      <c r="I988">
        <v>73</v>
      </c>
      <c r="J988" t="s">
        <v>8</v>
      </c>
      <c r="K988" s="2">
        <f>IF(Table1[[#This Row],[Cover]]="Cover",Table1[[#This Row],[Wager]]*(100/110),IF(Table1[[#This Row],[Cover]]="No",-1*Table1[[#This Row],[Wager]],0))</f>
        <v>100</v>
      </c>
      <c r="L988">
        <f>Summary!$B$1</f>
        <v>110</v>
      </c>
      <c r="M988">
        <f>IF(Table1[[#This Row],[Cover]]="Cover",1,IF(Table1[[#This Row],[Cover]]="No",0,0.5))</f>
        <v>1</v>
      </c>
    </row>
    <row r="989" spans="1:13" x14ac:dyDescent="0.25">
      <c r="A989" t="s">
        <v>158</v>
      </c>
      <c r="B989" t="s">
        <v>81</v>
      </c>
      <c r="C989" s="1">
        <v>39502</v>
      </c>
      <c r="D989" t="s">
        <v>89</v>
      </c>
      <c r="E989" t="s">
        <v>85</v>
      </c>
      <c r="F989">
        <v>11</v>
      </c>
      <c r="G989">
        <v>1.5</v>
      </c>
      <c r="H989">
        <v>53</v>
      </c>
      <c r="I989">
        <v>58</v>
      </c>
      <c r="J989" t="s">
        <v>13</v>
      </c>
      <c r="K989" s="2">
        <f>IF(Table1[[#This Row],[Cover]]="Cover",Table1[[#This Row],[Wager]]*(100/110),IF(Table1[[#This Row],[Cover]]="No",-1*Table1[[#This Row],[Wager]],0))</f>
        <v>-110</v>
      </c>
      <c r="L989">
        <f>Summary!$B$1</f>
        <v>110</v>
      </c>
      <c r="M989">
        <f>IF(Table1[[#This Row],[Cover]]="Cover",1,IF(Table1[[#This Row],[Cover]]="No",0,0.5))</f>
        <v>0</v>
      </c>
    </row>
    <row r="990" spans="1:13" x14ac:dyDescent="0.25">
      <c r="A990" t="s">
        <v>155</v>
      </c>
      <c r="B990" t="s">
        <v>81</v>
      </c>
      <c r="C990" s="1">
        <v>42428</v>
      </c>
      <c r="D990" t="s">
        <v>89</v>
      </c>
      <c r="E990" t="s">
        <v>87</v>
      </c>
      <c r="F990">
        <v>8</v>
      </c>
      <c r="G990">
        <v>4</v>
      </c>
      <c r="H990">
        <v>68</v>
      </c>
      <c r="I990">
        <v>64</v>
      </c>
      <c r="J990" t="s">
        <v>8</v>
      </c>
      <c r="K990" s="2">
        <f>IF(Table1[[#This Row],[Cover]]="Cover",Table1[[#This Row],[Wager]]*(100/110),IF(Table1[[#This Row],[Cover]]="No",-1*Table1[[#This Row],[Wager]],0))</f>
        <v>100</v>
      </c>
      <c r="L990">
        <f>Summary!$B$1</f>
        <v>110</v>
      </c>
      <c r="M990">
        <f>IF(Table1[[#This Row],[Cover]]="Cover",1,IF(Table1[[#This Row],[Cover]]="No",0,0.5))</f>
        <v>1</v>
      </c>
    </row>
    <row r="991" spans="1:13" x14ac:dyDescent="0.25">
      <c r="A991" t="s">
        <v>160</v>
      </c>
      <c r="B991" t="s">
        <v>81</v>
      </c>
      <c r="C991" s="1">
        <v>39847</v>
      </c>
      <c r="D991" t="s">
        <v>89</v>
      </c>
      <c r="E991" t="s">
        <v>83</v>
      </c>
      <c r="F991">
        <v>12</v>
      </c>
      <c r="G991">
        <v>2</v>
      </c>
      <c r="H991">
        <v>80</v>
      </c>
      <c r="I991">
        <v>72</v>
      </c>
      <c r="J991" t="s">
        <v>8</v>
      </c>
      <c r="K991" s="2">
        <f>IF(Table1[[#This Row],[Cover]]="Cover",Table1[[#This Row],[Wager]]*(100/110),IF(Table1[[#This Row],[Cover]]="No",-1*Table1[[#This Row],[Wager]],0))</f>
        <v>100</v>
      </c>
      <c r="L991">
        <f>Summary!$B$1</f>
        <v>110</v>
      </c>
      <c r="M991">
        <f>IF(Table1[[#This Row],[Cover]]="Cover",1,IF(Table1[[#This Row],[Cover]]="No",0,0.5))</f>
        <v>1</v>
      </c>
    </row>
    <row r="992" spans="1:13" x14ac:dyDescent="0.25">
      <c r="A992" t="s">
        <v>158</v>
      </c>
      <c r="B992" t="s">
        <v>81</v>
      </c>
      <c r="C992" s="1">
        <v>39511</v>
      </c>
      <c r="D992" t="s">
        <v>89</v>
      </c>
      <c r="E992" t="s">
        <v>83</v>
      </c>
      <c r="F992">
        <v>15</v>
      </c>
      <c r="G992">
        <v>-3</v>
      </c>
      <c r="H992">
        <v>80</v>
      </c>
      <c r="I992">
        <v>77</v>
      </c>
      <c r="J992" t="s">
        <v>54</v>
      </c>
      <c r="K992" s="2">
        <f>IF(Table1[[#This Row],[Cover]]="Cover",Table1[[#This Row],[Wager]]*(100/110),IF(Table1[[#This Row],[Cover]]="No",-1*Table1[[#This Row],[Wager]],0))</f>
        <v>0</v>
      </c>
      <c r="L992">
        <f>Summary!$B$1</f>
        <v>110</v>
      </c>
      <c r="M992">
        <f>IF(Table1[[#This Row],[Cover]]="Cover",1,IF(Table1[[#This Row],[Cover]]="No",0,0.5))</f>
        <v>0.5</v>
      </c>
    </row>
    <row r="993" spans="1:13" x14ac:dyDescent="0.25">
      <c r="A993" t="s">
        <v>158</v>
      </c>
      <c r="B993" t="s">
        <v>81</v>
      </c>
      <c r="C993" s="1">
        <v>39516</v>
      </c>
      <c r="D993" t="s">
        <v>89</v>
      </c>
      <c r="E993" t="s">
        <v>84</v>
      </c>
      <c r="F993">
        <v>17</v>
      </c>
      <c r="G993">
        <v>-1.5</v>
      </c>
      <c r="H993">
        <v>63</v>
      </c>
      <c r="I993">
        <v>54</v>
      </c>
      <c r="J993" t="s">
        <v>8</v>
      </c>
      <c r="K993" s="2">
        <f>IF(Table1[[#This Row],[Cover]]="Cover",Table1[[#This Row],[Wager]]*(100/110),IF(Table1[[#This Row],[Cover]]="No",-1*Table1[[#This Row],[Wager]],0))</f>
        <v>100</v>
      </c>
      <c r="L993">
        <f>Summary!$B$1</f>
        <v>110</v>
      </c>
      <c r="M993">
        <f>IF(Table1[[#This Row],[Cover]]="Cover",1,IF(Table1[[#This Row],[Cover]]="No",0,0.5))</f>
        <v>1</v>
      </c>
    </row>
    <row r="994" spans="1:13" x14ac:dyDescent="0.25">
      <c r="A994" t="s">
        <v>146</v>
      </c>
      <c r="B994" t="s">
        <v>81</v>
      </c>
      <c r="C994" s="1">
        <v>41707</v>
      </c>
      <c r="D994" t="s">
        <v>89</v>
      </c>
      <c r="E994" t="s">
        <v>84</v>
      </c>
      <c r="F994">
        <v>22</v>
      </c>
      <c r="G994">
        <v>-3.5</v>
      </c>
      <c r="H994">
        <v>69</v>
      </c>
      <c r="I994">
        <v>67</v>
      </c>
      <c r="J994" t="s">
        <v>13</v>
      </c>
      <c r="K994" s="2">
        <f>IF(Table1[[#This Row],[Cover]]="Cover",Table1[[#This Row],[Wager]]*(100/110),IF(Table1[[#This Row],[Cover]]="No",-1*Table1[[#This Row],[Wager]],0))</f>
        <v>-110</v>
      </c>
      <c r="L994">
        <f>Summary!$B$1</f>
        <v>110</v>
      </c>
      <c r="M994">
        <f>IF(Table1[[#This Row],[Cover]]="Cover",1,IF(Table1[[#This Row],[Cover]]="No",0,0.5))</f>
        <v>0</v>
      </c>
    </row>
    <row r="995" spans="1:13" x14ac:dyDescent="0.25">
      <c r="A995" t="s">
        <v>154</v>
      </c>
      <c r="B995" t="s">
        <v>27</v>
      </c>
      <c r="C995" s="1">
        <v>42745</v>
      </c>
      <c r="D995" t="s">
        <v>92</v>
      </c>
      <c r="E995" t="s">
        <v>30</v>
      </c>
      <c r="F995">
        <v>2</v>
      </c>
      <c r="G995">
        <v>12</v>
      </c>
      <c r="H995">
        <v>70</v>
      </c>
      <c r="I995">
        <v>81</v>
      </c>
      <c r="J995" t="s">
        <v>8</v>
      </c>
      <c r="K995" s="2">
        <f>IF(Table1[[#This Row],[Cover]]="Cover",Table1[[#This Row],[Wager]]*(100/110),IF(Table1[[#This Row],[Cover]]="No",-1*Table1[[#This Row],[Wager]],0))</f>
        <v>100</v>
      </c>
      <c r="L995">
        <f>Summary!$B$1</f>
        <v>110</v>
      </c>
      <c r="M995">
        <f>IF(Table1[[#This Row],[Cover]]="Cover",1,IF(Table1[[#This Row],[Cover]]="No",0,0.5))</f>
        <v>1</v>
      </c>
    </row>
    <row r="996" spans="1:13" x14ac:dyDescent="0.25">
      <c r="A996" t="s">
        <v>146</v>
      </c>
      <c r="B996" t="s">
        <v>27</v>
      </c>
      <c r="C996" s="1">
        <v>41650</v>
      </c>
      <c r="D996" t="s">
        <v>92</v>
      </c>
      <c r="E996" t="s">
        <v>91</v>
      </c>
      <c r="F996">
        <v>9</v>
      </c>
      <c r="G996">
        <v>4.5</v>
      </c>
      <c r="H996">
        <v>87</v>
      </c>
      <c r="I996">
        <v>82</v>
      </c>
      <c r="J996" t="s">
        <v>8</v>
      </c>
      <c r="K996" s="2">
        <f>IF(Table1[[#This Row],[Cover]]="Cover",Table1[[#This Row],[Wager]]*(100/110),IF(Table1[[#This Row],[Cover]]="No",-1*Table1[[#This Row],[Wager]],0))</f>
        <v>100</v>
      </c>
      <c r="L996">
        <f>Summary!$B$1</f>
        <v>110</v>
      </c>
      <c r="M996">
        <f>IF(Table1[[#This Row],[Cover]]="Cover",1,IF(Table1[[#This Row],[Cover]]="No",0,0.5))</f>
        <v>1</v>
      </c>
    </row>
    <row r="997" spans="1:13" x14ac:dyDescent="0.25">
      <c r="A997" t="s">
        <v>149</v>
      </c>
      <c r="B997" t="s">
        <v>27</v>
      </c>
      <c r="C997" s="1">
        <v>40922</v>
      </c>
      <c r="D997" t="s">
        <v>92</v>
      </c>
      <c r="E997" t="s">
        <v>93</v>
      </c>
      <c r="F997">
        <v>18</v>
      </c>
      <c r="G997">
        <v>3</v>
      </c>
      <c r="H997">
        <v>82</v>
      </c>
      <c r="I997">
        <v>73</v>
      </c>
      <c r="J997" t="s">
        <v>8</v>
      </c>
      <c r="K997" s="2">
        <f>IF(Table1[[#This Row],[Cover]]="Cover",Table1[[#This Row],[Wager]]*(100/110),IF(Table1[[#This Row],[Cover]]="No",-1*Table1[[#This Row],[Wager]],0))</f>
        <v>100</v>
      </c>
      <c r="L997">
        <f>Summary!$B$1</f>
        <v>110</v>
      </c>
      <c r="M997">
        <f>IF(Table1[[#This Row],[Cover]]="Cover",1,IF(Table1[[#This Row],[Cover]]="No",0,0.5))</f>
        <v>1</v>
      </c>
    </row>
    <row r="998" spans="1:13" x14ac:dyDescent="0.25">
      <c r="A998" t="s">
        <v>149</v>
      </c>
      <c r="B998" t="s">
        <v>27</v>
      </c>
      <c r="C998" s="1">
        <v>40932</v>
      </c>
      <c r="D998" t="s">
        <v>92</v>
      </c>
      <c r="E998" t="s">
        <v>28</v>
      </c>
      <c r="F998">
        <v>6</v>
      </c>
      <c r="G998">
        <v>6</v>
      </c>
      <c r="H998">
        <v>65</v>
      </c>
      <c r="I998">
        <v>77</v>
      </c>
      <c r="J998" t="s">
        <v>13</v>
      </c>
      <c r="K998" s="2">
        <f>IF(Table1[[#This Row],[Cover]]="Cover",Table1[[#This Row],[Wager]]*(100/110),IF(Table1[[#This Row],[Cover]]="No",-1*Table1[[#This Row],[Wager]],0))</f>
        <v>-110</v>
      </c>
      <c r="L998">
        <f>Summary!$B$1</f>
        <v>110</v>
      </c>
      <c r="M998">
        <f>IF(Table1[[#This Row],[Cover]]="Cover",1,IF(Table1[[#This Row],[Cover]]="No",0,0.5))</f>
        <v>0</v>
      </c>
    </row>
    <row r="999" spans="1:13" x14ac:dyDescent="0.25">
      <c r="A999" t="s">
        <v>149</v>
      </c>
      <c r="B999" t="s">
        <v>27</v>
      </c>
      <c r="C999" s="1">
        <v>40915</v>
      </c>
      <c r="D999" t="s">
        <v>92</v>
      </c>
      <c r="E999" t="s">
        <v>30</v>
      </c>
      <c r="F999">
        <v>14</v>
      </c>
      <c r="G999">
        <v>7</v>
      </c>
      <c r="H999">
        <v>61</v>
      </c>
      <c r="I999">
        <v>72</v>
      </c>
      <c r="J999" t="s">
        <v>13</v>
      </c>
      <c r="K999" s="2">
        <f>IF(Table1[[#This Row],[Cover]]="Cover",Table1[[#This Row],[Wager]]*(100/110),IF(Table1[[#This Row],[Cover]]="No",-1*Table1[[#This Row],[Wager]],0))</f>
        <v>-110</v>
      </c>
      <c r="L999">
        <f>Summary!$B$1</f>
        <v>110</v>
      </c>
      <c r="M999">
        <f>IF(Table1[[#This Row],[Cover]]="Cover",1,IF(Table1[[#This Row],[Cover]]="No",0,0.5))</f>
        <v>0</v>
      </c>
    </row>
    <row r="1000" spans="1:13" x14ac:dyDescent="0.25">
      <c r="A1000" t="s">
        <v>152</v>
      </c>
      <c r="B1000" t="s">
        <v>27</v>
      </c>
      <c r="C1000" s="1">
        <v>40551</v>
      </c>
      <c r="D1000" t="s">
        <v>92</v>
      </c>
      <c r="E1000" t="s">
        <v>17</v>
      </c>
      <c r="F1000">
        <v>16</v>
      </c>
      <c r="G1000">
        <v>7.5</v>
      </c>
      <c r="H1000">
        <v>51</v>
      </c>
      <c r="I1000">
        <v>69</v>
      </c>
      <c r="J1000" t="s">
        <v>13</v>
      </c>
      <c r="K1000" s="2">
        <f>IF(Table1[[#This Row],[Cover]]="Cover",Table1[[#This Row],[Wager]]*(100/110),IF(Table1[[#This Row],[Cover]]="No",-1*Table1[[#This Row],[Wager]],0))</f>
        <v>-110</v>
      </c>
      <c r="L1000">
        <f>Summary!$B$1</f>
        <v>110</v>
      </c>
      <c r="M1000">
        <f>IF(Table1[[#This Row],[Cover]]="Cover",1,IF(Table1[[#This Row],[Cover]]="No",0,0.5))</f>
        <v>0</v>
      </c>
    </row>
    <row r="1001" spans="1:13" x14ac:dyDescent="0.25">
      <c r="A1001" t="s">
        <v>146</v>
      </c>
      <c r="B1001" t="s">
        <v>27</v>
      </c>
      <c r="C1001" s="1">
        <v>41647</v>
      </c>
      <c r="D1001" t="s">
        <v>92</v>
      </c>
      <c r="E1001" t="s">
        <v>30</v>
      </c>
      <c r="F1001">
        <v>18</v>
      </c>
      <c r="G1001">
        <v>6</v>
      </c>
      <c r="H1001">
        <v>83</v>
      </c>
      <c r="I1001">
        <v>90</v>
      </c>
      <c r="J1001" t="s">
        <v>13</v>
      </c>
      <c r="K1001" s="2">
        <f>IF(Table1[[#This Row],[Cover]]="Cover",Table1[[#This Row],[Wager]]*(100/110),IF(Table1[[#This Row],[Cover]]="No",-1*Table1[[#This Row],[Wager]],0))</f>
        <v>-110</v>
      </c>
      <c r="L1001">
        <f>Summary!$B$1</f>
        <v>110</v>
      </c>
      <c r="M1001">
        <f>IF(Table1[[#This Row],[Cover]]="Cover",1,IF(Table1[[#This Row],[Cover]]="No",0,0.5))</f>
        <v>0</v>
      </c>
    </row>
    <row r="1002" spans="1:13" x14ac:dyDescent="0.25">
      <c r="A1002" t="s">
        <v>154</v>
      </c>
      <c r="B1002" t="s">
        <v>27</v>
      </c>
      <c r="C1002" s="1">
        <v>42734</v>
      </c>
      <c r="D1002" t="s">
        <v>92</v>
      </c>
      <c r="E1002" t="s">
        <v>28</v>
      </c>
      <c r="F1002">
        <v>4</v>
      </c>
      <c r="G1002">
        <v>7</v>
      </c>
      <c r="H1002">
        <v>50</v>
      </c>
      <c r="I1002">
        <v>76</v>
      </c>
      <c r="J1002" t="s">
        <v>13</v>
      </c>
      <c r="K1002" s="2">
        <f>IF(Table1[[#This Row],[Cover]]="Cover",Table1[[#This Row],[Wager]]*(100/110),IF(Table1[[#This Row],[Cover]]="No",-1*Table1[[#This Row],[Wager]],0))</f>
        <v>-110</v>
      </c>
      <c r="L1002">
        <f>Summary!$B$1</f>
        <v>110</v>
      </c>
      <c r="M1002">
        <f>IF(Table1[[#This Row],[Cover]]="Cover",1,IF(Table1[[#This Row],[Cover]]="No",0,0.5))</f>
        <v>0</v>
      </c>
    </row>
    <row r="1003" spans="1:13" x14ac:dyDescent="0.25">
      <c r="A1003" t="s">
        <v>150</v>
      </c>
      <c r="B1003" t="s">
        <v>27</v>
      </c>
      <c r="C1003" s="1">
        <v>41307</v>
      </c>
      <c r="D1003" t="s">
        <v>92</v>
      </c>
      <c r="E1003" t="s">
        <v>93</v>
      </c>
      <c r="F1003">
        <v>18</v>
      </c>
      <c r="G1003">
        <v>-2</v>
      </c>
      <c r="H1003">
        <v>50</v>
      </c>
      <c r="I1003">
        <v>52</v>
      </c>
      <c r="J1003" t="s">
        <v>13</v>
      </c>
      <c r="K1003" s="2">
        <f>IF(Table1[[#This Row],[Cover]]="Cover",Table1[[#This Row],[Wager]]*(100/110),IF(Table1[[#This Row],[Cover]]="No",-1*Table1[[#This Row],[Wager]],0))</f>
        <v>-110</v>
      </c>
      <c r="L1003">
        <f>Summary!$B$1</f>
        <v>110</v>
      </c>
      <c r="M1003">
        <f>IF(Table1[[#This Row],[Cover]]="Cover",1,IF(Table1[[#This Row],[Cover]]="No",0,0.5))</f>
        <v>0</v>
      </c>
    </row>
    <row r="1004" spans="1:13" x14ac:dyDescent="0.25">
      <c r="A1004" t="s">
        <v>148</v>
      </c>
      <c r="B1004" t="s">
        <v>27</v>
      </c>
      <c r="C1004" s="1">
        <v>40229</v>
      </c>
      <c r="D1004" t="s">
        <v>92</v>
      </c>
      <c r="E1004" t="s">
        <v>93</v>
      </c>
      <c r="F1004">
        <v>7</v>
      </c>
      <c r="G1004">
        <v>5.5</v>
      </c>
      <c r="H1004">
        <v>68</v>
      </c>
      <c r="I1004">
        <v>83</v>
      </c>
      <c r="J1004" t="s">
        <v>13</v>
      </c>
      <c r="K1004" s="2">
        <f>IF(Table1[[#This Row],[Cover]]="Cover",Table1[[#This Row],[Wager]]*(100/110),IF(Table1[[#This Row],[Cover]]="No",-1*Table1[[#This Row],[Wager]],0))</f>
        <v>-110</v>
      </c>
      <c r="L1004">
        <f>Summary!$B$1</f>
        <v>110</v>
      </c>
      <c r="M1004">
        <f>IF(Table1[[#This Row],[Cover]]="Cover",1,IF(Table1[[#This Row],[Cover]]="No",0,0.5))</f>
        <v>0</v>
      </c>
    </row>
    <row r="1005" spans="1:13" x14ac:dyDescent="0.25">
      <c r="A1005" t="s">
        <v>152</v>
      </c>
      <c r="B1005" t="s">
        <v>27</v>
      </c>
      <c r="C1005" s="1">
        <v>40600</v>
      </c>
      <c r="D1005" t="s">
        <v>92</v>
      </c>
      <c r="E1005" t="s">
        <v>30</v>
      </c>
      <c r="F1005">
        <v>3</v>
      </c>
      <c r="G1005">
        <v>14</v>
      </c>
      <c r="H1005">
        <v>70</v>
      </c>
      <c r="I1005">
        <v>82</v>
      </c>
      <c r="J1005" t="s">
        <v>8</v>
      </c>
      <c r="K1005" s="2">
        <f>IF(Table1[[#This Row],[Cover]]="Cover",Table1[[#This Row],[Wager]]*(100/110),IF(Table1[[#This Row],[Cover]]="No",-1*Table1[[#This Row],[Wager]],0))</f>
        <v>100</v>
      </c>
      <c r="L1005">
        <f>Summary!$B$1</f>
        <v>110</v>
      </c>
      <c r="M1005">
        <f>IF(Table1[[#This Row],[Cover]]="Cover",1,IF(Table1[[#This Row],[Cover]]="No",0,0.5))</f>
        <v>1</v>
      </c>
    </row>
    <row r="1006" spans="1:13" x14ac:dyDescent="0.25">
      <c r="A1006" t="s">
        <v>148</v>
      </c>
      <c r="B1006" t="s">
        <v>27</v>
      </c>
      <c r="C1006" s="1">
        <v>40236</v>
      </c>
      <c r="D1006" t="s">
        <v>92</v>
      </c>
      <c r="E1006" t="s">
        <v>28</v>
      </c>
      <c r="F1006">
        <v>24</v>
      </c>
      <c r="G1006">
        <v>4</v>
      </c>
      <c r="H1006">
        <v>63</v>
      </c>
      <c r="I1006">
        <v>70</v>
      </c>
      <c r="J1006" t="s">
        <v>13</v>
      </c>
      <c r="K1006" s="2">
        <f>IF(Table1[[#This Row],[Cover]]="Cover",Table1[[#This Row],[Wager]]*(100/110),IF(Table1[[#This Row],[Cover]]="No",-1*Table1[[#This Row],[Wager]],0))</f>
        <v>-110</v>
      </c>
      <c r="L1006">
        <f>Summary!$B$1</f>
        <v>110</v>
      </c>
      <c r="M1006">
        <f>IF(Table1[[#This Row],[Cover]]="Cover",1,IF(Table1[[#This Row],[Cover]]="No",0,0.5))</f>
        <v>0</v>
      </c>
    </row>
    <row r="1007" spans="1:13" x14ac:dyDescent="0.25">
      <c r="A1007" t="s">
        <v>158</v>
      </c>
      <c r="B1007" t="s">
        <v>27</v>
      </c>
      <c r="C1007" s="1">
        <v>39484</v>
      </c>
      <c r="D1007" t="s">
        <v>92</v>
      </c>
      <c r="E1007" t="s">
        <v>94</v>
      </c>
      <c r="F1007">
        <v>12</v>
      </c>
      <c r="G1007">
        <v>-2</v>
      </c>
      <c r="H1007">
        <v>54</v>
      </c>
      <c r="I1007">
        <v>64</v>
      </c>
      <c r="J1007" t="s">
        <v>13</v>
      </c>
      <c r="K1007" s="2">
        <f>IF(Table1[[#This Row],[Cover]]="Cover",Table1[[#This Row],[Wager]]*(100/110),IF(Table1[[#This Row],[Cover]]="No",-1*Table1[[#This Row],[Wager]],0))</f>
        <v>-110</v>
      </c>
      <c r="L1007">
        <f>Summary!$B$1</f>
        <v>110</v>
      </c>
      <c r="M1007">
        <f>IF(Table1[[#This Row],[Cover]]="Cover",1,IF(Table1[[#This Row],[Cover]]="No",0,0.5))</f>
        <v>0</v>
      </c>
    </row>
    <row r="1008" spans="1:13" x14ac:dyDescent="0.25">
      <c r="A1008" t="s">
        <v>148</v>
      </c>
      <c r="B1008" t="s">
        <v>27</v>
      </c>
      <c r="C1008" s="1">
        <v>40215</v>
      </c>
      <c r="D1008" t="s">
        <v>92</v>
      </c>
      <c r="E1008" t="s">
        <v>94</v>
      </c>
      <c r="F1008">
        <v>9</v>
      </c>
      <c r="G1008">
        <v>6.5</v>
      </c>
      <c r="H1008">
        <v>80</v>
      </c>
      <c r="I1008">
        <v>71</v>
      </c>
      <c r="J1008" t="s">
        <v>8</v>
      </c>
      <c r="K1008" s="2">
        <f>IF(Table1[[#This Row],[Cover]]="Cover",Table1[[#This Row],[Wager]]*(100/110),IF(Table1[[#This Row],[Cover]]="No",-1*Table1[[#This Row],[Wager]],0))</f>
        <v>100</v>
      </c>
      <c r="L1008">
        <f>Summary!$B$1</f>
        <v>110</v>
      </c>
      <c r="M1008">
        <f>IF(Table1[[#This Row],[Cover]]="Cover",1,IF(Table1[[#This Row],[Cover]]="No",0,0.5))</f>
        <v>1</v>
      </c>
    </row>
    <row r="1009" spans="1:13" x14ac:dyDescent="0.25">
      <c r="A1009" t="s">
        <v>149</v>
      </c>
      <c r="B1009" t="s">
        <v>27</v>
      </c>
      <c r="C1009" s="1">
        <v>40945</v>
      </c>
      <c r="D1009" t="s">
        <v>92</v>
      </c>
      <c r="E1009" t="s">
        <v>105</v>
      </c>
      <c r="F1009">
        <v>4</v>
      </c>
      <c r="G1009">
        <v>5</v>
      </c>
      <c r="H1009">
        <v>68</v>
      </c>
      <c r="I1009">
        <v>71</v>
      </c>
      <c r="J1009" t="s">
        <v>8</v>
      </c>
      <c r="K1009" s="2">
        <f>IF(Table1[[#This Row],[Cover]]="Cover",Table1[[#This Row],[Wager]]*(100/110),IF(Table1[[#This Row],[Cover]]="No",-1*Table1[[#This Row],[Wager]],0))</f>
        <v>100</v>
      </c>
      <c r="L1009">
        <f>Summary!$B$1</f>
        <v>110</v>
      </c>
      <c r="M1009">
        <f>IF(Table1[[#This Row],[Cover]]="Cover",1,IF(Table1[[#This Row],[Cover]]="No",0,0.5))</f>
        <v>1</v>
      </c>
    </row>
    <row r="1010" spans="1:13" x14ac:dyDescent="0.25">
      <c r="A1010" t="s">
        <v>154</v>
      </c>
      <c r="B1010" t="s">
        <v>27</v>
      </c>
      <c r="C1010" s="1">
        <v>42774</v>
      </c>
      <c r="D1010" t="s">
        <v>92</v>
      </c>
      <c r="E1010" t="s">
        <v>32</v>
      </c>
      <c r="F1010">
        <v>13</v>
      </c>
      <c r="G1010">
        <v>6</v>
      </c>
      <c r="H1010">
        <v>50</v>
      </c>
      <c r="I1010">
        <v>61</v>
      </c>
      <c r="J1010" t="s">
        <v>13</v>
      </c>
      <c r="K1010" s="2">
        <f>IF(Table1[[#This Row],[Cover]]="Cover",Table1[[#This Row],[Wager]]*(100/110),IF(Table1[[#This Row],[Cover]]="No",-1*Table1[[#This Row],[Wager]],0))</f>
        <v>-110</v>
      </c>
      <c r="L1010">
        <f>Summary!$B$1</f>
        <v>110</v>
      </c>
      <c r="M1010">
        <f>IF(Table1[[#This Row],[Cover]]="Cover",1,IF(Table1[[#This Row],[Cover]]="No",0,0.5))</f>
        <v>0</v>
      </c>
    </row>
    <row r="1011" spans="1:13" x14ac:dyDescent="0.25">
      <c r="A1011" t="s">
        <v>152</v>
      </c>
      <c r="B1011" t="s">
        <v>27</v>
      </c>
      <c r="C1011" s="1">
        <v>40583</v>
      </c>
      <c r="D1011" t="s">
        <v>92</v>
      </c>
      <c r="E1011" t="s">
        <v>94</v>
      </c>
      <c r="F1011">
        <v>3</v>
      </c>
      <c r="G1011">
        <v>10.5</v>
      </c>
      <c r="H1011">
        <v>52</v>
      </c>
      <c r="I1011">
        <v>68</v>
      </c>
      <c r="J1011" t="s">
        <v>13</v>
      </c>
      <c r="K1011" s="2">
        <f>IF(Table1[[#This Row],[Cover]]="Cover",Table1[[#This Row],[Wager]]*(100/110),IF(Table1[[#This Row],[Cover]]="No",-1*Table1[[#This Row],[Wager]],0))</f>
        <v>-110</v>
      </c>
      <c r="L1011">
        <f>Summary!$B$1</f>
        <v>110</v>
      </c>
      <c r="M1011">
        <f>IF(Table1[[#This Row],[Cover]]="Cover",1,IF(Table1[[#This Row],[Cover]]="No",0,0.5))</f>
        <v>0</v>
      </c>
    </row>
    <row r="1012" spans="1:13" x14ac:dyDescent="0.25">
      <c r="A1012" t="s">
        <v>150</v>
      </c>
      <c r="B1012" t="s">
        <v>27</v>
      </c>
      <c r="C1012" s="1">
        <v>41314</v>
      </c>
      <c r="D1012" t="s">
        <v>92</v>
      </c>
      <c r="E1012" t="s">
        <v>30</v>
      </c>
      <c r="F1012">
        <v>5</v>
      </c>
      <c r="G1012">
        <v>5.5</v>
      </c>
      <c r="H1012">
        <v>72</v>
      </c>
      <c r="I1012">
        <v>66</v>
      </c>
      <c r="J1012" t="s">
        <v>8</v>
      </c>
      <c r="K1012" s="2">
        <f>IF(Table1[[#This Row],[Cover]]="Cover",Table1[[#This Row],[Wager]]*(100/110),IF(Table1[[#This Row],[Cover]]="No",-1*Table1[[#This Row],[Wager]],0))</f>
        <v>100</v>
      </c>
      <c r="L1012">
        <f>Summary!$B$1</f>
        <v>110</v>
      </c>
      <c r="M1012">
        <f>IF(Table1[[#This Row],[Cover]]="Cover",1,IF(Table1[[#This Row],[Cover]]="No",0,0.5))</f>
        <v>1</v>
      </c>
    </row>
    <row r="1013" spans="1:13" x14ac:dyDescent="0.25">
      <c r="A1013" t="s">
        <v>146</v>
      </c>
      <c r="B1013" t="s">
        <v>27</v>
      </c>
      <c r="C1013" s="1">
        <v>41699</v>
      </c>
      <c r="D1013" t="s">
        <v>92</v>
      </c>
      <c r="E1013" t="s">
        <v>94</v>
      </c>
      <c r="F1013">
        <v>24</v>
      </c>
      <c r="G1013">
        <v>-4.5</v>
      </c>
      <c r="H1013">
        <v>77</v>
      </c>
      <c r="I1013">
        <v>65</v>
      </c>
      <c r="J1013" t="s">
        <v>8</v>
      </c>
      <c r="K1013" s="2">
        <f>IF(Table1[[#This Row],[Cover]]="Cover",Table1[[#This Row],[Wager]]*(100/110),IF(Table1[[#This Row],[Cover]]="No",-1*Table1[[#This Row],[Wager]],0))</f>
        <v>100</v>
      </c>
      <c r="L1013">
        <f>Summary!$B$1</f>
        <v>110</v>
      </c>
      <c r="M1013">
        <f>IF(Table1[[#This Row],[Cover]]="Cover",1,IF(Table1[[#This Row],[Cover]]="No",0,0.5))</f>
        <v>1</v>
      </c>
    </row>
    <row r="1014" spans="1:13" x14ac:dyDescent="0.25">
      <c r="A1014" t="s">
        <v>148</v>
      </c>
      <c r="B1014" t="s">
        <v>27</v>
      </c>
      <c r="C1014" s="1">
        <v>40243</v>
      </c>
      <c r="D1014" t="s">
        <v>92</v>
      </c>
      <c r="E1014" t="s">
        <v>17</v>
      </c>
      <c r="F1014">
        <v>23</v>
      </c>
      <c r="G1014">
        <v>3.5</v>
      </c>
      <c r="H1014">
        <v>54</v>
      </c>
      <c r="I1014">
        <v>69</v>
      </c>
      <c r="J1014" t="s">
        <v>13</v>
      </c>
      <c r="K1014" s="2">
        <f>IF(Table1[[#This Row],[Cover]]="Cover",Table1[[#This Row],[Wager]]*(100/110),IF(Table1[[#This Row],[Cover]]="No",-1*Table1[[#This Row],[Wager]],0))</f>
        <v>-110</v>
      </c>
      <c r="L1014">
        <f>Summary!$B$1</f>
        <v>110</v>
      </c>
      <c r="M1014">
        <f>IF(Table1[[#This Row],[Cover]]="Cover",1,IF(Table1[[#This Row],[Cover]]="No",0,0.5))</f>
        <v>0</v>
      </c>
    </row>
    <row r="1015" spans="1:13" x14ac:dyDescent="0.25">
      <c r="A1015" t="s">
        <v>156</v>
      </c>
      <c r="B1015" t="s">
        <v>27</v>
      </c>
      <c r="C1015" s="1">
        <v>42014</v>
      </c>
      <c r="D1015" t="s">
        <v>112</v>
      </c>
      <c r="E1015" t="s">
        <v>94</v>
      </c>
      <c r="F1015">
        <v>10</v>
      </c>
      <c r="G1015">
        <v>-2</v>
      </c>
      <c r="H1015">
        <v>69</v>
      </c>
      <c r="I1015">
        <v>58</v>
      </c>
      <c r="J1015" t="s">
        <v>8</v>
      </c>
      <c r="K1015" s="2">
        <f>IF(Table1[[#This Row],[Cover]]="Cover",Table1[[#This Row],[Wager]]*(100/110),IF(Table1[[#This Row],[Cover]]="No",-1*Table1[[#This Row],[Wager]],0))</f>
        <v>100</v>
      </c>
      <c r="L1015">
        <f>Summary!$B$1</f>
        <v>110</v>
      </c>
      <c r="M1015">
        <f>IF(Table1[[#This Row],[Cover]]="Cover",1,IF(Table1[[#This Row],[Cover]]="No",0,0.5))</f>
        <v>1</v>
      </c>
    </row>
    <row r="1016" spans="1:13" x14ac:dyDescent="0.25">
      <c r="A1016" t="s">
        <v>155</v>
      </c>
      <c r="B1016" t="s">
        <v>27</v>
      </c>
      <c r="C1016" s="1">
        <v>42382</v>
      </c>
      <c r="D1016" t="s">
        <v>112</v>
      </c>
      <c r="E1016" t="s">
        <v>92</v>
      </c>
      <c r="F1016">
        <v>2</v>
      </c>
      <c r="G1016">
        <v>8.5</v>
      </c>
      <c r="H1016">
        <v>72</v>
      </c>
      <c r="I1016">
        <v>74</v>
      </c>
      <c r="J1016" t="s">
        <v>8</v>
      </c>
      <c r="K1016" s="2">
        <f>IF(Table1[[#This Row],[Cover]]="Cover",Table1[[#This Row],[Wager]]*(100/110),IF(Table1[[#This Row],[Cover]]="No",-1*Table1[[#This Row],[Wager]],0))</f>
        <v>100</v>
      </c>
      <c r="L1016">
        <f>Summary!$B$1</f>
        <v>110</v>
      </c>
      <c r="M1016">
        <f>IF(Table1[[#This Row],[Cover]]="Cover",1,IF(Table1[[#This Row],[Cover]]="No",0,0.5))</f>
        <v>1</v>
      </c>
    </row>
    <row r="1017" spans="1:13" x14ac:dyDescent="0.25">
      <c r="A1017" t="s">
        <v>155</v>
      </c>
      <c r="B1017" t="s">
        <v>27</v>
      </c>
      <c r="C1017" s="1">
        <v>42388</v>
      </c>
      <c r="D1017" t="s">
        <v>112</v>
      </c>
      <c r="E1017" t="s">
        <v>30</v>
      </c>
      <c r="F1017">
        <v>3</v>
      </c>
      <c r="G1017">
        <v>9</v>
      </c>
      <c r="H1017">
        <v>86</v>
      </c>
      <c r="I1017">
        <v>67</v>
      </c>
      <c r="J1017" t="s">
        <v>8</v>
      </c>
      <c r="K1017" s="2">
        <f>IF(Table1[[#This Row],[Cover]]="Cover",Table1[[#This Row],[Wager]]*(100/110),IF(Table1[[#This Row],[Cover]]="No",-1*Table1[[#This Row],[Wager]],0))</f>
        <v>100</v>
      </c>
      <c r="L1017">
        <f>Summary!$B$1</f>
        <v>110</v>
      </c>
      <c r="M1017">
        <f>IF(Table1[[#This Row],[Cover]]="Cover",1,IF(Table1[[#This Row],[Cover]]="No",0,0.5))</f>
        <v>1</v>
      </c>
    </row>
    <row r="1018" spans="1:13" x14ac:dyDescent="0.25">
      <c r="A1018" t="s">
        <v>157</v>
      </c>
      <c r="B1018" t="s">
        <v>27</v>
      </c>
      <c r="C1018" s="1">
        <v>43120</v>
      </c>
      <c r="D1018" t="s">
        <v>112</v>
      </c>
      <c r="E1018" t="s">
        <v>92</v>
      </c>
      <c r="F1018">
        <v>4</v>
      </c>
      <c r="G1018">
        <v>2</v>
      </c>
      <c r="H1018">
        <v>83</v>
      </c>
      <c r="I1018">
        <v>81</v>
      </c>
      <c r="J1018" t="s">
        <v>8</v>
      </c>
      <c r="K1018" s="2">
        <f>IF(Table1[[#This Row],[Cover]]="Cover",Table1[[#This Row],[Wager]]*(100/110),IF(Table1[[#This Row],[Cover]]="No",-1*Table1[[#This Row],[Wager]],0))</f>
        <v>100</v>
      </c>
      <c r="L1018">
        <f>Summary!$B$1</f>
        <v>110</v>
      </c>
      <c r="M1018">
        <f>IF(Table1[[#This Row],[Cover]]="Cover",1,IF(Table1[[#This Row],[Cover]]="No",0,0.5))</f>
        <v>1</v>
      </c>
    </row>
    <row r="1019" spans="1:13" x14ac:dyDescent="0.25">
      <c r="A1019" t="s">
        <v>158</v>
      </c>
      <c r="B1019" t="s">
        <v>27</v>
      </c>
      <c r="C1019" s="1">
        <v>39468</v>
      </c>
      <c r="D1019" t="s">
        <v>112</v>
      </c>
      <c r="E1019" t="s">
        <v>94</v>
      </c>
      <c r="F1019">
        <v>12</v>
      </c>
      <c r="G1019">
        <v>3</v>
      </c>
      <c r="H1019">
        <v>61</v>
      </c>
      <c r="I1019">
        <v>63</v>
      </c>
      <c r="J1019" t="s">
        <v>8</v>
      </c>
      <c r="K1019" s="2">
        <f>IF(Table1[[#This Row],[Cover]]="Cover",Table1[[#This Row],[Wager]]*(100/110),IF(Table1[[#This Row],[Cover]]="No",-1*Table1[[#This Row],[Wager]],0))</f>
        <v>100</v>
      </c>
      <c r="L1019">
        <f>Summary!$B$1</f>
        <v>110</v>
      </c>
      <c r="M1019">
        <f>IF(Table1[[#This Row],[Cover]]="Cover",1,IF(Table1[[#This Row],[Cover]]="No",0,0.5))</f>
        <v>1</v>
      </c>
    </row>
    <row r="1020" spans="1:13" x14ac:dyDescent="0.25">
      <c r="A1020" t="s">
        <v>149</v>
      </c>
      <c r="B1020" t="s">
        <v>27</v>
      </c>
      <c r="C1020" s="1">
        <v>40929</v>
      </c>
      <c r="D1020" t="s">
        <v>112</v>
      </c>
      <c r="E1020" t="s">
        <v>93</v>
      </c>
      <c r="F1020">
        <v>25</v>
      </c>
      <c r="G1020">
        <v>4</v>
      </c>
      <c r="H1020">
        <v>58</v>
      </c>
      <c r="I1020">
        <v>66</v>
      </c>
      <c r="J1020" t="s">
        <v>13</v>
      </c>
      <c r="K1020" s="2">
        <f>IF(Table1[[#This Row],[Cover]]="Cover",Table1[[#This Row],[Wager]]*(100/110),IF(Table1[[#This Row],[Cover]]="No",-1*Table1[[#This Row],[Wager]],0))</f>
        <v>-110</v>
      </c>
      <c r="L1020">
        <f>Summary!$B$1</f>
        <v>110</v>
      </c>
      <c r="M1020">
        <f>IF(Table1[[#This Row],[Cover]]="Cover",1,IF(Table1[[#This Row],[Cover]]="No",0,0.5))</f>
        <v>0</v>
      </c>
    </row>
    <row r="1021" spans="1:13" x14ac:dyDescent="0.25">
      <c r="A1021" t="s">
        <v>149</v>
      </c>
      <c r="B1021" t="s">
        <v>27</v>
      </c>
      <c r="C1021" s="1">
        <v>40933</v>
      </c>
      <c r="D1021" t="s">
        <v>112</v>
      </c>
      <c r="E1021" t="s">
        <v>105</v>
      </c>
      <c r="F1021">
        <v>2</v>
      </c>
      <c r="G1021">
        <v>9.5</v>
      </c>
      <c r="H1021">
        <v>79</v>
      </c>
      <c r="I1021">
        <v>72</v>
      </c>
      <c r="J1021" t="s">
        <v>8</v>
      </c>
      <c r="K1021" s="2">
        <f>IF(Table1[[#This Row],[Cover]]="Cover",Table1[[#This Row],[Wager]]*(100/110),IF(Table1[[#This Row],[Cover]]="No",-1*Table1[[#This Row],[Wager]],0))</f>
        <v>100</v>
      </c>
      <c r="L1021">
        <f>Summary!$B$1</f>
        <v>110</v>
      </c>
      <c r="M1021">
        <f>IF(Table1[[#This Row],[Cover]]="Cover",1,IF(Table1[[#This Row],[Cover]]="No",0,0.5))</f>
        <v>1</v>
      </c>
    </row>
    <row r="1022" spans="1:13" x14ac:dyDescent="0.25">
      <c r="A1022" t="s">
        <v>158</v>
      </c>
      <c r="B1022" t="s">
        <v>27</v>
      </c>
      <c r="C1022" s="1">
        <v>39473</v>
      </c>
      <c r="D1022" t="s">
        <v>112</v>
      </c>
      <c r="E1022" t="s">
        <v>17</v>
      </c>
      <c r="F1022">
        <v>18</v>
      </c>
      <c r="G1022">
        <v>1.5</v>
      </c>
      <c r="H1022">
        <v>56</v>
      </c>
      <c r="I1022">
        <v>59</v>
      </c>
      <c r="J1022" t="s">
        <v>13</v>
      </c>
      <c r="K1022" s="2">
        <f>IF(Table1[[#This Row],[Cover]]="Cover",Table1[[#This Row],[Wager]]*(100/110),IF(Table1[[#This Row],[Cover]]="No",-1*Table1[[#This Row],[Wager]],0))</f>
        <v>-110</v>
      </c>
      <c r="L1022">
        <f>Summary!$B$1</f>
        <v>110</v>
      </c>
      <c r="M1022">
        <f>IF(Table1[[#This Row],[Cover]]="Cover",1,IF(Table1[[#This Row],[Cover]]="No",0,0.5))</f>
        <v>0</v>
      </c>
    </row>
    <row r="1023" spans="1:13" x14ac:dyDescent="0.25">
      <c r="A1023" t="s">
        <v>160</v>
      </c>
      <c r="B1023" t="s">
        <v>27</v>
      </c>
      <c r="C1023" s="1">
        <v>39839</v>
      </c>
      <c r="D1023" t="s">
        <v>112</v>
      </c>
      <c r="E1023" t="s">
        <v>92</v>
      </c>
      <c r="F1023">
        <v>4</v>
      </c>
      <c r="G1023">
        <v>2.5</v>
      </c>
      <c r="H1023">
        <v>81</v>
      </c>
      <c r="I1023">
        <v>89</v>
      </c>
      <c r="J1023" t="s">
        <v>13</v>
      </c>
      <c r="K1023" s="2">
        <f>IF(Table1[[#This Row],[Cover]]="Cover",Table1[[#This Row],[Wager]]*(100/110),IF(Table1[[#This Row],[Cover]]="No",-1*Table1[[#This Row],[Wager]],0))</f>
        <v>-110</v>
      </c>
      <c r="L1023">
        <f>Summary!$B$1</f>
        <v>110</v>
      </c>
      <c r="M1023">
        <f>IF(Table1[[#This Row],[Cover]]="Cover",1,IF(Table1[[#This Row],[Cover]]="No",0,0.5))</f>
        <v>0</v>
      </c>
    </row>
    <row r="1024" spans="1:13" x14ac:dyDescent="0.25">
      <c r="A1024" t="s">
        <v>152</v>
      </c>
      <c r="B1024" t="s">
        <v>27</v>
      </c>
      <c r="C1024" s="1">
        <v>40569</v>
      </c>
      <c r="D1024" t="s">
        <v>112</v>
      </c>
      <c r="E1024" t="s">
        <v>94</v>
      </c>
      <c r="F1024">
        <v>7</v>
      </c>
      <c r="G1024">
        <v>4</v>
      </c>
      <c r="H1024">
        <v>46</v>
      </c>
      <c r="I1024">
        <v>61</v>
      </c>
      <c r="J1024" t="s">
        <v>13</v>
      </c>
      <c r="K1024" s="2">
        <f>IF(Table1[[#This Row],[Cover]]="Cover",Table1[[#This Row],[Wager]]*(100/110),IF(Table1[[#This Row],[Cover]]="No",-1*Table1[[#This Row],[Wager]],0))</f>
        <v>-110</v>
      </c>
      <c r="L1024">
        <f>Summary!$B$1</f>
        <v>110</v>
      </c>
      <c r="M1024">
        <f>IF(Table1[[#This Row],[Cover]]="Cover",1,IF(Table1[[#This Row],[Cover]]="No",0,0.5))</f>
        <v>0</v>
      </c>
    </row>
    <row r="1025" spans="1:13" x14ac:dyDescent="0.25">
      <c r="A1025" t="s">
        <v>156</v>
      </c>
      <c r="B1025" t="s">
        <v>27</v>
      </c>
      <c r="C1025" s="1">
        <v>42031</v>
      </c>
      <c r="D1025" t="s">
        <v>112</v>
      </c>
      <c r="E1025" t="s">
        <v>28</v>
      </c>
      <c r="F1025">
        <v>20</v>
      </c>
      <c r="G1025">
        <v>-3.5</v>
      </c>
      <c r="H1025">
        <v>64</v>
      </c>
      <c r="I1025">
        <v>53</v>
      </c>
      <c r="J1025" t="s">
        <v>8</v>
      </c>
      <c r="K1025" s="2">
        <f>IF(Table1[[#This Row],[Cover]]="Cover",Table1[[#This Row],[Wager]]*(100/110),IF(Table1[[#This Row],[Cover]]="No",-1*Table1[[#This Row],[Wager]],0))</f>
        <v>100</v>
      </c>
      <c r="L1025">
        <f>Summary!$B$1</f>
        <v>110</v>
      </c>
      <c r="M1025">
        <f>IF(Table1[[#This Row],[Cover]]="Cover",1,IF(Table1[[#This Row],[Cover]]="No",0,0.5))</f>
        <v>1</v>
      </c>
    </row>
    <row r="1026" spans="1:13" x14ac:dyDescent="0.25">
      <c r="A1026" t="s">
        <v>155</v>
      </c>
      <c r="B1026" t="s">
        <v>27</v>
      </c>
      <c r="C1026" s="1">
        <v>42396</v>
      </c>
      <c r="D1026" t="s">
        <v>112</v>
      </c>
      <c r="E1026" t="s">
        <v>28</v>
      </c>
      <c r="F1026">
        <v>17</v>
      </c>
      <c r="G1026">
        <v>4</v>
      </c>
      <c r="H1026">
        <v>65</v>
      </c>
      <c r="I1026">
        <v>69</v>
      </c>
      <c r="J1026" t="s">
        <v>54</v>
      </c>
      <c r="K1026" s="2">
        <f>IF(Table1[[#This Row],[Cover]]="Cover",Table1[[#This Row],[Wager]]*(100/110),IF(Table1[[#This Row],[Cover]]="No",-1*Table1[[#This Row],[Wager]],0))</f>
        <v>0</v>
      </c>
      <c r="L1026">
        <f>Summary!$B$1</f>
        <v>110</v>
      </c>
      <c r="M1026">
        <f>IF(Table1[[#This Row],[Cover]]="Cover",1,IF(Table1[[#This Row],[Cover]]="No",0,0.5))</f>
        <v>0.5</v>
      </c>
    </row>
    <row r="1027" spans="1:13" x14ac:dyDescent="0.25">
      <c r="A1027" t="s">
        <v>156</v>
      </c>
      <c r="B1027" t="s">
        <v>27</v>
      </c>
      <c r="C1027" s="1">
        <v>42035</v>
      </c>
      <c r="D1027" t="s">
        <v>112</v>
      </c>
      <c r="E1027" t="s">
        <v>92</v>
      </c>
      <c r="F1027">
        <v>24</v>
      </c>
      <c r="G1027">
        <v>-2.5</v>
      </c>
      <c r="H1027">
        <v>56</v>
      </c>
      <c r="I1027">
        <v>64</v>
      </c>
      <c r="J1027" t="s">
        <v>13</v>
      </c>
      <c r="K1027" s="2">
        <f>IF(Table1[[#This Row],[Cover]]="Cover",Table1[[#This Row],[Wager]]*(100/110),IF(Table1[[#This Row],[Cover]]="No",-1*Table1[[#This Row],[Wager]],0))</f>
        <v>-110</v>
      </c>
      <c r="L1027">
        <f>Summary!$B$1</f>
        <v>110</v>
      </c>
      <c r="M1027">
        <f>IF(Table1[[#This Row],[Cover]]="Cover",1,IF(Table1[[#This Row],[Cover]]="No",0,0.5))</f>
        <v>0</v>
      </c>
    </row>
    <row r="1028" spans="1:13" x14ac:dyDescent="0.25">
      <c r="A1028" t="s">
        <v>152</v>
      </c>
      <c r="B1028" t="s">
        <v>27</v>
      </c>
      <c r="C1028" s="1">
        <v>40551</v>
      </c>
      <c r="D1028" t="s">
        <v>112</v>
      </c>
      <c r="E1028" t="s">
        <v>93</v>
      </c>
      <c r="F1028">
        <v>17</v>
      </c>
      <c r="G1028">
        <v>2</v>
      </c>
      <c r="H1028">
        <v>76</v>
      </c>
      <c r="I1028">
        <v>62</v>
      </c>
      <c r="J1028" t="s">
        <v>8</v>
      </c>
      <c r="K1028" s="2">
        <f>IF(Table1[[#This Row],[Cover]]="Cover",Table1[[#This Row],[Wager]]*(100/110),IF(Table1[[#This Row],[Cover]]="No",-1*Table1[[#This Row],[Wager]],0))</f>
        <v>100</v>
      </c>
      <c r="L1028">
        <f>Summary!$B$1</f>
        <v>110</v>
      </c>
      <c r="M1028">
        <f>IF(Table1[[#This Row],[Cover]]="Cover",1,IF(Table1[[#This Row],[Cover]]="No",0,0.5))</f>
        <v>1</v>
      </c>
    </row>
    <row r="1029" spans="1:13" x14ac:dyDescent="0.25">
      <c r="A1029" t="s">
        <v>148</v>
      </c>
      <c r="B1029" t="s">
        <v>27</v>
      </c>
      <c r="C1029" s="1">
        <v>40187</v>
      </c>
      <c r="D1029" t="s">
        <v>112</v>
      </c>
      <c r="E1029" t="s">
        <v>31</v>
      </c>
      <c r="F1029">
        <v>22</v>
      </c>
      <c r="G1029">
        <v>-7</v>
      </c>
      <c r="H1029">
        <v>81</v>
      </c>
      <c r="I1029">
        <v>52</v>
      </c>
      <c r="J1029" t="s">
        <v>8</v>
      </c>
      <c r="K1029" s="2">
        <f>IF(Table1[[#This Row],[Cover]]="Cover",Table1[[#This Row],[Wager]]*(100/110),IF(Table1[[#This Row],[Cover]]="No",-1*Table1[[#This Row],[Wager]],0))</f>
        <v>100</v>
      </c>
      <c r="L1029">
        <f>Summary!$B$1</f>
        <v>110</v>
      </c>
      <c r="M1029">
        <f>IF(Table1[[#This Row],[Cover]]="Cover",1,IF(Table1[[#This Row],[Cover]]="No",0,0.5))</f>
        <v>1</v>
      </c>
    </row>
    <row r="1030" spans="1:13" x14ac:dyDescent="0.25">
      <c r="A1030" t="s">
        <v>157</v>
      </c>
      <c r="B1030" t="s">
        <v>27</v>
      </c>
      <c r="C1030" s="1">
        <v>43098</v>
      </c>
      <c r="D1030" t="s">
        <v>112</v>
      </c>
      <c r="E1030" t="s">
        <v>32</v>
      </c>
      <c r="F1030">
        <v>7</v>
      </c>
      <c r="G1030">
        <v>3</v>
      </c>
      <c r="H1030">
        <v>79</v>
      </c>
      <c r="I1030">
        <v>85</v>
      </c>
      <c r="J1030" t="s">
        <v>13</v>
      </c>
      <c r="K1030" s="2">
        <f>IF(Table1[[#This Row],[Cover]]="Cover",Table1[[#This Row],[Wager]]*(100/110),IF(Table1[[#This Row],[Cover]]="No",-1*Table1[[#This Row],[Wager]],0))</f>
        <v>-110</v>
      </c>
      <c r="L1030">
        <f>Summary!$B$1</f>
        <v>110</v>
      </c>
      <c r="M1030">
        <f>IF(Table1[[#This Row],[Cover]]="Cover",1,IF(Table1[[#This Row],[Cover]]="No",0,0.5))</f>
        <v>0</v>
      </c>
    </row>
    <row r="1031" spans="1:13" x14ac:dyDescent="0.25">
      <c r="A1031" t="s">
        <v>154</v>
      </c>
      <c r="B1031" t="s">
        <v>27</v>
      </c>
      <c r="C1031" s="1">
        <v>42734</v>
      </c>
      <c r="D1031" t="s">
        <v>112</v>
      </c>
      <c r="E1031" t="s">
        <v>32</v>
      </c>
      <c r="F1031">
        <v>11</v>
      </c>
      <c r="G1031">
        <v>3</v>
      </c>
      <c r="H1031">
        <v>75</v>
      </c>
      <c r="I1031">
        <v>92</v>
      </c>
      <c r="J1031" t="s">
        <v>13</v>
      </c>
      <c r="K1031" s="2">
        <f>IF(Table1[[#This Row],[Cover]]="Cover",Table1[[#This Row],[Wager]]*(100/110),IF(Table1[[#This Row],[Cover]]="No",-1*Table1[[#This Row],[Wager]],0))</f>
        <v>-110</v>
      </c>
      <c r="L1031">
        <f>Summary!$B$1</f>
        <v>110</v>
      </c>
      <c r="M1031">
        <f>IF(Table1[[#This Row],[Cover]]="Cover",1,IF(Table1[[#This Row],[Cover]]="No",0,0.5))</f>
        <v>0</v>
      </c>
    </row>
    <row r="1032" spans="1:13" x14ac:dyDescent="0.25">
      <c r="A1032" t="s">
        <v>148</v>
      </c>
      <c r="B1032" t="s">
        <v>27</v>
      </c>
      <c r="C1032" s="1">
        <v>40210</v>
      </c>
      <c r="D1032" t="s">
        <v>112</v>
      </c>
      <c r="E1032" t="s">
        <v>94</v>
      </c>
      <c r="F1032">
        <v>9</v>
      </c>
      <c r="G1032">
        <v>3</v>
      </c>
      <c r="H1032">
        <v>60</v>
      </c>
      <c r="I1032">
        <v>72</v>
      </c>
      <c r="J1032" t="s">
        <v>13</v>
      </c>
      <c r="K1032" s="2">
        <f>IF(Table1[[#This Row],[Cover]]="Cover",Table1[[#This Row],[Wager]]*(100/110),IF(Table1[[#This Row],[Cover]]="No",-1*Table1[[#This Row],[Wager]],0))</f>
        <v>-110</v>
      </c>
      <c r="L1032">
        <f>Summary!$B$1</f>
        <v>110</v>
      </c>
      <c r="M1032">
        <f>IF(Table1[[#This Row],[Cover]]="Cover",1,IF(Table1[[#This Row],[Cover]]="No",0,0.5))</f>
        <v>0</v>
      </c>
    </row>
    <row r="1033" spans="1:13" x14ac:dyDescent="0.25">
      <c r="A1033" t="s">
        <v>152</v>
      </c>
      <c r="B1033" t="s">
        <v>27</v>
      </c>
      <c r="C1033" s="1">
        <v>40593</v>
      </c>
      <c r="D1033" t="s">
        <v>112</v>
      </c>
      <c r="E1033" t="s">
        <v>17</v>
      </c>
      <c r="F1033">
        <v>21</v>
      </c>
      <c r="G1033">
        <v>-1.5</v>
      </c>
      <c r="H1033">
        <v>66</v>
      </c>
      <c r="I1033">
        <v>67</v>
      </c>
      <c r="J1033" t="s">
        <v>13</v>
      </c>
      <c r="K1033" s="2">
        <f>IF(Table1[[#This Row],[Cover]]="Cover",Table1[[#This Row],[Wager]]*(100/110),IF(Table1[[#This Row],[Cover]]="No",-1*Table1[[#This Row],[Wager]],0))</f>
        <v>-110</v>
      </c>
      <c r="L1033">
        <f>Summary!$B$1</f>
        <v>110</v>
      </c>
      <c r="M1033">
        <f>IF(Table1[[#This Row],[Cover]]="Cover",1,IF(Table1[[#This Row],[Cover]]="No",0,0.5))</f>
        <v>0</v>
      </c>
    </row>
    <row r="1034" spans="1:13" x14ac:dyDescent="0.25">
      <c r="A1034" t="s">
        <v>152</v>
      </c>
      <c r="B1034" t="s">
        <v>27</v>
      </c>
      <c r="C1034" s="1">
        <v>40576</v>
      </c>
      <c r="D1034" t="s">
        <v>112</v>
      </c>
      <c r="E1034" t="s">
        <v>105</v>
      </c>
      <c r="F1034">
        <v>14</v>
      </c>
      <c r="G1034">
        <v>2</v>
      </c>
      <c r="H1034">
        <v>76</v>
      </c>
      <c r="I1034">
        <v>70</v>
      </c>
      <c r="J1034" t="s">
        <v>8</v>
      </c>
      <c r="K1034" s="2">
        <f>IF(Table1[[#This Row],[Cover]]="Cover",Table1[[#This Row],[Wager]]*(100/110),IF(Table1[[#This Row],[Cover]]="No",-1*Table1[[#This Row],[Wager]],0))</f>
        <v>100</v>
      </c>
      <c r="L1034">
        <f>Summary!$B$1</f>
        <v>110</v>
      </c>
      <c r="M1034">
        <f>IF(Table1[[#This Row],[Cover]]="Cover",1,IF(Table1[[#This Row],[Cover]]="No",0,0.5))</f>
        <v>1</v>
      </c>
    </row>
    <row r="1035" spans="1:13" x14ac:dyDescent="0.25">
      <c r="A1035" t="s">
        <v>148</v>
      </c>
      <c r="B1035" t="s">
        <v>27</v>
      </c>
      <c r="C1035" s="1">
        <v>40229</v>
      </c>
      <c r="D1035" t="s">
        <v>112</v>
      </c>
      <c r="E1035" t="s">
        <v>28</v>
      </c>
      <c r="F1035">
        <v>22</v>
      </c>
      <c r="G1035">
        <v>-2.5</v>
      </c>
      <c r="H1035">
        <v>82</v>
      </c>
      <c r="I1035">
        <v>75</v>
      </c>
      <c r="J1035" t="s">
        <v>8</v>
      </c>
      <c r="K1035" s="2">
        <f>IF(Table1[[#This Row],[Cover]]="Cover",Table1[[#This Row],[Wager]]*(100/110),IF(Table1[[#This Row],[Cover]]="No",-1*Table1[[#This Row],[Wager]],0))</f>
        <v>100</v>
      </c>
      <c r="L1035">
        <f>Summary!$B$1</f>
        <v>110</v>
      </c>
      <c r="M1035">
        <f>IF(Table1[[#This Row],[Cover]]="Cover",1,IF(Table1[[#This Row],[Cover]]="No",0,0.5))</f>
        <v>1</v>
      </c>
    </row>
    <row r="1036" spans="1:13" x14ac:dyDescent="0.25">
      <c r="A1036" t="s">
        <v>157</v>
      </c>
      <c r="B1036" t="s">
        <v>27</v>
      </c>
      <c r="C1036" s="1">
        <v>43152</v>
      </c>
      <c r="D1036" t="s">
        <v>112</v>
      </c>
      <c r="E1036" t="s">
        <v>31</v>
      </c>
      <c r="F1036">
        <v>6</v>
      </c>
      <c r="G1036">
        <v>4</v>
      </c>
      <c r="H1036">
        <v>79</v>
      </c>
      <c r="I1036">
        <v>71</v>
      </c>
      <c r="J1036" t="s">
        <v>8</v>
      </c>
      <c r="K1036" s="2">
        <f>IF(Table1[[#This Row],[Cover]]="Cover",Table1[[#This Row],[Wager]]*(100/110),IF(Table1[[#This Row],[Cover]]="No",-1*Table1[[#This Row],[Wager]],0))</f>
        <v>100</v>
      </c>
      <c r="L1036">
        <f>Summary!$B$1</f>
        <v>110</v>
      </c>
      <c r="M1036">
        <f>IF(Table1[[#This Row],[Cover]]="Cover",1,IF(Table1[[#This Row],[Cover]]="No",0,0.5))</f>
        <v>1</v>
      </c>
    </row>
    <row r="1037" spans="1:13" x14ac:dyDescent="0.25">
      <c r="A1037" t="s">
        <v>158</v>
      </c>
      <c r="B1037" t="s">
        <v>27</v>
      </c>
      <c r="C1037" s="1">
        <v>39501</v>
      </c>
      <c r="D1037" t="s">
        <v>112</v>
      </c>
      <c r="E1037" t="s">
        <v>30</v>
      </c>
      <c r="F1037">
        <v>4</v>
      </c>
      <c r="G1037">
        <v>11</v>
      </c>
      <c r="H1037">
        <v>61</v>
      </c>
      <c r="I1037">
        <v>60</v>
      </c>
      <c r="J1037" t="s">
        <v>8</v>
      </c>
      <c r="K1037" s="2">
        <f>IF(Table1[[#This Row],[Cover]]="Cover",Table1[[#This Row],[Wager]]*(100/110),IF(Table1[[#This Row],[Cover]]="No",-1*Table1[[#This Row],[Wager]],0))</f>
        <v>100</v>
      </c>
      <c r="L1037">
        <f>Summary!$B$1</f>
        <v>110</v>
      </c>
      <c r="M1037">
        <f>IF(Table1[[#This Row],[Cover]]="Cover",1,IF(Table1[[#This Row],[Cover]]="No",0,0.5))</f>
        <v>1</v>
      </c>
    </row>
    <row r="1038" spans="1:13" x14ac:dyDescent="0.25">
      <c r="A1038" t="s">
        <v>148</v>
      </c>
      <c r="B1038" t="s">
        <v>27</v>
      </c>
      <c r="C1038" s="1">
        <v>40236</v>
      </c>
      <c r="D1038" t="s">
        <v>112</v>
      </c>
      <c r="E1038" t="s">
        <v>30</v>
      </c>
      <c r="F1038">
        <v>1</v>
      </c>
      <c r="G1038">
        <v>5.5</v>
      </c>
      <c r="H1038">
        <v>85</v>
      </c>
      <c r="I1038">
        <v>77</v>
      </c>
      <c r="J1038" t="s">
        <v>8</v>
      </c>
      <c r="K1038" s="2">
        <f>IF(Table1[[#This Row],[Cover]]="Cover",Table1[[#This Row],[Wager]]*(100/110),IF(Table1[[#This Row],[Cover]]="No",-1*Table1[[#This Row],[Wager]],0))</f>
        <v>100</v>
      </c>
      <c r="L1038">
        <f>Summary!$B$1</f>
        <v>110</v>
      </c>
      <c r="M1038">
        <f>IF(Table1[[#This Row],[Cover]]="Cover",1,IF(Table1[[#This Row],[Cover]]="No",0,0.5))</f>
        <v>1</v>
      </c>
    </row>
    <row r="1039" spans="1:13" x14ac:dyDescent="0.25">
      <c r="A1039" t="s">
        <v>149</v>
      </c>
      <c r="B1039" t="s">
        <v>27</v>
      </c>
      <c r="C1039" s="1">
        <v>40966</v>
      </c>
      <c r="D1039" t="s">
        <v>112</v>
      </c>
      <c r="E1039" t="s">
        <v>30</v>
      </c>
      <c r="F1039">
        <v>3</v>
      </c>
      <c r="G1039">
        <v>9</v>
      </c>
      <c r="H1039">
        <v>58</v>
      </c>
      <c r="I1039">
        <v>70</v>
      </c>
      <c r="J1039" t="s">
        <v>13</v>
      </c>
      <c r="K1039" s="2">
        <f>IF(Table1[[#This Row],[Cover]]="Cover",Table1[[#This Row],[Wager]]*(100/110),IF(Table1[[#This Row],[Cover]]="No",-1*Table1[[#This Row],[Wager]],0))</f>
        <v>-110</v>
      </c>
      <c r="L1039">
        <f>Summary!$B$1</f>
        <v>110</v>
      </c>
      <c r="M1039">
        <f>IF(Table1[[#This Row],[Cover]]="Cover",1,IF(Table1[[#This Row],[Cover]]="No",0,0.5))</f>
        <v>0</v>
      </c>
    </row>
    <row r="1040" spans="1:13" x14ac:dyDescent="0.25">
      <c r="A1040" t="s">
        <v>155</v>
      </c>
      <c r="B1040" t="s">
        <v>27</v>
      </c>
      <c r="C1040" s="1">
        <v>42427</v>
      </c>
      <c r="D1040" t="s">
        <v>112</v>
      </c>
      <c r="E1040" t="s">
        <v>32</v>
      </c>
      <c r="F1040">
        <v>14</v>
      </c>
      <c r="G1040">
        <v>8</v>
      </c>
      <c r="H1040">
        <v>56</v>
      </c>
      <c r="I1040">
        <v>70</v>
      </c>
      <c r="J1040" t="s">
        <v>13</v>
      </c>
      <c r="K1040" s="2">
        <f>IF(Table1[[#This Row],[Cover]]="Cover",Table1[[#This Row],[Wager]]*(100/110),IF(Table1[[#This Row],[Cover]]="No",-1*Table1[[#This Row],[Wager]],0))</f>
        <v>-110</v>
      </c>
      <c r="L1040">
        <f>Summary!$B$1</f>
        <v>110</v>
      </c>
      <c r="M1040">
        <f>IF(Table1[[#This Row],[Cover]]="Cover",1,IF(Table1[[#This Row],[Cover]]="No",0,0.5))</f>
        <v>0</v>
      </c>
    </row>
    <row r="1041" spans="1:13" x14ac:dyDescent="0.25">
      <c r="A1041" t="s">
        <v>160</v>
      </c>
      <c r="B1041" t="s">
        <v>27</v>
      </c>
      <c r="C1041" s="1">
        <v>39872</v>
      </c>
      <c r="D1041" t="s">
        <v>112</v>
      </c>
      <c r="E1041" t="s">
        <v>94</v>
      </c>
      <c r="F1041">
        <v>25</v>
      </c>
      <c r="G1041">
        <v>-1</v>
      </c>
      <c r="H1041">
        <v>68</v>
      </c>
      <c r="I1041">
        <v>59</v>
      </c>
      <c r="J1041" t="s">
        <v>8</v>
      </c>
      <c r="K1041" s="2">
        <f>IF(Table1[[#This Row],[Cover]]="Cover",Table1[[#This Row],[Wager]]*(100/110),IF(Table1[[#This Row],[Cover]]="No",-1*Table1[[#This Row],[Wager]],0))</f>
        <v>100</v>
      </c>
      <c r="L1041">
        <f>Summary!$B$1</f>
        <v>110</v>
      </c>
      <c r="M1041">
        <f>IF(Table1[[#This Row],[Cover]]="Cover",1,IF(Table1[[#This Row],[Cover]]="No",0,0.5))</f>
        <v>1</v>
      </c>
    </row>
    <row r="1042" spans="1:13" x14ac:dyDescent="0.25">
      <c r="A1042" t="s">
        <v>149</v>
      </c>
      <c r="B1042" t="s">
        <v>27</v>
      </c>
      <c r="C1042" s="1">
        <v>40943</v>
      </c>
      <c r="D1042" t="s">
        <v>112</v>
      </c>
      <c r="E1042" t="s">
        <v>28</v>
      </c>
      <c r="F1042">
        <v>6</v>
      </c>
      <c r="G1042">
        <v>6.5</v>
      </c>
      <c r="H1042">
        <v>60</v>
      </c>
      <c r="I1042">
        <v>64</v>
      </c>
      <c r="J1042" t="s">
        <v>8</v>
      </c>
      <c r="K1042" s="2">
        <f>IF(Table1[[#This Row],[Cover]]="Cover",Table1[[#This Row],[Wager]]*(100/110),IF(Table1[[#This Row],[Cover]]="No",-1*Table1[[#This Row],[Wager]],0))</f>
        <v>100</v>
      </c>
      <c r="L1042">
        <f>Summary!$B$1</f>
        <v>110</v>
      </c>
      <c r="M1042">
        <f>IF(Table1[[#This Row],[Cover]]="Cover",1,IF(Table1[[#This Row],[Cover]]="No",0,0.5))</f>
        <v>1</v>
      </c>
    </row>
    <row r="1043" spans="1:13" x14ac:dyDescent="0.25">
      <c r="A1043" t="s">
        <v>155</v>
      </c>
      <c r="B1043" t="s">
        <v>27</v>
      </c>
      <c r="C1043" s="1">
        <v>42406</v>
      </c>
      <c r="D1043" t="s">
        <v>112</v>
      </c>
      <c r="E1043" t="s">
        <v>91</v>
      </c>
      <c r="F1043">
        <v>13</v>
      </c>
      <c r="G1043">
        <v>4.5</v>
      </c>
      <c r="H1043">
        <v>59</v>
      </c>
      <c r="I1043">
        <v>64</v>
      </c>
      <c r="J1043" t="s">
        <v>13</v>
      </c>
      <c r="K1043" s="2">
        <f>IF(Table1[[#This Row],[Cover]]="Cover",Table1[[#This Row],[Wager]]*(100/110),IF(Table1[[#This Row],[Cover]]="No",-1*Table1[[#This Row],[Wager]],0))</f>
        <v>-110</v>
      </c>
      <c r="L1043">
        <f>Summary!$B$1</f>
        <v>110</v>
      </c>
      <c r="M1043">
        <f>IF(Table1[[#This Row],[Cover]]="Cover",1,IF(Table1[[#This Row],[Cover]]="No",0,0.5))</f>
        <v>0</v>
      </c>
    </row>
    <row r="1044" spans="1:13" x14ac:dyDescent="0.25">
      <c r="A1044" t="s">
        <v>156</v>
      </c>
      <c r="B1044" t="s">
        <v>27</v>
      </c>
      <c r="C1044" s="1">
        <v>42042</v>
      </c>
      <c r="D1044" t="s">
        <v>112</v>
      </c>
      <c r="E1044" t="s">
        <v>30</v>
      </c>
      <c r="F1044">
        <v>8</v>
      </c>
      <c r="G1044">
        <v>1.5</v>
      </c>
      <c r="H1044">
        <v>67</v>
      </c>
      <c r="I1044">
        <v>62</v>
      </c>
      <c r="J1044" t="s">
        <v>8</v>
      </c>
      <c r="K1044" s="2">
        <f>IF(Table1[[#This Row],[Cover]]="Cover",Table1[[#This Row],[Wager]]*(100/110),IF(Table1[[#This Row],[Cover]]="No",-1*Table1[[#This Row],[Wager]],0))</f>
        <v>100</v>
      </c>
      <c r="L1044">
        <f>Summary!$B$1</f>
        <v>110</v>
      </c>
      <c r="M1044">
        <f>IF(Table1[[#This Row],[Cover]]="Cover",1,IF(Table1[[#This Row],[Cover]]="No",0,0.5))</f>
        <v>1</v>
      </c>
    </row>
    <row r="1045" spans="1:13" x14ac:dyDescent="0.25">
      <c r="A1045" t="s">
        <v>154</v>
      </c>
      <c r="B1045" t="s">
        <v>27</v>
      </c>
      <c r="C1045" s="1">
        <v>42774</v>
      </c>
      <c r="D1045" t="s">
        <v>112</v>
      </c>
      <c r="E1045" t="s">
        <v>28</v>
      </c>
      <c r="F1045">
        <v>6</v>
      </c>
      <c r="G1045">
        <v>-1.5</v>
      </c>
      <c r="H1045">
        <v>69</v>
      </c>
      <c r="I1045">
        <v>72</v>
      </c>
      <c r="J1045" t="s">
        <v>13</v>
      </c>
      <c r="K1045" s="2">
        <f>IF(Table1[[#This Row],[Cover]]="Cover",Table1[[#This Row],[Wager]]*(100/110),IF(Table1[[#This Row],[Cover]]="No",-1*Table1[[#This Row],[Wager]],0))</f>
        <v>-110</v>
      </c>
      <c r="L1045">
        <f>Summary!$B$1</f>
        <v>110</v>
      </c>
      <c r="M1045">
        <f>IF(Table1[[#This Row],[Cover]]="Cover",1,IF(Table1[[#This Row],[Cover]]="No",0,0.5))</f>
        <v>0</v>
      </c>
    </row>
    <row r="1046" spans="1:13" x14ac:dyDescent="0.25">
      <c r="A1046" t="s">
        <v>146</v>
      </c>
      <c r="B1046" t="s">
        <v>27</v>
      </c>
      <c r="C1046" s="1">
        <v>41699</v>
      </c>
      <c r="D1046" t="s">
        <v>112</v>
      </c>
      <c r="E1046" t="s">
        <v>30</v>
      </c>
      <c r="F1046">
        <v>5</v>
      </c>
      <c r="G1046">
        <v>-1.5</v>
      </c>
      <c r="H1046">
        <v>72</v>
      </c>
      <c r="I1046">
        <v>65</v>
      </c>
      <c r="J1046" t="s">
        <v>8</v>
      </c>
      <c r="K1046" s="2">
        <f>IF(Table1[[#This Row],[Cover]]="Cover",Table1[[#This Row],[Wager]]*(100/110),IF(Table1[[#This Row],[Cover]]="No",-1*Table1[[#This Row],[Wager]],0))</f>
        <v>100</v>
      </c>
      <c r="L1046">
        <f>Summary!$B$1</f>
        <v>110</v>
      </c>
      <c r="M1046">
        <f>IF(Table1[[#This Row],[Cover]]="Cover",1,IF(Table1[[#This Row],[Cover]]="No",0,0.5))</f>
        <v>1</v>
      </c>
    </row>
    <row r="1047" spans="1:13" x14ac:dyDescent="0.25">
      <c r="A1047" t="s">
        <v>157</v>
      </c>
      <c r="B1047" t="s">
        <v>27</v>
      </c>
      <c r="C1047" s="1">
        <v>43162</v>
      </c>
      <c r="D1047" t="s">
        <v>112</v>
      </c>
      <c r="E1047" t="s">
        <v>30</v>
      </c>
      <c r="F1047">
        <v>6</v>
      </c>
      <c r="G1047">
        <v>3.5</v>
      </c>
      <c r="H1047">
        <v>82</v>
      </c>
      <c r="I1047">
        <v>64</v>
      </c>
      <c r="J1047" t="s">
        <v>8</v>
      </c>
      <c r="K1047" s="2">
        <f>IF(Table1[[#This Row],[Cover]]="Cover",Table1[[#This Row],[Wager]]*(100/110),IF(Table1[[#This Row],[Cover]]="No",-1*Table1[[#This Row],[Wager]],0))</f>
        <v>100</v>
      </c>
      <c r="L1047">
        <f>Summary!$B$1</f>
        <v>110</v>
      </c>
      <c r="M1047">
        <f>IF(Table1[[#This Row],[Cover]]="Cover",1,IF(Table1[[#This Row],[Cover]]="No",0,0.5))</f>
        <v>1</v>
      </c>
    </row>
    <row r="1048" spans="1:13" x14ac:dyDescent="0.25">
      <c r="A1048" t="s">
        <v>155</v>
      </c>
      <c r="B1048" t="s">
        <v>27</v>
      </c>
      <c r="C1048" s="1">
        <v>42433</v>
      </c>
      <c r="D1048" t="s">
        <v>112</v>
      </c>
      <c r="E1048" t="s">
        <v>94</v>
      </c>
      <c r="F1048">
        <v>23</v>
      </c>
      <c r="G1048">
        <v>6</v>
      </c>
      <c r="H1048">
        <v>50</v>
      </c>
      <c r="I1048">
        <v>62</v>
      </c>
      <c r="J1048" t="s">
        <v>13</v>
      </c>
      <c r="K1048" s="2">
        <f>IF(Table1[[#This Row],[Cover]]="Cover",Table1[[#This Row],[Wager]]*(100/110),IF(Table1[[#This Row],[Cover]]="No",-1*Table1[[#This Row],[Wager]],0))</f>
        <v>-110</v>
      </c>
      <c r="L1048">
        <f>Summary!$B$1</f>
        <v>110</v>
      </c>
      <c r="M1048">
        <f>IF(Table1[[#This Row],[Cover]]="Cover",1,IF(Table1[[#This Row],[Cover]]="No",0,0.5))</f>
        <v>0</v>
      </c>
    </row>
    <row r="1049" spans="1:13" x14ac:dyDescent="0.25">
      <c r="A1049" t="s">
        <v>154</v>
      </c>
      <c r="B1049" t="s">
        <v>27</v>
      </c>
      <c r="C1049" s="1">
        <v>42798</v>
      </c>
      <c r="D1049" t="s">
        <v>112</v>
      </c>
      <c r="E1049" t="s">
        <v>30</v>
      </c>
      <c r="F1049">
        <v>1</v>
      </c>
      <c r="G1049">
        <v>1.5</v>
      </c>
      <c r="H1049">
        <v>85</v>
      </c>
      <c r="I1049">
        <v>90</v>
      </c>
      <c r="J1049" t="s">
        <v>13</v>
      </c>
      <c r="K1049" s="2">
        <f>IF(Table1[[#This Row],[Cover]]="Cover",Table1[[#This Row],[Wager]]*(100/110),IF(Table1[[#This Row],[Cover]]="No",-1*Table1[[#This Row],[Wager]],0))</f>
        <v>-110</v>
      </c>
      <c r="L1049">
        <f>Summary!$B$1</f>
        <v>110</v>
      </c>
      <c r="M1049">
        <f>IF(Table1[[#This Row],[Cover]]="Cover",1,IF(Table1[[#This Row],[Cover]]="No",0,0.5))</f>
        <v>0</v>
      </c>
    </row>
    <row r="1050" spans="1:13" x14ac:dyDescent="0.25">
      <c r="A1050" t="s">
        <v>150</v>
      </c>
      <c r="B1050" t="s">
        <v>19</v>
      </c>
      <c r="C1050" s="1">
        <v>41284</v>
      </c>
      <c r="D1050" t="s">
        <v>22</v>
      </c>
      <c r="E1050" t="s">
        <v>21</v>
      </c>
      <c r="F1050">
        <v>4</v>
      </c>
      <c r="G1050">
        <v>0</v>
      </c>
      <c r="H1050">
        <v>70</v>
      </c>
      <c r="I1050">
        <v>66</v>
      </c>
      <c r="J1050" t="s">
        <v>8</v>
      </c>
      <c r="K1050" s="2">
        <f>IF(Table1[[#This Row],[Cover]]="Cover",Table1[[#This Row],[Wager]]*(100/110),IF(Table1[[#This Row],[Cover]]="No",-1*Table1[[#This Row],[Wager]],0))</f>
        <v>100</v>
      </c>
      <c r="L1050">
        <f>Summary!$B$1</f>
        <v>110</v>
      </c>
      <c r="M1050">
        <f>IF(Table1[[#This Row],[Cover]]="Cover",1,IF(Table1[[#This Row],[Cover]]="No",0,0.5))</f>
        <v>1</v>
      </c>
    </row>
    <row r="1051" spans="1:13" x14ac:dyDescent="0.25">
      <c r="A1051" t="s">
        <v>158</v>
      </c>
      <c r="B1051" t="s">
        <v>159</v>
      </c>
      <c r="C1051" s="1">
        <v>39460</v>
      </c>
      <c r="D1051" t="s">
        <v>22</v>
      </c>
      <c r="E1051" t="s">
        <v>127</v>
      </c>
      <c r="F1051">
        <v>23</v>
      </c>
      <c r="G1051">
        <v>-2</v>
      </c>
      <c r="H1051">
        <v>71</v>
      </c>
      <c r="I1051">
        <v>66</v>
      </c>
      <c r="J1051" t="s">
        <v>8</v>
      </c>
      <c r="K1051" s="2">
        <f>IF(Table1[[#This Row],[Cover]]="Cover",Table1[[#This Row],[Wager]]*(100/110),IF(Table1[[#This Row],[Cover]]="No",-1*Table1[[#This Row],[Wager]],0))</f>
        <v>100</v>
      </c>
      <c r="L1051">
        <f>Summary!$B$1</f>
        <v>110</v>
      </c>
      <c r="M1051">
        <f>IF(Table1[[#This Row],[Cover]]="Cover",1,IF(Table1[[#This Row],[Cover]]="No",0,0.5))</f>
        <v>1</v>
      </c>
    </row>
    <row r="1052" spans="1:13" x14ac:dyDescent="0.25">
      <c r="A1052" t="s">
        <v>155</v>
      </c>
      <c r="B1052" t="s">
        <v>19</v>
      </c>
      <c r="C1052" s="1">
        <v>42390</v>
      </c>
      <c r="D1052" t="s">
        <v>22</v>
      </c>
      <c r="E1052" t="s">
        <v>23</v>
      </c>
      <c r="F1052">
        <v>21</v>
      </c>
      <c r="G1052">
        <v>-4.5</v>
      </c>
      <c r="H1052">
        <v>89</v>
      </c>
      <c r="I1052">
        <v>81</v>
      </c>
      <c r="J1052" t="s">
        <v>8</v>
      </c>
      <c r="K1052" s="2">
        <f>IF(Table1[[#This Row],[Cover]]="Cover",Table1[[#This Row],[Wager]]*(100/110),IF(Table1[[#This Row],[Cover]]="No",-1*Table1[[#This Row],[Wager]],0))</f>
        <v>100</v>
      </c>
      <c r="L1052">
        <f>Summary!$B$1</f>
        <v>110</v>
      </c>
      <c r="M1052">
        <f>IF(Table1[[#This Row],[Cover]]="Cover",1,IF(Table1[[#This Row],[Cover]]="No",0,0.5))</f>
        <v>1</v>
      </c>
    </row>
    <row r="1053" spans="1:13" x14ac:dyDescent="0.25">
      <c r="A1053" t="s">
        <v>158</v>
      </c>
      <c r="B1053" t="s">
        <v>159</v>
      </c>
      <c r="C1053" s="1">
        <v>39471</v>
      </c>
      <c r="D1053" t="s">
        <v>22</v>
      </c>
      <c r="E1053" t="s">
        <v>24</v>
      </c>
      <c r="F1053">
        <v>8</v>
      </c>
      <c r="G1053">
        <v>4</v>
      </c>
      <c r="H1053">
        <v>75</v>
      </c>
      <c r="I1053">
        <v>80</v>
      </c>
      <c r="J1053" t="s">
        <v>13</v>
      </c>
      <c r="K1053" s="2">
        <f>IF(Table1[[#This Row],[Cover]]="Cover",Table1[[#This Row],[Wager]]*(100/110),IF(Table1[[#This Row],[Cover]]="No",-1*Table1[[#This Row],[Wager]],0))</f>
        <v>-110</v>
      </c>
      <c r="L1053">
        <f>Summary!$B$1</f>
        <v>110</v>
      </c>
      <c r="M1053">
        <f>IF(Table1[[#This Row],[Cover]]="Cover",1,IF(Table1[[#This Row],[Cover]]="No",0,0.5))</f>
        <v>0</v>
      </c>
    </row>
    <row r="1054" spans="1:13" x14ac:dyDescent="0.25">
      <c r="A1054" t="s">
        <v>160</v>
      </c>
      <c r="B1054" t="s">
        <v>159</v>
      </c>
      <c r="C1054" s="1">
        <v>39817</v>
      </c>
      <c r="D1054" t="s">
        <v>22</v>
      </c>
      <c r="E1054" t="s">
        <v>24</v>
      </c>
      <c r="F1054">
        <v>12</v>
      </c>
      <c r="G1054">
        <v>10.5</v>
      </c>
      <c r="H1054">
        <v>74</v>
      </c>
      <c r="I1054">
        <v>83</v>
      </c>
      <c r="J1054" t="s">
        <v>8</v>
      </c>
      <c r="K1054" s="2">
        <f>IF(Table1[[#This Row],[Cover]]="Cover",Table1[[#This Row],[Wager]]*(100/110),IF(Table1[[#This Row],[Cover]]="No",-1*Table1[[#This Row],[Wager]],0))</f>
        <v>100</v>
      </c>
      <c r="L1054">
        <f>Summary!$B$1</f>
        <v>110</v>
      </c>
      <c r="M1054">
        <f>IF(Table1[[#This Row],[Cover]]="Cover",1,IF(Table1[[#This Row],[Cover]]="No",0,0.5))</f>
        <v>1</v>
      </c>
    </row>
    <row r="1055" spans="1:13" x14ac:dyDescent="0.25">
      <c r="A1055" t="s">
        <v>156</v>
      </c>
      <c r="B1055" t="s">
        <v>19</v>
      </c>
      <c r="C1055" s="1">
        <v>42012</v>
      </c>
      <c r="D1055" t="s">
        <v>22</v>
      </c>
      <c r="E1055" t="s">
        <v>21</v>
      </c>
      <c r="F1055">
        <v>7</v>
      </c>
      <c r="G1055">
        <v>6.5</v>
      </c>
      <c r="H1055">
        <v>62</v>
      </c>
      <c r="I1055">
        <v>80</v>
      </c>
      <c r="J1055" t="s">
        <v>13</v>
      </c>
      <c r="K1055" s="2">
        <f>IF(Table1[[#This Row],[Cover]]="Cover",Table1[[#This Row],[Wager]]*(100/110),IF(Table1[[#This Row],[Cover]]="No",-1*Table1[[#This Row],[Wager]],0))</f>
        <v>-110</v>
      </c>
      <c r="L1055">
        <f>Summary!$B$1</f>
        <v>110</v>
      </c>
      <c r="M1055">
        <f>IF(Table1[[#This Row],[Cover]]="Cover",1,IF(Table1[[#This Row],[Cover]]="No",0,0.5))</f>
        <v>0</v>
      </c>
    </row>
    <row r="1056" spans="1:13" x14ac:dyDescent="0.25">
      <c r="A1056" t="s">
        <v>158</v>
      </c>
      <c r="B1056" t="s">
        <v>159</v>
      </c>
      <c r="C1056" s="1">
        <v>39494</v>
      </c>
      <c r="D1056" t="s">
        <v>22</v>
      </c>
      <c r="E1056" t="s">
        <v>137</v>
      </c>
      <c r="F1056">
        <v>21</v>
      </c>
      <c r="G1056">
        <v>-1</v>
      </c>
      <c r="H1056">
        <v>53</v>
      </c>
      <c r="I1056">
        <v>62</v>
      </c>
      <c r="J1056" t="s">
        <v>13</v>
      </c>
      <c r="K1056" s="2">
        <f>IF(Table1[[#This Row],[Cover]]="Cover",Table1[[#This Row],[Wager]]*(100/110),IF(Table1[[#This Row],[Cover]]="No",-1*Table1[[#This Row],[Wager]],0))</f>
        <v>-110</v>
      </c>
      <c r="L1056">
        <f>Summary!$B$1</f>
        <v>110</v>
      </c>
      <c r="M1056">
        <f>IF(Table1[[#This Row],[Cover]]="Cover",1,IF(Table1[[#This Row],[Cover]]="No",0,0.5))</f>
        <v>0</v>
      </c>
    </row>
    <row r="1057" spans="1:13" x14ac:dyDescent="0.25">
      <c r="A1057" t="s">
        <v>156</v>
      </c>
      <c r="B1057" t="s">
        <v>19</v>
      </c>
      <c r="C1057" s="1">
        <v>42057</v>
      </c>
      <c r="D1057" t="s">
        <v>22</v>
      </c>
      <c r="E1057" t="s">
        <v>55</v>
      </c>
      <c r="F1057">
        <v>9</v>
      </c>
      <c r="G1057">
        <v>4.5</v>
      </c>
      <c r="H1057">
        <v>69</v>
      </c>
      <c r="I1057">
        <v>58</v>
      </c>
      <c r="J1057" t="s">
        <v>8</v>
      </c>
      <c r="K1057" s="2">
        <f>IF(Table1[[#This Row],[Cover]]="Cover",Table1[[#This Row],[Wager]]*(100/110),IF(Table1[[#This Row],[Cover]]="No",-1*Table1[[#This Row],[Wager]],0))</f>
        <v>100</v>
      </c>
      <c r="L1057">
        <f>Summary!$B$1</f>
        <v>110</v>
      </c>
      <c r="M1057">
        <f>IF(Table1[[#This Row],[Cover]]="Cover",1,IF(Table1[[#This Row],[Cover]]="No",0,0.5))</f>
        <v>1</v>
      </c>
    </row>
    <row r="1058" spans="1:13" x14ac:dyDescent="0.25">
      <c r="A1058" t="s">
        <v>157</v>
      </c>
      <c r="B1058" t="s">
        <v>19</v>
      </c>
      <c r="C1058" s="1">
        <v>43155</v>
      </c>
      <c r="D1058" t="s">
        <v>22</v>
      </c>
      <c r="E1058" t="s">
        <v>21</v>
      </c>
      <c r="F1058">
        <v>14</v>
      </c>
      <c r="G1058">
        <v>-4</v>
      </c>
      <c r="H1058">
        <v>98</v>
      </c>
      <c r="I1058">
        <v>93</v>
      </c>
      <c r="J1058" t="s">
        <v>8</v>
      </c>
      <c r="K1058" s="2">
        <f>IF(Table1[[#This Row],[Cover]]="Cover",Table1[[#This Row],[Wager]]*(100/110),IF(Table1[[#This Row],[Cover]]="No",-1*Table1[[#This Row],[Wager]],0))</f>
        <v>100</v>
      </c>
      <c r="L1058">
        <f>Summary!$B$1</f>
        <v>110</v>
      </c>
      <c r="M1058">
        <f>IF(Table1[[#This Row],[Cover]]="Cover",1,IF(Table1[[#This Row],[Cover]]="No",0,0.5))</f>
        <v>1</v>
      </c>
    </row>
    <row r="1059" spans="1:13" x14ac:dyDescent="0.25">
      <c r="A1059" t="s">
        <v>160</v>
      </c>
      <c r="B1059" t="s">
        <v>159</v>
      </c>
      <c r="C1059" s="1">
        <v>39849</v>
      </c>
      <c r="D1059" t="s">
        <v>22</v>
      </c>
      <c r="E1059" t="s">
        <v>20</v>
      </c>
      <c r="F1059">
        <v>24</v>
      </c>
      <c r="G1059">
        <v>8</v>
      </c>
      <c r="H1059">
        <v>57</v>
      </c>
      <c r="I1059">
        <v>66</v>
      </c>
      <c r="J1059" t="s">
        <v>13</v>
      </c>
      <c r="K1059" s="2">
        <f>IF(Table1[[#This Row],[Cover]]="Cover",Table1[[#This Row],[Wager]]*(100/110),IF(Table1[[#This Row],[Cover]]="No",-1*Table1[[#This Row],[Wager]],0))</f>
        <v>-110</v>
      </c>
      <c r="L1059">
        <f>Summary!$B$1</f>
        <v>110</v>
      </c>
      <c r="M1059">
        <f>IF(Table1[[#This Row],[Cover]]="Cover",1,IF(Table1[[#This Row],[Cover]]="No",0,0.5))</f>
        <v>0</v>
      </c>
    </row>
    <row r="1060" spans="1:13" x14ac:dyDescent="0.25">
      <c r="A1060" t="s">
        <v>152</v>
      </c>
      <c r="B1060" t="s">
        <v>159</v>
      </c>
      <c r="C1060" s="1">
        <v>40579</v>
      </c>
      <c r="D1060" t="s">
        <v>22</v>
      </c>
      <c r="E1060" t="s">
        <v>138</v>
      </c>
      <c r="F1060">
        <v>20</v>
      </c>
      <c r="G1060">
        <v>8</v>
      </c>
      <c r="H1060">
        <v>81</v>
      </c>
      <c r="I1060">
        <v>76</v>
      </c>
      <c r="J1060" t="s">
        <v>8</v>
      </c>
      <c r="K1060" s="2">
        <f>IF(Table1[[#This Row],[Cover]]="Cover",Table1[[#This Row],[Wager]]*(100/110),IF(Table1[[#This Row],[Cover]]="No",-1*Table1[[#This Row],[Wager]],0))</f>
        <v>100</v>
      </c>
      <c r="L1060">
        <f>Summary!$B$1</f>
        <v>110</v>
      </c>
      <c r="M1060">
        <f>IF(Table1[[#This Row],[Cover]]="Cover",1,IF(Table1[[#This Row],[Cover]]="No",0,0.5))</f>
        <v>1</v>
      </c>
    </row>
    <row r="1061" spans="1:13" x14ac:dyDescent="0.25">
      <c r="A1061" t="s">
        <v>146</v>
      </c>
      <c r="B1061" t="s">
        <v>19</v>
      </c>
      <c r="C1061" s="1">
        <v>41706</v>
      </c>
      <c r="D1061" t="s">
        <v>22</v>
      </c>
      <c r="E1061" t="s">
        <v>21</v>
      </c>
      <c r="F1061">
        <v>3</v>
      </c>
      <c r="G1061">
        <v>3.5</v>
      </c>
      <c r="H1061">
        <v>64</v>
      </c>
      <c r="I1061">
        <v>57</v>
      </c>
      <c r="J1061" t="s">
        <v>8</v>
      </c>
      <c r="K1061" s="2">
        <f>IF(Table1[[#This Row],[Cover]]="Cover",Table1[[#This Row],[Wager]]*(100/110),IF(Table1[[#This Row],[Cover]]="No",-1*Table1[[#This Row],[Wager]],0))</f>
        <v>100</v>
      </c>
      <c r="L1061">
        <f>Summary!$B$1</f>
        <v>110</v>
      </c>
      <c r="M1061">
        <f>IF(Table1[[#This Row],[Cover]]="Cover",1,IF(Table1[[#This Row],[Cover]]="No",0,0.5))</f>
        <v>1</v>
      </c>
    </row>
    <row r="1062" spans="1:13" x14ac:dyDescent="0.25">
      <c r="A1062" t="s">
        <v>158</v>
      </c>
      <c r="B1062" t="s">
        <v>159</v>
      </c>
      <c r="C1062" s="1">
        <v>39457</v>
      </c>
      <c r="D1062" t="s">
        <v>113</v>
      </c>
      <c r="E1062" t="s">
        <v>127</v>
      </c>
      <c r="F1062">
        <v>23</v>
      </c>
      <c r="G1062">
        <v>9.5</v>
      </c>
      <c r="H1062">
        <v>46</v>
      </c>
      <c r="I1062">
        <v>66</v>
      </c>
      <c r="J1062" t="s">
        <v>13</v>
      </c>
      <c r="K1062" s="2">
        <f>IF(Table1[[#This Row],[Cover]]="Cover",Table1[[#This Row],[Wager]]*(100/110),IF(Table1[[#This Row],[Cover]]="No",-1*Table1[[#This Row],[Wager]],0))</f>
        <v>-110</v>
      </c>
      <c r="L1062">
        <f>Summary!$B$1</f>
        <v>110</v>
      </c>
      <c r="M1062">
        <f>IF(Table1[[#This Row],[Cover]]="Cover",1,IF(Table1[[#This Row],[Cover]]="No",0,0.5))</f>
        <v>0</v>
      </c>
    </row>
    <row r="1063" spans="1:13" x14ac:dyDescent="0.25">
      <c r="A1063" t="s">
        <v>156</v>
      </c>
      <c r="B1063" t="s">
        <v>19</v>
      </c>
      <c r="C1063" s="1">
        <v>42015</v>
      </c>
      <c r="D1063" t="s">
        <v>113</v>
      </c>
      <c r="E1063" t="s">
        <v>21</v>
      </c>
      <c r="F1063">
        <v>7</v>
      </c>
      <c r="G1063">
        <v>10</v>
      </c>
      <c r="H1063">
        <v>58</v>
      </c>
      <c r="I1063">
        <v>56</v>
      </c>
      <c r="J1063" t="s">
        <v>8</v>
      </c>
      <c r="K1063" s="2">
        <f>IF(Table1[[#This Row],[Cover]]="Cover",Table1[[#This Row],[Wager]]*(100/110),IF(Table1[[#This Row],[Cover]]="No",-1*Table1[[#This Row],[Wager]],0))</f>
        <v>100</v>
      </c>
      <c r="L1063">
        <f>Summary!$B$1</f>
        <v>110</v>
      </c>
      <c r="M1063">
        <f>IF(Table1[[#This Row],[Cover]]="Cover",1,IF(Table1[[#This Row],[Cover]]="No",0,0.5))</f>
        <v>1</v>
      </c>
    </row>
    <row r="1064" spans="1:13" x14ac:dyDescent="0.25">
      <c r="A1064" t="s">
        <v>150</v>
      </c>
      <c r="B1064" t="s">
        <v>19</v>
      </c>
      <c r="C1064" s="1">
        <v>41286</v>
      </c>
      <c r="D1064" t="s">
        <v>113</v>
      </c>
      <c r="E1064" t="s">
        <v>21</v>
      </c>
      <c r="F1064">
        <v>4</v>
      </c>
      <c r="G1064">
        <v>11</v>
      </c>
      <c r="H1064">
        <v>70</v>
      </c>
      <c r="I1064">
        <v>80</v>
      </c>
      <c r="J1064" t="s">
        <v>8</v>
      </c>
      <c r="K1064" s="2">
        <f>IF(Table1[[#This Row],[Cover]]="Cover",Table1[[#This Row],[Wager]]*(100/110),IF(Table1[[#This Row],[Cover]]="No",-1*Table1[[#This Row],[Wager]],0))</f>
        <v>100</v>
      </c>
      <c r="L1064">
        <f>Summary!$B$1</f>
        <v>110</v>
      </c>
      <c r="M1064">
        <f>IF(Table1[[#This Row],[Cover]]="Cover",1,IF(Table1[[#This Row],[Cover]]="No",0,0.5))</f>
        <v>1</v>
      </c>
    </row>
    <row r="1065" spans="1:13" x14ac:dyDescent="0.25">
      <c r="A1065" t="s">
        <v>160</v>
      </c>
      <c r="B1065" t="s">
        <v>159</v>
      </c>
      <c r="C1065" s="1">
        <v>39815</v>
      </c>
      <c r="D1065" t="s">
        <v>113</v>
      </c>
      <c r="E1065" t="s">
        <v>24</v>
      </c>
      <c r="F1065">
        <v>12</v>
      </c>
      <c r="G1065">
        <v>14.5</v>
      </c>
      <c r="H1065">
        <v>46</v>
      </c>
      <c r="I1065">
        <v>69</v>
      </c>
      <c r="J1065" t="s">
        <v>13</v>
      </c>
      <c r="K1065" s="2">
        <f>IF(Table1[[#This Row],[Cover]]="Cover",Table1[[#This Row],[Wager]]*(100/110),IF(Table1[[#This Row],[Cover]]="No",-1*Table1[[#This Row],[Wager]],0))</f>
        <v>-110</v>
      </c>
      <c r="L1065">
        <f>Summary!$B$1</f>
        <v>110</v>
      </c>
      <c r="M1065">
        <f>IF(Table1[[#This Row],[Cover]]="Cover",1,IF(Table1[[#This Row],[Cover]]="No",0,0.5))</f>
        <v>0</v>
      </c>
    </row>
    <row r="1066" spans="1:13" x14ac:dyDescent="0.25">
      <c r="A1066" t="s">
        <v>155</v>
      </c>
      <c r="B1066" t="s">
        <v>19</v>
      </c>
      <c r="C1066" s="1">
        <v>42393</v>
      </c>
      <c r="D1066" t="s">
        <v>113</v>
      </c>
      <c r="E1066" t="s">
        <v>23</v>
      </c>
      <c r="F1066">
        <v>21</v>
      </c>
      <c r="G1066">
        <v>2</v>
      </c>
      <c r="H1066">
        <v>85</v>
      </c>
      <c r="I1066">
        <v>70</v>
      </c>
      <c r="J1066" t="s">
        <v>8</v>
      </c>
      <c r="K1066" s="2">
        <f>IF(Table1[[#This Row],[Cover]]="Cover",Table1[[#This Row],[Wager]]*(100/110),IF(Table1[[#This Row],[Cover]]="No",-1*Table1[[#This Row],[Wager]],0))</f>
        <v>100</v>
      </c>
      <c r="L1066">
        <f>Summary!$B$1</f>
        <v>110</v>
      </c>
      <c r="M1066">
        <f>IF(Table1[[#This Row],[Cover]]="Cover",1,IF(Table1[[#This Row],[Cover]]="No",0,0.5))</f>
        <v>1</v>
      </c>
    </row>
    <row r="1067" spans="1:13" x14ac:dyDescent="0.25">
      <c r="A1067" t="s">
        <v>158</v>
      </c>
      <c r="B1067" t="s">
        <v>159</v>
      </c>
      <c r="C1067" s="1">
        <v>39473</v>
      </c>
      <c r="D1067" t="s">
        <v>113</v>
      </c>
      <c r="E1067" t="s">
        <v>24</v>
      </c>
      <c r="F1067">
        <v>8</v>
      </c>
      <c r="G1067">
        <v>17</v>
      </c>
      <c r="H1067">
        <v>62</v>
      </c>
      <c r="I1067">
        <v>85</v>
      </c>
      <c r="J1067" t="s">
        <v>13</v>
      </c>
      <c r="K1067" s="2">
        <f>IF(Table1[[#This Row],[Cover]]="Cover",Table1[[#This Row],[Wager]]*(100/110),IF(Table1[[#This Row],[Cover]]="No",-1*Table1[[#This Row],[Wager]],0))</f>
        <v>-110</v>
      </c>
      <c r="L1067">
        <f>Summary!$B$1</f>
        <v>110</v>
      </c>
      <c r="M1067">
        <f>IF(Table1[[#This Row],[Cover]]="Cover",1,IF(Table1[[#This Row],[Cover]]="No",0,0.5))</f>
        <v>0</v>
      </c>
    </row>
    <row r="1068" spans="1:13" x14ac:dyDescent="0.25">
      <c r="A1068" t="s">
        <v>154</v>
      </c>
      <c r="B1068" t="s">
        <v>19</v>
      </c>
      <c r="C1068" s="1">
        <v>42732</v>
      </c>
      <c r="D1068" t="s">
        <v>113</v>
      </c>
      <c r="E1068" t="s">
        <v>23</v>
      </c>
      <c r="F1068">
        <v>22</v>
      </c>
      <c r="G1068">
        <v>12</v>
      </c>
      <c r="H1068">
        <v>63</v>
      </c>
      <c r="I1068">
        <v>70</v>
      </c>
      <c r="J1068" t="s">
        <v>8</v>
      </c>
      <c r="K1068" s="2">
        <f>IF(Table1[[#This Row],[Cover]]="Cover",Table1[[#This Row],[Wager]]*(100/110),IF(Table1[[#This Row],[Cover]]="No",-1*Table1[[#This Row],[Wager]],0))</f>
        <v>100</v>
      </c>
      <c r="L1068">
        <f>Summary!$B$1</f>
        <v>110</v>
      </c>
      <c r="M1068">
        <f>IF(Table1[[#This Row],[Cover]]="Cover",1,IF(Table1[[#This Row],[Cover]]="No",0,0.5))</f>
        <v>1</v>
      </c>
    </row>
    <row r="1069" spans="1:13" x14ac:dyDescent="0.25">
      <c r="A1069" t="s">
        <v>154</v>
      </c>
      <c r="B1069" t="s">
        <v>19</v>
      </c>
      <c r="C1069" s="1">
        <v>42734</v>
      </c>
      <c r="D1069" t="s">
        <v>113</v>
      </c>
      <c r="E1069" t="s">
        <v>24</v>
      </c>
      <c r="F1069">
        <v>2</v>
      </c>
      <c r="G1069">
        <v>21</v>
      </c>
      <c r="H1069">
        <v>63</v>
      </c>
      <c r="I1069">
        <v>76</v>
      </c>
      <c r="J1069" t="s">
        <v>8</v>
      </c>
      <c r="K1069" s="2">
        <f>IF(Table1[[#This Row],[Cover]]="Cover",Table1[[#This Row],[Wager]]*(100/110),IF(Table1[[#This Row],[Cover]]="No",-1*Table1[[#This Row],[Wager]],0))</f>
        <v>100</v>
      </c>
      <c r="L1069">
        <f>Summary!$B$1</f>
        <v>110</v>
      </c>
      <c r="M1069">
        <f>IF(Table1[[#This Row],[Cover]]="Cover",1,IF(Table1[[#This Row],[Cover]]="No",0,0.5))</f>
        <v>1</v>
      </c>
    </row>
    <row r="1070" spans="1:13" x14ac:dyDescent="0.25">
      <c r="A1070" t="s">
        <v>158</v>
      </c>
      <c r="B1070" t="s">
        <v>159</v>
      </c>
      <c r="C1070" s="1">
        <v>39492</v>
      </c>
      <c r="D1070" t="s">
        <v>113</v>
      </c>
      <c r="E1070" t="s">
        <v>137</v>
      </c>
      <c r="F1070">
        <v>21</v>
      </c>
      <c r="G1070">
        <v>11.5</v>
      </c>
      <c r="H1070">
        <v>57</v>
      </c>
      <c r="I1070">
        <v>70</v>
      </c>
      <c r="J1070" t="s">
        <v>13</v>
      </c>
      <c r="K1070" s="2">
        <f>IF(Table1[[#This Row],[Cover]]="Cover",Table1[[#This Row],[Wager]]*(100/110),IF(Table1[[#This Row],[Cover]]="No",-1*Table1[[#This Row],[Wager]],0))</f>
        <v>-110</v>
      </c>
      <c r="L1070">
        <f>Summary!$B$1</f>
        <v>110</v>
      </c>
      <c r="M1070">
        <f>IF(Table1[[#This Row],[Cover]]="Cover",1,IF(Table1[[#This Row],[Cover]]="No",0,0.5))</f>
        <v>0</v>
      </c>
    </row>
    <row r="1071" spans="1:13" x14ac:dyDescent="0.25">
      <c r="A1071" t="s">
        <v>156</v>
      </c>
      <c r="B1071" t="s">
        <v>19</v>
      </c>
      <c r="C1071" s="1">
        <v>42054</v>
      </c>
      <c r="D1071" t="s">
        <v>113</v>
      </c>
      <c r="E1071" t="s">
        <v>55</v>
      </c>
      <c r="F1071">
        <v>9</v>
      </c>
      <c r="G1071">
        <v>7.5</v>
      </c>
      <c r="H1071">
        <v>37</v>
      </c>
      <c r="I1071">
        <v>47</v>
      </c>
      <c r="J1071" t="s">
        <v>13</v>
      </c>
      <c r="K1071" s="2">
        <f>IF(Table1[[#This Row],[Cover]]="Cover",Table1[[#This Row],[Wager]]*(100/110),IF(Table1[[#This Row],[Cover]]="No",-1*Table1[[#This Row],[Wager]],0))</f>
        <v>-110</v>
      </c>
      <c r="L1071">
        <f>Summary!$B$1</f>
        <v>110</v>
      </c>
      <c r="M1071">
        <f>IF(Table1[[#This Row],[Cover]]="Cover",1,IF(Table1[[#This Row],[Cover]]="No",0,0.5))</f>
        <v>0</v>
      </c>
    </row>
    <row r="1072" spans="1:13" x14ac:dyDescent="0.25">
      <c r="A1072" t="s">
        <v>154</v>
      </c>
      <c r="B1072" t="s">
        <v>19</v>
      </c>
      <c r="C1072" s="1">
        <v>42768</v>
      </c>
      <c r="D1072" t="s">
        <v>113</v>
      </c>
      <c r="E1072" t="s">
        <v>21</v>
      </c>
      <c r="F1072">
        <v>5</v>
      </c>
      <c r="G1072">
        <v>16</v>
      </c>
      <c r="H1072">
        <v>54</v>
      </c>
      <c r="I1072">
        <v>71</v>
      </c>
      <c r="J1072" t="s">
        <v>13</v>
      </c>
      <c r="K1072" s="2">
        <f>IF(Table1[[#This Row],[Cover]]="Cover",Table1[[#This Row],[Wager]]*(100/110),IF(Table1[[#This Row],[Cover]]="No",-1*Table1[[#This Row],[Wager]],0))</f>
        <v>-110</v>
      </c>
      <c r="L1072">
        <f>Summary!$B$1</f>
        <v>110</v>
      </c>
      <c r="M1072">
        <f>IF(Table1[[#This Row],[Cover]]="Cover",1,IF(Table1[[#This Row],[Cover]]="No",0,0.5))</f>
        <v>0</v>
      </c>
    </row>
    <row r="1073" spans="1:13" x14ac:dyDescent="0.25">
      <c r="A1073" t="s">
        <v>157</v>
      </c>
      <c r="B1073" t="s">
        <v>19</v>
      </c>
      <c r="C1073" s="1">
        <v>43153</v>
      </c>
      <c r="D1073" t="s">
        <v>113</v>
      </c>
      <c r="E1073" t="s">
        <v>21</v>
      </c>
      <c r="F1073">
        <v>14</v>
      </c>
      <c r="G1073">
        <v>5</v>
      </c>
      <c r="H1073">
        <v>65</v>
      </c>
      <c r="I1073">
        <v>75</v>
      </c>
      <c r="J1073" t="s">
        <v>13</v>
      </c>
      <c r="K1073" s="2">
        <f>IF(Table1[[#This Row],[Cover]]="Cover",Table1[[#This Row],[Wager]]*(100/110),IF(Table1[[#This Row],[Cover]]="No",-1*Table1[[#This Row],[Wager]],0))</f>
        <v>-110</v>
      </c>
      <c r="L1073">
        <f>Summary!$B$1</f>
        <v>110</v>
      </c>
      <c r="M1073">
        <f>IF(Table1[[#This Row],[Cover]]="Cover",1,IF(Table1[[#This Row],[Cover]]="No",0,0.5))</f>
        <v>0</v>
      </c>
    </row>
    <row r="1074" spans="1:13" x14ac:dyDescent="0.25">
      <c r="A1074" t="s">
        <v>152</v>
      </c>
      <c r="B1074" t="s">
        <v>159</v>
      </c>
      <c r="C1074" s="1">
        <v>40577</v>
      </c>
      <c r="D1074" t="s">
        <v>113</v>
      </c>
      <c r="E1074" t="s">
        <v>138</v>
      </c>
      <c r="F1074">
        <v>20</v>
      </c>
      <c r="G1074">
        <v>13</v>
      </c>
      <c r="H1074">
        <v>68</v>
      </c>
      <c r="I1074">
        <v>56</v>
      </c>
      <c r="J1074" t="s">
        <v>8</v>
      </c>
      <c r="K1074" s="2">
        <f>IF(Table1[[#This Row],[Cover]]="Cover",Table1[[#This Row],[Wager]]*(100/110),IF(Table1[[#This Row],[Cover]]="No",-1*Table1[[#This Row],[Wager]],0))</f>
        <v>100</v>
      </c>
      <c r="L1074">
        <f>Summary!$B$1</f>
        <v>110</v>
      </c>
      <c r="M1074">
        <f>IF(Table1[[#This Row],[Cover]]="Cover",1,IF(Table1[[#This Row],[Cover]]="No",0,0.5))</f>
        <v>1</v>
      </c>
    </row>
    <row r="1075" spans="1:13" x14ac:dyDescent="0.25">
      <c r="A1075" t="s">
        <v>160</v>
      </c>
      <c r="B1075" t="s">
        <v>159</v>
      </c>
      <c r="C1075" s="1">
        <v>39851</v>
      </c>
      <c r="D1075" t="s">
        <v>113</v>
      </c>
      <c r="E1075" t="s">
        <v>20</v>
      </c>
      <c r="F1075">
        <v>24</v>
      </c>
      <c r="G1075">
        <v>8.5</v>
      </c>
      <c r="H1075">
        <v>38</v>
      </c>
      <c r="I1075">
        <v>49</v>
      </c>
      <c r="J1075" t="s">
        <v>13</v>
      </c>
      <c r="K1075" s="2">
        <f>IF(Table1[[#This Row],[Cover]]="Cover",Table1[[#This Row],[Wager]]*(100/110),IF(Table1[[#This Row],[Cover]]="No",-1*Table1[[#This Row],[Wager]],0))</f>
        <v>-110</v>
      </c>
      <c r="L1075">
        <f>Summary!$B$1</f>
        <v>110</v>
      </c>
      <c r="M1075">
        <f>IF(Table1[[#This Row],[Cover]]="Cover",1,IF(Table1[[#This Row],[Cover]]="No",0,0.5))</f>
        <v>0</v>
      </c>
    </row>
    <row r="1076" spans="1:13" x14ac:dyDescent="0.25">
      <c r="A1076" t="s">
        <v>154</v>
      </c>
      <c r="B1076" t="s">
        <v>19</v>
      </c>
      <c r="C1076" s="1">
        <v>42798</v>
      </c>
      <c r="D1076" t="s">
        <v>113</v>
      </c>
      <c r="E1076" t="s">
        <v>22</v>
      </c>
      <c r="F1076">
        <v>6</v>
      </c>
      <c r="G1076">
        <v>19</v>
      </c>
      <c r="H1076">
        <v>59</v>
      </c>
      <c r="I1076">
        <v>80</v>
      </c>
      <c r="J1076" t="s">
        <v>13</v>
      </c>
      <c r="K1076" s="2">
        <f>IF(Table1[[#This Row],[Cover]]="Cover",Table1[[#This Row],[Wager]]*(100/110),IF(Table1[[#This Row],[Cover]]="No",-1*Table1[[#This Row],[Wager]],0))</f>
        <v>-110</v>
      </c>
      <c r="L1076">
        <f>Summary!$B$1</f>
        <v>110</v>
      </c>
      <c r="M1076">
        <f>IF(Table1[[#This Row],[Cover]]="Cover",1,IF(Table1[[#This Row],[Cover]]="No",0,0.5))</f>
        <v>0</v>
      </c>
    </row>
    <row r="1077" spans="1:13" x14ac:dyDescent="0.25">
      <c r="A1077" t="s">
        <v>146</v>
      </c>
      <c r="B1077" t="s">
        <v>19</v>
      </c>
      <c r="C1077" s="1">
        <v>41703</v>
      </c>
      <c r="D1077" t="s">
        <v>113</v>
      </c>
      <c r="E1077" t="s">
        <v>21</v>
      </c>
      <c r="F1077">
        <v>3</v>
      </c>
      <c r="G1077">
        <v>9.5</v>
      </c>
      <c r="H1077">
        <v>69</v>
      </c>
      <c r="I1077">
        <v>74</v>
      </c>
      <c r="J1077" t="s">
        <v>8</v>
      </c>
      <c r="K1077" s="2">
        <f>IF(Table1[[#This Row],[Cover]]="Cover",Table1[[#This Row],[Wager]]*(100/110),IF(Table1[[#This Row],[Cover]]="No",-1*Table1[[#This Row],[Wager]],0))</f>
        <v>100</v>
      </c>
      <c r="L1077">
        <f>Summary!$B$1</f>
        <v>110</v>
      </c>
      <c r="M1077">
        <f>IF(Table1[[#This Row],[Cover]]="Cover",1,IF(Table1[[#This Row],[Cover]]="No",0,0.5))</f>
        <v>1</v>
      </c>
    </row>
    <row r="1078" spans="1:13" x14ac:dyDescent="0.25">
      <c r="A1078" t="s">
        <v>154</v>
      </c>
      <c r="B1078" t="s">
        <v>50</v>
      </c>
      <c r="C1078" s="1">
        <v>42735</v>
      </c>
      <c r="D1078" t="s">
        <v>114</v>
      </c>
      <c r="E1078" t="s">
        <v>53</v>
      </c>
      <c r="F1078">
        <v>7</v>
      </c>
      <c r="G1078">
        <v>18</v>
      </c>
      <c r="H1078">
        <v>61</v>
      </c>
      <c r="I1078">
        <v>81</v>
      </c>
      <c r="J1078" t="s">
        <v>13</v>
      </c>
      <c r="K1078" s="2">
        <f>IF(Table1[[#This Row],[Cover]]="Cover",Table1[[#This Row],[Wager]]*(100/110),IF(Table1[[#This Row],[Cover]]="No",-1*Table1[[#This Row],[Wager]],0))</f>
        <v>-110</v>
      </c>
      <c r="L1078">
        <f>Summary!$B$1</f>
        <v>110</v>
      </c>
      <c r="M1078">
        <f>IF(Table1[[#This Row],[Cover]]="Cover",1,IF(Table1[[#This Row],[Cover]]="No",0,0.5))</f>
        <v>0</v>
      </c>
    </row>
    <row r="1079" spans="1:13" x14ac:dyDescent="0.25">
      <c r="A1079" t="s">
        <v>156</v>
      </c>
      <c r="B1079" t="s">
        <v>50</v>
      </c>
      <c r="C1079" s="1">
        <v>42054</v>
      </c>
      <c r="D1079" t="s">
        <v>114</v>
      </c>
      <c r="E1079" t="s">
        <v>53</v>
      </c>
      <c r="F1079">
        <v>3</v>
      </c>
      <c r="G1079">
        <v>17</v>
      </c>
      <c r="H1079">
        <v>74</v>
      </c>
      <c r="I1079">
        <v>86</v>
      </c>
      <c r="J1079" t="s">
        <v>8</v>
      </c>
      <c r="K1079" s="2">
        <f>IF(Table1[[#This Row],[Cover]]="Cover",Table1[[#This Row],[Wager]]*(100/110),IF(Table1[[#This Row],[Cover]]="No",-1*Table1[[#This Row],[Wager]],0))</f>
        <v>100</v>
      </c>
      <c r="L1079">
        <f>Summary!$B$1</f>
        <v>110</v>
      </c>
      <c r="M1079">
        <f>IF(Table1[[#This Row],[Cover]]="Cover",1,IF(Table1[[#This Row],[Cover]]="No",0,0.5))</f>
        <v>1</v>
      </c>
    </row>
    <row r="1080" spans="1:13" x14ac:dyDescent="0.25">
      <c r="A1080" t="s">
        <v>154</v>
      </c>
      <c r="B1080" t="s">
        <v>50</v>
      </c>
      <c r="C1080" s="1">
        <v>42768</v>
      </c>
      <c r="D1080" t="s">
        <v>114</v>
      </c>
      <c r="E1080" t="s">
        <v>52</v>
      </c>
      <c r="F1080">
        <v>18</v>
      </c>
      <c r="G1080">
        <v>15.5</v>
      </c>
      <c r="H1080">
        <v>70</v>
      </c>
      <c r="I1080">
        <v>74</v>
      </c>
      <c r="J1080" t="s">
        <v>8</v>
      </c>
      <c r="K1080" s="2">
        <f>IF(Table1[[#This Row],[Cover]]="Cover",Table1[[#This Row],[Wager]]*(100/110),IF(Table1[[#This Row],[Cover]]="No",-1*Table1[[#This Row],[Wager]],0))</f>
        <v>100</v>
      </c>
      <c r="L1080">
        <f>Summary!$B$1</f>
        <v>110</v>
      </c>
      <c r="M1080">
        <f>IF(Table1[[#This Row],[Cover]]="Cover",1,IF(Table1[[#This Row],[Cover]]="No",0,0.5))</f>
        <v>1</v>
      </c>
    </row>
    <row r="1081" spans="1:13" x14ac:dyDescent="0.25">
      <c r="A1081" t="s">
        <v>157</v>
      </c>
      <c r="B1081" t="s">
        <v>50</v>
      </c>
      <c r="C1081" s="1">
        <v>43139</v>
      </c>
      <c r="D1081" t="s">
        <v>114</v>
      </c>
      <c r="E1081" t="s">
        <v>53</v>
      </c>
      <c r="F1081">
        <v>12</v>
      </c>
      <c r="G1081">
        <v>13</v>
      </c>
      <c r="H1081">
        <v>61</v>
      </c>
      <c r="I1081">
        <v>71</v>
      </c>
      <c r="J1081" t="s">
        <v>8</v>
      </c>
      <c r="K1081" s="2">
        <f>IF(Table1[[#This Row],[Cover]]="Cover",Table1[[#This Row],[Wager]]*(100/110),IF(Table1[[#This Row],[Cover]]="No",-1*Table1[[#This Row],[Wager]],0))</f>
        <v>100</v>
      </c>
      <c r="L1081">
        <f>Summary!$B$1</f>
        <v>110</v>
      </c>
      <c r="M1081">
        <f>IF(Table1[[#This Row],[Cover]]="Cover",1,IF(Table1[[#This Row],[Cover]]="No",0,0.5))</f>
        <v>1</v>
      </c>
    </row>
    <row r="1082" spans="1:13" x14ac:dyDescent="0.25">
      <c r="A1082" t="s">
        <v>155</v>
      </c>
      <c r="B1082" t="s">
        <v>81</v>
      </c>
      <c r="C1082" s="1">
        <v>42379</v>
      </c>
      <c r="D1082" t="s">
        <v>115</v>
      </c>
      <c r="E1082" t="s">
        <v>84</v>
      </c>
      <c r="F1082">
        <v>5</v>
      </c>
      <c r="G1082">
        <v>10</v>
      </c>
      <c r="H1082">
        <v>65</v>
      </c>
      <c r="I1082">
        <v>92</v>
      </c>
      <c r="J1082" t="s">
        <v>13</v>
      </c>
      <c r="K1082" s="2">
        <f>IF(Table1[[#This Row],[Cover]]="Cover",Table1[[#This Row],[Wager]]*(100/110),IF(Table1[[#This Row],[Cover]]="No",-1*Table1[[#This Row],[Wager]],0))</f>
        <v>-110</v>
      </c>
      <c r="L1082">
        <f>Summary!$B$1</f>
        <v>110</v>
      </c>
      <c r="M1082">
        <f>IF(Table1[[#This Row],[Cover]]="Cover",1,IF(Table1[[#This Row],[Cover]]="No",0,0.5))</f>
        <v>0</v>
      </c>
    </row>
    <row r="1083" spans="1:13" x14ac:dyDescent="0.25">
      <c r="A1083" t="s">
        <v>152</v>
      </c>
      <c r="B1083" t="s">
        <v>81</v>
      </c>
      <c r="C1083" s="1">
        <v>40554</v>
      </c>
      <c r="D1083" t="s">
        <v>115</v>
      </c>
      <c r="E1083" t="s">
        <v>82</v>
      </c>
      <c r="F1083">
        <v>16</v>
      </c>
      <c r="G1083">
        <v>4</v>
      </c>
      <c r="H1083">
        <v>57</v>
      </c>
      <c r="I1083">
        <v>55</v>
      </c>
      <c r="J1083" t="s">
        <v>8</v>
      </c>
      <c r="K1083" s="2">
        <f>IF(Table1[[#This Row],[Cover]]="Cover",Table1[[#This Row],[Wager]]*(100/110),IF(Table1[[#This Row],[Cover]]="No",-1*Table1[[#This Row],[Wager]],0))</f>
        <v>100</v>
      </c>
      <c r="L1083">
        <f>Summary!$B$1</f>
        <v>110</v>
      </c>
      <c r="M1083">
        <f>IF(Table1[[#This Row],[Cover]]="Cover",1,IF(Table1[[#This Row],[Cover]]="No",0,0.5))</f>
        <v>1</v>
      </c>
    </row>
    <row r="1084" spans="1:13" x14ac:dyDescent="0.25">
      <c r="A1084" t="s">
        <v>160</v>
      </c>
      <c r="B1084" t="s">
        <v>81</v>
      </c>
      <c r="C1084" s="1">
        <v>39827</v>
      </c>
      <c r="D1084" t="s">
        <v>115</v>
      </c>
      <c r="E1084" t="s">
        <v>84</v>
      </c>
      <c r="F1084">
        <v>7</v>
      </c>
      <c r="G1084">
        <v>6</v>
      </c>
      <c r="H1084">
        <v>73</v>
      </c>
      <c r="I1084">
        <v>78</v>
      </c>
      <c r="J1084" t="s">
        <v>8</v>
      </c>
      <c r="K1084" s="2">
        <f>IF(Table1[[#This Row],[Cover]]="Cover",Table1[[#This Row],[Wager]]*(100/110),IF(Table1[[#This Row],[Cover]]="No",-1*Table1[[#This Row],[Wager]],0))</f>
        <v>100</v>
      </c>
      <c r="L1084">
        <f>Summary!$B$1</f>
        <v>110</v>
      </c>
      <c r="M1084">
        <f>IF(Table1[[#This Row],[Cover]]="Cover",1,IF(Table1[[#This Row],[Cover]]="No",0,0.5))</f>
        <v>1</v>
      </c>
    </row>
    <row r="1085" spans="1:13" x14ac:dyDescent="0.25">
      <c r="A1085" t="s">
        <v>154</v>
      </c>
      <c r="B1085" t="s">
        <v>81</v>
      </c>
      <c r="C1085" s="1">
        <v>42749</v>
      </c>
      <c r="D1085" t="s">
        <v>115</v>
      </c>
      <c r="E1085" t="s">
        <v>102</v>
      </c>
      <c r="F1085">
        <v>24</v>
      </c>
      <c r="G1085">
        <v>1</v>
      </c>
      <c r="H1085">
        <v>52</v>
      </c>
      <c r="I1085">
        <v>50</v>
      </c>
      <c r="J1085" t="s">
        <v>8</v>
      </c>
      <c r="K1085" s="2">
        <f>IF(Table1[[#This Row],[Cover]]="Cover",Table1[[#This Row],[Wager]]*(100/110),IF(Table1[[#This Row],[Cover]]="No",-1*Table1[[#This Row],[Wager]],0))</f>
        <v>100</v>
      </c>
      <c r="L1085">
        <f>Summary!$B$1</f>
        <v>110</v>
      </c>
      <c r="M1085">
        <f>IF(Table1[[#This Row],[Cover]]="Cover",1,IF(Table1[[#This Row],[Cover]]="No",0,0.5))</f>
        <v>1</v>
      </c>
    </row>
    <row r="1086" spans="1:13" x14ac:dyDescent="0.25">
      <c r="A1086" t="s">
        <v>158</v>
      </c>
      <c r="B1086" t="s">
        <v>81</v>
      </c>
      <c r="C1086" s="1">
        <v>39462</v>
      </c>
      <c r="D1086" t="s">
        <v>115</v>
      </c>
      <c r="E1086" t="s">
        <v>85</v>
      </c>
      <c r="F1086">
        <v>17</v>
      </c>
      <c r="G1086">
        <v>4.5</v>
      </c>
      <c r="H1086">
        <v>55</v>
      </c>
      <c r="I1086">
        <v>80</v>
      </c>
      <c r="J1086" t="s">
        <v>13</v>
      </c>
      <c r="K1086" s="2">
        <f>IF(Table1[[#This Row],[Cover]]="Cover",Table1[[#This Row],[Wager]]*(100/110),IF(Table1[[#This Row],[Cover]]="No",-1*Table1[[#This Row],[Wager]],0))</f>
        <v>-110</v>
      </c>
      <c r="L1086">
        <f>Summary!$B$1</f>
        <v>110</v>
      </c>
      <c r="M1086">
        <f>IF(Table1[[#This Row],[Cover]]="Cover",1,IF(Table1[[#This Row],[Cover]]="No",0,0.5))</f>
        <v>0</v>
      </c>
    </row>
    <row r="1087" spans="1:13" x14ac:dyDescent="0.25">
      <c r="A1087" t="s">
        <v>150</v>
      </c>
      <c r="B1087" t="s">
        <v>81</v>
      </c>
      <c r="C1087" s="1">
        <v>41290</v>
      </c>
      <c r="D1087" t="s">
        <v>115</v>
      </c>
      <c r="E1087" t="s">
        <v>84</v>
      </c>
      <c r="F1087">
        <v>18</v>
      </c>
      <c r="G1087">
        <v>10.5</v>
      </c>
      <c r="H1087">
        <v>72</v>
      </c>
      <c r="I1087">
        <v>81</v>
      </c>
      <c r="J1087" t="s">
        <v>8</v>
      </c>
      <c r="K1087" s="2">
        <f>IF(Table1[[#This Row],[Cover]]="Cover",Table1[[#This Row],[Wager]]*(100/110),IF(Table1[[#This Row],[Cover]]="No",-1*Table1[[#This Row],[Wager]],0))</f>
        <v>100</v>
      </c>
      <c r="L1087">
        <f>Summary!$B$1</f>
        <v>110</v>
      </c>
      <c r="M1087">
        <f>IF(Table1[[#This Row],[Cover]]="Cover",1,IF(Table1[[#This Row],[Cover]]="No",0,0.5))</f>
        <v>1</v>
      </c>
    </row>
    <row r="1088" spans="1:13" x14ac:dyDescent="0.25">
      <c r="A1088" t="s">
        <v>149</v>
      </c>
      <c r="B1088" t="s">
        <v>81</v>
      </c>
      <c r="C1088" s="1">
        <v>40927</v>
      </c>
      <c r="D1088" t="s">
        <v>115</v>
      </c>
      <c r="E1088" t="s">
        <v>82</v>
      </c>
      <c r="F1088">
        <v>22</v>
      </c>
      <c r="G1088">
        <v>3</v>
      </c>
      <c r="H1088">
        <v>54</v>
      </c>
      <c r="I1088">
        <v>52</v>
      </c>
      <c r="J1088" t="s">
        <v>8</v>
      </c>
      <c r="K1088" s="2">
        <f>IF(Table1[[#This Row],[Cover]]="Cover",Table1[[#This Row],[Wager]]*(100/110),IF(Table1[[#This Row],[Cover]]="No",-1*Table1[[#This Row],[Wager]],0))</f>
        <v>100</v>
      </c>
      <c r="L1088">
        <f>Summary!$B$1</f>
        <v>110</v>
      </c>
      <c r="M1088">
        <f>IF(Table1[[#This Row],[Cover]]="Cover",1,IF(Table1[[#This Row],[Cover]]="No",0,0.5))</f>
        <v>1</v>
      </c>
    </row>
    <row r="1089" spans="1:13" x14ac:dyDescent="0.25">
      <c r="A1089" t="s">
        <v>150</v>
      </c>
      <c r="B1089" t="s">
        <v>81</v>
      </c>
      <c r="C1089" s="1">
        <v>41300</v>
      </c>
      <c r="D1089" t="s">
        <v>115</v>
      </c>
      <c r="E1089" t="s">
        <v>89</v>
      </c>
      <c r="F1089">
        <v>14</v>
      </c>
      <c r="G1089">
        <v>12.5</v>
      </c>
      <c r="H1089">
        <v>51</v>
      </c>
      <c r="I1089">
        <v>65</v>
      </c>
      <c r="J1089" t="s">
        <v>13</v>
      </c>
      <c r="K1089" s="2">
        <f>IF(Table1[[#This Row],[Cover]]="Cover",Table1[[#This Row],[Wager]]*(100/110),IF(Table1[[#This Row],[Cover]]="No",-1*Table1[[#This Row],[Wager]],0))</f>
        <v>-110</v>
      </c>
      <c r="L1089">
        <f>Summary!$B$1</f>
        <v>110</v>
      </c>
      <c r="M1089">
        <f>IF(Table1[[#This Row],[Cover]]="Cover",1,IF(Table1[[#This Row],[Cover]]="No",0,0.5))</f>
        <v>0</v>
      </c>
    </row>
    <row r="1090" spans="1:13" x14ac:dyDescent="0.25">
      <c r="A1090" t="s">
        <v>152</v>
      </c>
      <c r="B1090" t="s">
        <v>81</v>
      </c>
      <c r="C1090" s="1">
        <v>40572</v>
      </c>
      <c r="D1090" t="s">
        <v>115</v>
      </c>
      <c r="E1090" t="s">
        <v>85</v>
      </c>
      <c r="F1090">
        <v>17</v>
      </c>
      <c r="G1090">
        <v>4</v>
      </c>
      <c r="H1090">
        <v>56</v>
      </c>
      <c r="I1090">
        <v>52</v>
      </c>
      <c r="J1090" t="s">
        <v>8</v>
      </c>
      <c r="K1090" s="2">
        <f>IF(Table1[[#This Row],[Cover]]="Cover",Table1[[#This Row],[Wager]]*(100/110),IF(Table1[[#This Row],[Cover]]="No",-1*Table1[[#This Row],[Wager]],0))</f>
        <v>100</v>
      </c>
      <c r="L1090">
        <f>Summary!$B$1</f>
        <v>110</v>
      </c>
      <c r="M1090">
        <f>IF(Table1[[#This Row],[Cover]]="Cover",1,IF(Table1[[#This Row],[Cover]]="No",0,0.5))</f>
        <v>1</v>
      </c>
    </row>
    <row r="1091" spans="1:13" x14ac:dyDescent="0.25">
      <c r="A1091" t="s">
        <v>148</v>
      </c>
      <c r="B1091" t="s">
        <v>81</v>
      </c>
      <c r="C1091" s="1">
        <v>40181</v>
      </c>
      <c r="D1091" t="s">
        <v>115</v>
      </c>
      <c r="E1091" t="s">
        <v>85</v>
      </c>
      <c r="F1091">
        <v>23</v>
      </c>
      <c r="G1091">
        <v>5</v>
      </c>
      <c r="H1091">
        <v>46</v>
      </c>
      <c r="I1091">
        <v>63</v>
      </c>
      <c r="J1091" t="s">
        <v>13</v>
      </c>
      <c r="K1091" s="2">
        <f>IF(Table1[[#This Row],[Cover]]="Cover",Table1[[#This Row],[Wager]]*(100/110),IF(Table1[[#This Row],[Cover]]="No",-1*Table1[[#This Row],[Wager]],0))</f>
        <v>-110</v>
      </c>
      <c r="L1091">
        <f>Summary!$B$1</f>
        <v>110</v>
      </c>
      <c r="M1091">
        <f>IF(Table1[[#This Row],[Cover]]="Cover",1,IF(Table1[[#This Row],[Cover]]="No",0,0.5))</f>
        <v>0</v>
      </c>
    </row>
    <row r="1092" spans="1:13" x14ac:dyDescent="0.25">
      <c r="A1092" t="s">
        <v>149</v>
      </c>
      <c r="B1092" t="s">
        <v>81</v>
      </c>
      <c r="C1092" s="1">
        <v>40939</v>
      </c>
      <c r="D1092" t="s">
        <v>115</v>
      </c>
      <c r="E1092" t="s">
        <v>85</v>
      </c>
      <c r="F1092">
        <v>19</v>
      </c>
      <c r="G1092">
        <v>7.5</v>
      </c>
      <c r="H1092">
        <v>46</v>
      </c>
      <c r="I1092">
        <v>52</v>
      </c>
      <c r="J1092" t="s">
        <v>8</v>
      </c>
      <c r="K1092" s="2">
        <f>IF(Table1[[#This Row],[Cover]]="Cover",Table1[[#This Row],[Wager]]*(100/110),IF(Table1[[#This Row],[Cover]]="No",-1*Table1[[#This Row],[Wager]],0))</f>
        <v>100</v>
      </c>
      <c r="L1092">
        <f>Summary!$B$1</f>
        <v>110</v>
      </c>
      <c r="M1092">
        <f>IF(Table1[[#This Row],[Cover]]="Cover",1,IF(Table1[[#This Row],[Cover]]="No",0,0.5))</f>
        <v>1</v>
      </c>
    </row>
    <row r="1093" spans="1:13" x14ac:dyDescent="0.25">
      <c r="A1093" t="s">
        <v>152</v>
      </c>
      <c r="B1093" t="s">
        <v>81</v>
      </c>
      <c r="C1093" s="1">
        <v>40548</v>
      </c>
      <c r="D1093" t="s">
        <v>115</v>
      </c>
      <c r="E1093" t="s">
        <v>83</v>
      </c>
      <c r="F1093">
        <v>11</v>
      </c>
      <c r="G1093">
        <v>6.5</v>
      </c>
      <c r="H1093">
        <v>68</v>
      </c>
      <c r="I1093">
        <v>83</v>
      </c>
      <c r="J1093" t="s">
        <v>13</v>
      </c>
      <c r="K1093" s="2">
        <f>IF(Table1[[#This Row],[Cover]]="Cover",Table1[[#This Row],[Wager]]*(100/110),IF(Table1[[#This Row],[Cover]]="No",-1*Table1[[#This Row],[Wager]],0))</f>
        <v>-110</v>
      </c>
      <c r="L1093">
        <f>Summary!$B$1</f>
        <v>110</v>
      </c>
      <c r="M1093">
        <f>IF(Table1[[#This Row],[Cover]]="Cover",1,IF(Table1[[#This Row],[Cover]]="No",0,0.5))</f>
        <v>0</v>
      </c>
    </row>
    <row r="1094" spans="1:13" x14ac:dyDescent="0.25">
      <c r="A1094" t="s">
        <v>160</v>
      </c>
      <c r="B1094" t="s">
        <v>81</v>
      </c>
      <c r="C1094" s="1">
        <v>39819</v>
      </c>
      <c r="D1094" t="s">
        <v>115</v>
      </c>
      <c r="E1094" t="s">
        <v>83</v>
      </c>
      <c r="F1094">
        <v>14</v>
      </c>
      <c r="G1094">
        <v>2.5</v>
      </c>
      <c r="H1094">
        <v>67</v>
      </c>
      <c r="I1094">
        <v>64</v>
      </c>
      <c r="J1094" t="s">
        <v>8</v>
      </c>
      <c r="K1094" s="2">
        <f>IF(Table1[[#This Row],[Cover]]="Cover",Table1[[#This Row],[Wager]]*(100/110),IF(Table1[[#This Row],[Cover]]="No",-1*Table1[[#This Row],[Wager]],0))</f>
        <v>100</v>
      </c>
      <c r="L1094">
        <f>Summary!$B$1</f>
        <v>110</v>
      </c>
      <c r="M1094">
        <f>IF(Table1[[#This Row],[Cover]]="Cover",1,IF(Table1[[#This Row],[Cover]]="No",0,0.5))</f>
        <v>1</v>
      </c>
    </row>
    <row r="1095" spans="1:13" x14ac:dyDescent="0.25">
      <c r="A1095" t="s">
        <v>150</v>
      </c>
      <c r="B1095" t="s">
        <v>81</v>
      </c>
      <c r="C1095" s="1">
        <v>41281</v>
      </c>
      <c r="D1095" t="s">
        <v>115</v>
      </c>
      <c r="E1095" t="s">
        <v>86</v>
      </c>
      <c r="F1095">
        <v>5</v>
      </c>
      <c r="G1095">
        <v>16</v>
      </c>
      <c r="H1095">
        <v>51</v>
      </c>
      <c r="I1095">
        <v>74</v>
      </c>
      <c r="J1095" t="s">
        <v>13</v>
      </c>
      <c r="K1095" s="2">
        <f>IF(Table1[[#This Row],[Cover]]="Cover",Table1[[#This Row],[Wager]]*(100/110),IF(Table1[[#This Row],[Cover]]="No",-1*Table1[[#This Row],[Wager]],0))</f>
        <v>-110</v>
      </c>
      <c r="L1095">
        <f>Summary!$B$1</f>
        <v>110</v>
      </c>
      <c r="M1095">
        <f>IF(Table1[[#This Row],[Cover]]="Cover",1,IF(Table1[[#This Row],[Cover]]="No",0,0.5))</f>
        <v>0</v>
      </c>
    </row>
    <row r="1096" spans="1:13" x14ac:dyDescent="0.25">
      <c r="A1096" t="s">
        <v>152</v>
      </c>
      <c r="B1096" t="s">
        <v>81</v>
      </c>
      <c r="C1096" s="1">
        <v>40551</v>
      </c>
      <c r="D1096" t="s">
        <v>115</v>
      </c>
      <c r="E1096" t="s">
        <v>84</v>
      </c>
      <c r="F1096">
        <v>18</v>
      </c>
      <c r="G1096">
        <v>6</v>
      </c>
      <c r="H1096">
        <v>66</v>
      </c>
      <c r="I1096">
        <v>62</v>
      </c>
      <c r="J1096" t="s">
        <v>8</v>
      </c>
      <c r="K1096" s="2">
        <f>IF(Table1[[#This Row],[Cover]]="Cover",Table1[[#This Row],[Wager]]*(100/110),IF(Table1[[#This Row],[Cover]]="No",-1*Table1[[#This Row],[Wager]],0))</f>
        <v>100</v>
      </c>
      <c r="L1096">
        <f>Summary!$B$1</f>
        <v>110</v>
      </c>
      <c r="M1096">
        <f>IF(Table1[[#This Row],[Cover]]="Cover",1,IF(Table1[[#This Row],[Cover]]="No",0,0.5))</f>
        <v>1</v>
      </c>
    </row>
    <row r="1097" spans="1:13" x14ac:dyDescent="0.25">
      <c r="A1097" t="s">
        <v>149</v>
      </c>
      <c r="B1097" t="s">
        <v>81</v>
      </c>
      <c r="C1097" s="1">
        <v>40916</v>
      </c>
      <c r="D1097" t="s">
        <v>115</v>
      </c>
      <c r="E1097" t="s">
        <v>86</v>
      </c>
      <c r="F1097">
        <v>12</v>
      </c>
      <c r="G1097">
        <v>6</v>
      </c>
      <c r="H1097">
        <v>82</v>
      </c>
      <c r="I1097">
        <v>88</v>
      </c>
      <c r="J1097" t="s">
        <v>54</v>
      </c>
      <c r="K1097" s="2">
        <f>IF(Table1[[#This Row],[Cover]]="Cover",Table1[[#This Row],[Wager]]*(100/110),IF(Table1[[#This Row],[Cover]]="No",-1*Table1[[#This Row],[Wager]],0))</f>
        <v>0</v>
      </c>
      <c r="L1097">
        <f>Summary!$B$1</f>
        <v>110</v>
      </c>
      <c r="M1097">
        <f>IF(Table1[[#This Row],[Cover]]="Cover",1,IF(Table1[[#This Row],[Cover]]="No",0,0.5))</f>
        <v>0.5</v>
      </c>
    </row>
    <row r="1098" spans="1:13" x14ac:dyDescent="0.25">
      <c r="A1098" t="s">
        <v>146</v>
      </c>
      <c r="B1098" t="s">
        <v>81</v>
      </c>
      <c r="C1098" s="1">
        <v>41639</v>
      </c>
      <c r="D1098" t="s">
        <v>115</v>
      </c>
      <c r="E1098" t="s">
        <v>84</v>
      </c>
      <c r="F1098">
        <v>5</v>
      </c>
      <c r="G1098">
        <v>7.5</v>
      </c>
      <c r="H1098">
        <v>63</v>
      </c>
      <c r="I1098">
        <v>79</v>
      </c>
      <c r="J1098" t="s">
        <v>13</v>
      </c>
      <c r="K1098" s="2">
        <f>IF(Table1[[#This Row],[Cover]]="Cover",Table1[[#This Row],[Wager]]*(100/110),IF(Table1[[#This Row],[Cover]]="No",-1*Table1[[#This Row],[Wager]],0))</f>
        <v>-110</v>
      </c>
      <c r="L1098">
        <f>Summary!$B$1</f>
        <v>110</v>
      </c>
      <c r="M1098">
        <f>IF(Table1[[#This Row],[Cover]]="Cover",1,IF(Table1[[#This Row],[Cover]]="No",0,0.5))</f>
        <v>0</v>
      </c>
    </row>
    <row r="1099" spans="1:13" x14ac:dyDescent="0.25">
      <c r="A1099" t="s">
        <v>148</v>
      </c>
      <c r="B1099" t="s">
        <v>81</v>
      </c>
      <c r="C1099" s="1">
        <v>40222</v>
      </c>
      <c r="D1099" t="s">
        <v>115</v>
      </c>
      <c r="E1099" t="s">
        <v>84</v>
      </c>
      <c r="F1099">
        <v>10</v>
      </c>
      <c r="G1099">
        <v>6</v>
      </c>
      <c r="H1099">
        <v>54</v>
      </c>
      <c r="I1099">
        <v>65</v>
      </c>
      <c r="J1099" t="s">
        <v>13</v>
      </c>
      <c r="K1099" s="2">
        <f>IF(Table1[[#This Row],[Cover]]="Cover",Table1[[#This Row],[Wager]]*(100/110),IF(Table1[[#This Row],[Cover]]="No",-1*Table1[[#This Row],[Wager]],0))</f>
        <v>-110</v>
      </c>
      <c r="L1099">
        <f>Summary!$B$1</f>
        <v>110</v>
      </c>
      <c r="M1099">
        <f>IF(Table1[[#This Row],[Cover]]="Cover",1,IF(Table1[[#This Row],[Cover]]="No",0,0.5))</f>
        <v>0</v>
      </c>
    </row>
    <row r="1100" spans="1:13" x14ac:dyDescent="0.25">
      <c r="A1100" t="s">
        <v>156</v>
      </c>
      <c r="B1100" t="s">
        <v>81</v>
      </c>
      <c r="C1100" s="1">
        <v>42049</v>
      </c>
      <c r="D1100" t="s">
        <v>115</v>
      </c>
      <c r="E1100" t="s">
        <v>90</v>
      </c>
      <c r="F1100">
        <v>19</v>
      </c>
      <c r="G1100">
        <v>-1</v>
      </c>
      <c r="H1100">
        <v>73</v>
      </c>
      <c r="I1100">
        <v>76</v>
      </c>
      <c r="J1100" t="s">
        <v>13</v>
      </c>
      <c r="K1100" s="2">
        <f>IF(Table1[[#This Row],[Cover]]="Cover",Table1[[#This Row],[Wager]]*(100/110),IF(Table1[[#This Row],[Cover]]="No",-1*Table1[[#This Row],[Wager]],0))</f>
        <v>-110</v>
      </c>
      <c r="L1100">
        <f>Summary!$B$1</f>
        <v>110</v>
      </c>
      <c r="M1100">
        <f>IF(Table1[[#This Row],[Cover]]="Cover",1,IF(Table1[[#This Row],[Cover]]="No",0,0.5))</f>
        <v>0</v>
      </c>
    </row>
    <row r="1101" spans="1:13" x14ac:dyDescent="0.25">
      <c r="A1101" t="s">
        <v>146</v>
      </c>
      <c r="B1101" t="s">
        <v>81</v>
      </c>
      <c r="C1101" s="1">
        <v>41685</v>
      </c>
      <c r="D1101" t="s">
        <v>115</v>
      </c>
      <c r="E1101" t="s">
        <v>87</v>
      </c>
      <c r="F1101">
        <v>16</v>
      </c>
      <c r="G1101">
        <v>6.5</v>
      </c>
      <c r="H1101">
        <v>70</v>
      </c>
      <c r="I1101">
        <v>82</v>
      </c>
      <c r="J1101" t="s">
        <v>13</v>
      </c>
      <c r="K1101" s="2">
        <f>IF(Table1[[#This Row],[Cover]]="Cover",Table1[[#This Row],[Wager]]*(100/110),IF(Table1[[#This Row],[Cover]]="No",-1*Table1[[#This Row],[Wager]],0))</f>
        <v>-110</v>
      </c>
      <c r="L1101">
        <f>Summary!$B$1</f>
        <v>110</v>
      </c>
      <c r="M1101">
        <f>IF(Table1[[#This Row],[Cover]]="Cover",1,IF(Table1[[#This Row],[Cover]]="No",0,0.5))</f>
        <v>0</v>
      </c>
    </row>
    <row r="1102" spans="1:13" x14ac:dyDescent="0.25">
      <c r="A1102" t="s">
        <v>157</v>
      </c>
      <c r="B1102" t="s">
        <v>81</v>
      </c>
      <c r="C1102" s="1">
        <v>43146</v>
      </c>
      <c r="D1102" t="s">
        <v>115</v>
      </c>
      <c r="E1102" t="s">
        <v>89</v>
      </c>
      <c r="F1102">
        <v>8</v>
      </c>
      <c r="G1102">
        <v>-1.5</v>
      </c>
      <c r="H1102">
        <v>79</v>
      </c>
      <c r="I1102">
        <v>56</v>
      </c>
      <c r="J1102" t="s">
        <v>8</v>
      </c>
      <c r="K1102" s="2">
        <f>IF(Table1[[#This Row],[Cover]]="Cover",Table1[[#This Row],[Wager]]*(100/110),IF(Table1[[#This Row],[Cover]]="No",-1*Table1[[#This Row],[Wager]],0))</f>
        <v>100</v>
      </c>
      <c r="L1102">
        <f>Summary!$B$1</f>
        <v>110</v>
      </c>
      <c r="M1102">
        <f>IF(Table1[[#This Row],[Cover]]="Cover",1,IF(Table1[[#This Row],[Cover]]="No",0,0.5))</f>
        <v>1</v>
      </c>
    </row>
    <row r="1103" spans="1:13" x14ac:dyDescent="0.25">
      <c r="A1103" t="s">
        <v>155</v>
      </c>
      <c r="B1103" t="s">
        <v>81</v>
      </c>
      <c r="C1103" s="1">
        <v>42417</v>
      </c>
      <c r="D1103" t="s">
        <v>115</v>
      </c>
      <c r="E1103" t="s">
        <v>87</v>
      </c>
      <c r="F1103">
        <v>4</v>
      </c>
      <c r="G1103">
        <v>9</v>
      </c>
      <c r="H1103">
        <v>79</v>
      </c>
      <c r="I1103">
        <v>75</v>
      </c>
      <c r="J1103" t="s">
        <v>8</v>
      </c>
      <c r="K1103" s="2">
        <f>IF(Table1[[#This Row],[Cover]]="Cover",Table1[[#This Row],[Wager]]*(100/110),IF(Table1[[#This Row],[Cover]]="No",-1*Table1[[#This Row],[Wager]],0))</f>
        <v>100</v>
      </c>
      <c r="L1103">
        <f>Summary!$B$1</f>
        <v>110</v>
      </c>
      <c r="M1103">
        <f>IF(Table1[[#This Row],[Cover]]="Cover",1,IF(Table1[[#This Row],[Cover]]="No",0,0.5))</f>
        <v>1</v>
      </c>
    </row>
    <row r="1104" spans="1:13" x14ac:dyDescent="0.25">
      <c r="A1104" t="s">
        <v>156</v>
      </c>
      <c r="B1104" t="s">
        <v>81</v>
      </c>
      <c r="C1104" s="1">
        <v>42053</v>
      </c>
      <c r="D1104" t="s">
        <v>115</v>
      </c>
      <c r="E1104" t="s">
        <v>85</v>
      </c>
      <c r="F1104">
        <v>5</v>
      </c>
      <c r="G1104">
        <v>11</v>
      </c>
      <c r="H1104">
        <v>47</v>
      </c>
      <c r="I1104">
        <v>55</v>
      </c>
      <c r="J1104" t="s">
        <v>8</v>
      </c>
      <c r="K1104" s="2">
        <f>IF(Table1[[#This Row],[Cover]]="Cover",Table1[[#This Row],[Wager]]*(100/110),IF(Table1[[#This Row],[Cover]]="No",-1*Table1[[#This Row],[Wager]],0))</f>
        <v>100</v>
      </c>
      <c r="L1104">
        <f>Summary!$B$1</f>
        <v>110</v>
      </c>
      <c r="M1104">
        <f>IF(Table1[[#This Row],[Cover]]="Cover",1,IF(Table1[[#This Row],[Cover]]="No",0,0.5))</f>
        <v>1</v>
      </c>
    </row>
    <row r="1105" spans="1:13" x14ac:dyDescent="0.25">
      <c r="A1105" t="s">
        <v>158</v>
      </c>
      <c r="B1105" t="s">
        <v>81</v>
      </c>
      <c r="C1105" s="1">
        <v>39480</v>
      </c>
      <c r="D1105" t="s">
        <v>115</v>
      </c>
      <c r="E1105" t="s">
        <v>84</v>
      </c>
      <c r="F1105">
        <v>8</v>
      </c>
      <c r="G1105">
        <v>9</v>
      </c>
      <c r="H1105">
        <v>85</v>
      </c>
      <c r="I1105">
        <v>76</v>
      </c>
      <c r="J1105" t="s">
        <v>8</v>
      </c>
      <c r="K1105" s="2">
        <f>IF(Table1[[#This Row],[Cover]]="Cover",Table1[[#This Row],[Wager]]*(100/110),IF(Table1[[#This Row],[Cover]]="No",-1*Table1[[#This Row],[Wager]],0))</f>
        <v>100</v>
      </c>
      <c r="L1105">
        <f>Summary!$B$1</f>
        <v>110</v>
      </c>
      <c r="M1105">
        <f>IF(Table1[[#This Row],[Cover]]="Cover",1,IF(Table1[[#This Row],[Cover]]="No",0,0.5))</f>
        <v>1</v>
      </c>
    </row>
    <row r="1106" spans="1:13" x14ac:dyDescent="0.25">
      <c r="A1106" t="s">
        <v>154</v>
      </c>
      <c r="B1106" t="s">
        <v>81</v>
      </c>
      <c r="C1106" s="1">
        <v>42787</v>
      </c>
      <c r="D1106" t="s">
        <v>115</v>
      </c>
      <c r="E1106" t="s">
        <v>83</v>
      </c>
      <c r="F1106">
        <v>14</v>
      </c>
      <c r="G1106">
        <v>7.5</v>
      </c>
      <c r="H1106">
        <v>70</v>
      </c>
      <c r="I1106">
        <v>74</v>
      </c>
      <c r="J1106" t="s">
        <v>8</v>
      </c>
      <c r="K1106" s="2">
        <f>IF(Table1[[#This Row],[Cover]]="Cover",Table1[[#This Row],[Wager]]*(100/110),IF(Table1[[#This Row],[Cover]]="No",-1*Table1[[#This Row],[Wager]],0))</f>
        <v>100</v>
      </c>
      <c r="L1106">
        <f>Summary!$B$1</f>
        <v>110</v>
      </c>
      <c r="M1106">
        <f>IF(Table1[[#This Row],[Cover]]="Cover",1,IF(Table1[[#This Row],[Cover]]="No",0,0.5))</f>
        <v>1</v>
      </c>
    </row>
    <row r="1107" spans="1:13" x14ac:dyDescent="0.25">
      <c r="A1107" t="s">
        <v>157</v>
      </c>
      <c r="B1107" t="s">
        <v>81</v>
      </c>
      <c r="C1107" s="1">
        <v>43152</v>
      </c>
      <c r="D1107" t="s">
        <v>115</v>
      </c>
      <c r="E1107" t="s">
        <v>99</v>
      </c>
      <c r="F1107">
        <v>17</v>
      </c>
      <c r="G1107">
        <v>-4</v>
      </c>
      <c r="H1107">
        <v>63</v>
      </c>
      <c r="I1107">
        <v>72</v>
      </c>
      <c r="J1107" t="s">
        <v>13</v>
      </c>
      <c r="K1107" s="2">
        <f>IF(Table1[[#This Row],[Cover]]="Cover",Table1[[#This Row],[Wager]]*(100/110),IF(Table1[[#This Row],[Cover]]="No",-1*Table1[[#This Row],[Wager]],0))</f>
        <v>-110</v>
      </c>
      <c r="L1107">
        <f>Summary!$B$1</f>
        <v>110</v>
      </c>
      <c r="M1107">
        <f>IF(Table1[[#This Row],[Cover]]="Cover",1,IF(Table1[[#This Row],[Cover]]="No",0,0.5))</f>
        <v>0</v>
      </c>
    </row>
    <row r="1108" spans="1:13" x14ac:dyDescent="0.25">
      <c r="A1108" t="s">
        <v>148</v>
      </c>
      <c r="B1108" t="s">
        <v>81</v>
      </c>
      <c r="C1108" s="1">
        <v>40233</v>
      </c>
      <c r="D1108" t="s">
        <v>115</v>
      </c>
      <c r="E1108" t="s">
        <v>89</v>
      </c>
      <c r="F1108">
        <v>9</v>
      </c>
      <c r="G1108">
        <v>7.5</v>
      </c>
      <c r="H1108">
        <v>67</v>
      </c>
      <c r="I1108">
        <v>75</v>
      </c>
      <c r="J1108" t="s">
        <v>13</v>
      </c>
      <c r="K1108" s="2">
        <f>IF(Table1[[#This Row],[Cover]]="Cover",Table1[[#This Row],[Wager]]*(100/110),IF(Table1[[#This Row],[Cover]]="No",-1*Table1[[#This Row],[Wager]],0))</f>
        <v>-110</v>
      </c>
      <c r="L1108">
        <f>Summary!$B$1</f>
        <v>110</v>
      </c>
      <c r="M1108">
        <f>IF(Table1[[#This Row],[Cover]]="Cover",1,IF(Table1[[#This Row],[Cover]]="No",0,0.5))</f>
        <v>0</v>
      </c>
    </row>
    <row r="1109" spans="1:13" x14ac:dyDescent="0.25">
      <c r="A1109" t="s">
        <v>150</v>
      </c>
      <c r="B1109" t="s">
        <v>81</v>
      </c>
      <c r="C1109" s="1">
        <v>41332</v>
      </c>
      <c r="D1109" t="s">
        <v>115</v>
      </c>
      <c r="E1109" t="s">
        <v>99</v>
      </c>
      <c r="F1109">
        <v>4</v>
      </c>
      <c r="G1109">
        <v>13</v>
      </c>
      <c r="H1109">
        <v>84</v>
      </c>
      <c r="I1109">
        <v>78</v>
      </c>
      <c r="J1109" t="s">
        <v>8</v>
      </c>
      <c r="K1109" s="2">
        <f>IF(Table1[[#This Row],[Cover]]="Cover",Table1[[#This Row],[Wager]]*(100/110),IF(Table1[[#This Row],[Cover]]="No",-1*Table1[[#This Row],[Wager]],0))</f>
        <v>100</v>
      </c>
      <c r="L1109">
        <f>Summary!$B$1</f>
        <v>110</v>
      </c>
      <c r="M1109">
        <f>IF(Table1[[#This Row],[Cover]]="Cover",1,IF(Table1[[#This Row],[Cover]]="No",0,0.5))</f>
        <v>1</v>
      </c>
    </row>
    <row r="1110" spans="1:13" x14ac:dyDescent="0.25">
      <c r="A1110" t="s">
        <v>146</v>
      </c>
      <c r="B1110" t="s">
        <v>81</v>
      </c>
      <c r="C1110" s="1">
        <v>41697</v>
      </c>
      <c r="D1110" t="s">
        <v>115</v>
      </c>
      <c r="E1110" t="s">
        <v>89</v>
      </c>
      <c r="F1110">
        <v>22</v>
      </c>
      <c r="G1110">
        <v>5.5</v>
      </c>
      <c r="H1110">
        <v>65</v>
      </c>
      <c r="I1110">
        <v>63</v>
      </c>
      <c r="J1110" t="s">
        <v>8</v>
      </c>
      <c r="K1110" s="2">
        <f>IF(Table1[[#This Row],[Cover]]="Cover",Table1[[#This Row],[Wager]]*(100/110),IF(Table1[[#This Row],[Cover]]="No",-1*Table1[[#This Row],[Wager]],0))</f>
        <v>100</v>
      </c>
      <c r="L1110">
        <f>Summary!$B$1</f>
        <v>110</v>
      </c>
      <c r="M1110">
        <f>IF(Table1[[#This Row],[Cover]]="Cover",1,IF(Table1[[#This Row],[Cover]]="No",0,0.5))</f>
        <v>1</v>
      </c>
    </row>
    <row r="1111" spans="1:13" x14ac:dyDescent="0.25">
      <c r="A1111" t="s">
        <v>155</v>
      </c>
      <c r="B1111" t="s">
        <v>81</v>
      </c>
      <c r="C1111" s="1">
        <v>42406</v>
      </c>
      <c r="D1111" t="s">
        <v>115</v>
      </c>
      <c r="E1111" t="s">
        <v>86</v>
      </c>
      <c r="F1111">
        <v>22</v>
      </c>
      <c r="G1111">
        <v>9</v>
      </c>
      <c r="H1111">
        <v>68</v>
      </c>
      <c r="I1111">
        <v>63</v>
      </c>
      <c r="J1111" t="s">
        <v>8</v>
      </c>
      <c r="K1111" s="2">
        <f>IF(Table1[[#This Row],[Cover]]="Cover",Table1[[#This Row],[Wager]]*(100/110),IF(Table1[[#This Row],[Cover]]="No",-1*Table1[[#This Row],[Wager]],0))</f>
        <v>100</v>
      </c>
      <c r="L1111">
        <f>Summary!$B$1</f>
        <v>110</v>
      </c>
      <c r="M1111">
        <f>IF(Table1[[#This Row],[Cover]]="Cover",1,IF(Table1[[#This Row],[Cover]]="No",0,0.5))</f>
        <v>1</v>
      </c>
    </row>
    <row r="1112" spans="1:13" x14ac:dyDescent="0.25">
      <c r="A1112" t="s">
        <v>154</v>
      </c>
      <c r="B1112" t="s">
        <v>81</v>
      </c>
      <c r="C1112" s="1">
        <v>42773</v>
      </c>
      <c r="D1112" t="s">
        <v>115</v>
      </c>
      <c r="E1112" t="s">
        <v>90</v>
      </c>
      <c r="F1112">
        <v>21</v>
      </c>
      <c r="G1112">
        <v>4</v>
      </c>
      <c r="H1112">
        <v>70</v>
      </c>
      <c r="I1112">
        <v>64</v>
      </c>
      <c r="J1112" t="s">
        <v>8</v>
      </c>
      <c r="K1112" s="2">
        <f>IF(Table1[[#This Row],[Cover]]="Cover",Table1[[#This Row],[Wager]]*(100/110),IF(Table1[[#This Row],[Cover]]="No",-1*Table1[[#This Row],[Wager]],0))</f>
        <v>100</v>
      </c>
      <c r="L1112">
        <f>Summary!$B$1</f>
        <v>110</v>
      </c>
      <c r="M1112">
        <f>IF(Table1[[#This Row],[Cover]]="Cover",1,IF(Table1[[#This Row],[Cover]]="No",0,0.5))</f>
        <v>1</v>
      </c>
    </row>
    <row r="1113" spans="1:13" x14ac:dyDescent="0.25">
      <c r="A1113" t="s">
        <v>152</v>
      </c>
      <c r="B1113" t="s">
        <v>81</v>
      </c>
      <c r="C1113" s="1">
        <v>40603</v>
      </c>
      <c r="D1113" t="s">
        <v>115</v>
      </c>
      <c r="E1113" t="s">
        <v>89</v>
      </c>
      <c r="F1113">
        <v>1</v>
      </c>
      <c r="G1113">
        <v>6</v>
      </c>
      <c r="H1113">
        <v>61</v>
      </c>
      <c r="I1113">
        <v>82</v>
      </c>
      <c r="J1113" t="s">
        <v>13</v>
      </c>
      <c r="K1113" s="2">
        <f>IF(Table1[[#This Row],[Cover]]="Cover",Table1[[#This Row],[Wager]]*(100/110),IF(Table1[[#This Row],[Cover]]="No",-1*Table1[[#This Row],[Wager]],0))</f>
        <v>-110</v>
      </c>
      <c r="L1113">
        <f>Summary!$B$1</f>
        <v>110</v>
      </c>
      <c r="M1113">
        <f>IF(Table1[[#This Row],[Cover]]="Cover",1,IF(Table1[[#This Row],[Cover]]="No",0,0.5))</f>
        <v>0</v>
      </c>
    </row>
    <row r="1114" spans="1:13" x14ac:dyDescent="0.25">
      <c r="A1114" t="s">
        <v>150</v>
      </c>
      <c r="B1114" t="s">
        <v>81</v>
      </c>
      <c r="C1114" s="1">
        <v>41343</v>
      </c>
      <c r="D1114" t="s">
        <v>115</v>
      </c>
      <c r="E1114" t="s">
        <v>85</v>
      </c>
      <c r="F1114">
        <v>22</v>
      </c>
      <c r="G1114">
        <v>10</v>
      </c>
      <c r="H1114">
        <v>60</v>
      </c>
      <c r="I1114">
        <v>63</v>
      </c>
      <c r="J1114" t="s">
        <v>8</v>
      </c>
      <c r="K1114" s="2">
        <f>IF(Table1[[#This Row],[Cover]]="Cover",Table1[[#This Row],[Wager]]*(100/110),IF(Table1[[#This Row],[Cover]]="No",-1*Table1[[#This Row],[Wager]],0))</f>
        <v>100</v>
      </c>
      <c r="L1114">
        <f>Summary!$B$1</f>
        <v>110</v>
      </c>
      <c r="M1114">
        <f>IF(Table1[[#This Row],[Cover]]="Cover",1,IF(Table1[[#This Row],[Cover]]="No",0,0.5))</f>
        <v>1</v>
      </c>
    </row>
    <row r="1115" spans="1:13" x14ac:dyDescent="0.25">
      <c r="A1115" t="s">
        <v>146</v>
      </c>
      <c r="B1115" t="s">
        <v>81</v>
      </c>
      <c r="C1115" s="1">
        <v>41700</v>
      </c>
      <c r="D1115" t="s">
        <v>115</v>
      </c>
      <c r="E1115" t="s">
        <v>85</v>
      </c>
      <c r="F1115">
        <v>14</v>
      </c>
      <c r="G1115">
        <v>6.5</v>
      </c>
      <c r="H1115">
        <v>66</v>
      </c>
      <c r="I1115">
        <v>71</v>
      </c>
      <c r="J1115" t="s">
        <v>8</v>
      </c>
      <c r="K1115" s="2">
        <f>IF(Table1[[#This Row],[Cover]]="Cover",Table1[[#This Row],[Wager]]*(100/110),IF(Table1[[#This Row],[Cover]]="No",-1*Table1[[#This Row],[Wager]],0))</f>
        <v>100</v>
      </c>
      <c r="L1115">
        <f>Summary!$B$1</f>
        <v>110</v>
      </c>
      <c r="M1115">
        <f>IF(Table1[[#This Row],[Cover]]="Cover",1,IF(Table1[[#This Row],[Cover]]="No",0,0.5))</f>
        <v>1</v>
      </c>
    </row>
    <row r="1116" spans="1:13" x14ac:dyDescent="0.25">
      <c r="A1116" t="s">
        <v>149</v>
      </c>
      <c r="B1116" t="s">
        <v>81</v>
      </c>
      <c r="C1116" s="1">
        <v>40972</v>
      </c>
      <c r="D1116" t="s">
        <v>115</v>
      </c>
      <c r="E1116" t="s">
        <v>99</v>
      </c>
      <c r="F1116">
        <v>13</v>
      </c>
      <c r="G1116">
        <v>5.5</v>
      </c>
      <c r="H1116">
        <v>65</v>
      </c>
      <c r="I1116">
        <v>71</v>
      </c>
      <c r="J1116" t="s">
        <v>13</v>
      </c>
      <c r="K1116" s="2">
        <f>IF(Table1[[#This Row],[Cover]]="Cover",Table1[[#This Row],[Wager]]*(100/110),IF(Table1[[#This Row],[Cover]]="No",-1*Table1[[#This Row],[Wager]],0))</f>
        <v>-110</v>
      </c>
      <c r="L1116">
        <f>Summary!$B$1</f>
        <v>110</v>
      </c>
      <c r="M1116">
        <f>IF(Table1[[#This Row],[Cover]]="Cover",1,IF(Table1[[#This Row],[Cover]]="No",0,0.5))</f>
        <v>0</v>
      </c>
    </row>
    <row r="1117" spans="1:13" x14ac:dyDescent="0.25">
      <c r="A1117" t="s">
        <v>156</v>
      </c>
      <c r="B1117" t="s">
        <v>81</v>
      </c>
      <c r="C1117" s="1">
        <v>42067</v>
      </c>
      <c r="D1117" t="s">
        <v>115</v>
      </c>
      <c r="E1117" t="s">
        <v>89</v>
      </c>
      <c r="F1117">
        <v>23</v>
      </c>
      <c r="G1117">
        <v>5.5</v>
      </c>
      <c r="H1117">
        <v>67</v>
      </c>
      <c r="I1117">
        <v>77</v>
      </c>
      <c r="J1117" t="s">
        <v>13</v>
      </c>
      <c r="K1117" s="2">
        <f>IF(Table1[[#This Row],[Cover]]="Cover",Table1[[#This Row],[Wager]]*(100/110),IF(Table1[[#This Row],[Cover]]="No",-1*Table1[[#This Row],[Wager]],0))</f>
        <v>-110</v>
      </c>
      <c r="L1117">
        <f>Summary!$B$1</f>
        <v>110</v>
      </c>
      <c r="M1117">
        <f>IF(Table1[[#This Row],[Cover]]="Cover",1,IF(Table1[[#This Row],[Cover]]="No",0,0.5))</f>
        <v>0</v>
      </c>
    </row>
    <row r="1118" spans="1:13" x14ac:dyDescent="0.25">
      <c r="A1118" t="s">
        <v>160</v>
      </c>
      <c r="B1118" t="s">
        <v>81</v>
      </c>
      <c r="C1118" s="1">
        <v>39877</v>
      </c>
      <c r="D1118" t="s">
        <v>115</v>
      </c>
      <c r="E1118" t="s">
        <v>82</v>
      </c>
      <c r="F1118">
        <v>23</v>
      </c>
      <c r="G1118">
        <v>1</v>
      </c>
      <c r="H1118">
        <v>64</v>
      </c>
      <c r="I1118">
        <v>63</v>
      </c>
      <c r="J1118" t="s">
        <v>8</v>
      </c>
      <c r="K1118" s="2">
        <f>IF(Table1[[#This Row],[Cover]]="Cover",Table1[[#This Row],[Wager]]*(100/110),IF(Table1[[#This Row],[Cover]]="No",-1*Table1[[#This Row],[Wager]],0))</f>
        <v>100</v>
      </c>
      <c r="L1118">
        <f>Summary!$B$1</f>
        <v>110</v>
      </c>
      <c r="M1118">
        <f>IF(Table1[[#This Row],[Cover]]="Cover",1,IF(Table1[[#This Row],[Cover]]="No",0,0.5))</f>
        <v>1</v>
      </c>
    </row>
    <row r="1119" spans="1:13" x14ac:dyDescent="0.25">
      <c r="A1119" t="s">
        <v>148</v>
      </c>
      <c r="B1119" t="s">
        <v>81</v>
      </c>
      <c r="C1119" s="1">
        <v>40243</v>
      </c>
      <c r="D1119" t="s">
        <v>115</v>
      </c>
      <c r="E1119" t="s">
        <v>83</v>
      </c>
      <c r="F1119">
        <v>7</v>
      </c>
      <c r="G1119">
        <v>6</v>
      </c>
      <c r="H1119">
        <v>60</v>
      </c>
      <c r="I1119">
        <v>64</v>
      </c>
      <c r="J1119" t="s">
        <v>8</v>
      </c>
      <c r="K1119" s="2">
        <f>IF(Table1[[#This Row],[Cover]]="Cover",Table1[[#This Row],[Wager]]*(100/110),IF(Table1[[#This Row],[Cover]]="No",-1*Table1[[#This Row],[Wager]],0))</f>
        <v>100</v>
      </c>
      <c r="L1119">
        <f>Summary!$B$1</f>
        <v>110</v>
      </c>
      <c r="M1119">
        <f>IF(Table1[[#This Row],[Cover]]="Cover",1,IF(Table1[[#This Row],[Cover]]="No",0,0.5))</f>
        <v>1</v>
      </c>
    </row>
    <row r="1120" spans="1:13" x14ac:dyDescent="0.25">
      <c r="A1120" t="s">
        <v>158</v>
      </c>
      <c r="B1120" t="s">
        <v>81</v>
      </c>
      <c r="C1120" s="1">
        <v>39516</v>
      </c>
      <c r="D1120" t="s">
        <v>115</v>
      </c>
      <c r="E1120" t="s">
        <v>86</v>
      </c>
      <c r="F1120">
        <v>18</v>
      </c>
      <c r="G1120">
        <v>8</v>
      </c>
      <c r="H1120">
        <v>68</v>
      </c>
      <c r="I1120">
        <v>64</v>
      </c>
      <c r="J1120" t="s">
        <v>8</v>
      </c>
      <c r="K1120" s="2">
        <f>IF(Table1[[#This Row],[Cover]]="Cover",Table1[[#This Row],[Wager]]*(100/110),IF(Table1[[#This Row],[Cover]]="No",-1*Table1[[#This Row],[Wager]],0))</f>
        <v>100</v>
      </c>
      <c r="L1120">
        <f>Summary!$B$1</f>
        <v>110</v>
      </c>
      <c r="M1120">
        <f>IF(Table1[[#This Row],[Cover]]="Cover",1,IF(Table1[[#This Row],[Cover]]="No",0,0.5))</f>
        <v>1</v>
      </c>
    </row>
    <row r="1121" spans="1:13" x14ac:dyDescent="0.25">
      <c r="A1121" t="s">
        <v>149</v>
      </c>
      <c r="B1121" t="s">
        <v>190</v>
      </c>
      <c r="C1121" s="1">
        <v>40949</v>
      </c>
      <c r="D1121" t="s">
        <v>191</v>
      </c>
      <c r="E1121" t="s">
        <v>192</v>
      </c>
      <c r="F1121">
        <v>25</v>
      </c>
      <c r="G1121">
        <v>5.5</v>
      </c>
      <c r="H1121">
        <v>50</v>
      </c>
      <c r="I1121">
        <v>56</v>
      </c>
      <c r="J1121" t="s">
        <v>13</v>
      </c>
      <c r="K1121" s="2">
        <f>IF(Table1[[#This Row],[Cover]]="Cover",Table1[[#This Row],[Wager]]*(100/110),IF(Table1[[#This Row],[Cover]]="No",-1*Table1[[#This Row],[Wager]],0))</f>
        <v>-110</v>
      </c>
      <c r="L1121">
        <f>Summary!$B$1</f>
        <v>110</v>
      </c>
      <c r="M1121">
        <f>IF(Table1[[#This Row],[Cover]]="Cover",1,IF(Table1[[#This Row],[Cover]]="No",0,0.5))</f>
        <v>0</v>
      </c>
    </row>
    <row r="1122" spans="1:13" x14ac:dyDescent="0.25">
      <c r="A1122" t="s">
        <v>156</v>
      </c>
      <c r="B1122" t="s">
        <v>50</v>
      </c>
      <c r="C1122" s="1">
        <v>42019</v>
      </c>
      <c r="D1122" t="s">
        <v>116</v>
      </c>
      <c r="E1122" t="s">
        <v>53</v>
      </c>
      <c r="F1122">
        <v>3</v>
      </c>
      <c r="G1122">
        <v>12</v>
      </c>
      <c r="H1122">
        <v>76</v>
      </c>
      <c r="I1122">
        <v>78</v>
      </c>
      <c r="J1122" t="s">
        <v>8</v>
      </c>
      <c r="K1122" s="2">
        <f>IF(Table1[[#This Row],[Cover]]="Cover",Table1[[#This Row],[Wager]]*(100/110),IF(Table1[[#This Row],[Cover]]="No",-1*Table1[[#This Row],[Wager]],0))</f>
        <v>100</v>
      </c>
      <c r="L1122">
        <f>Summary!$B$1</f>
        <v>110</v>
      </c>
      <c r="M1122">
        <f>IF(Table1[[#This Row],[Cover]]="Cover",1,IF(Table1[[#This Row],[Cover]]="No",0,0.5))</f>
        <v>1</v>
      </c>
    </row>
    <row r="1123" spans="1:13" x14ac:dyDescent="0.25">
      <c r="A1123" t="s">
        <v>160</v>
      </c>
      <c r="B1123" t="s">
        <v>50</v>
      </c>
      <c r="C1123" s="1">
        <v>39835</v>
      </c>
      <c r="D1123" t="s">
        <v>116</v>
      </c>
      <c r="E1123" t="s">
        <v>53</v>
      </c>
      <c r="F1123">
        <v>23</v>
      </c>
      <c r="G1123">
        <v>27</v>
      </c>
      <c r="H1123">
        <v>69</v>
      </c>
      <c r="I1123">
        <v>83</v>
      </c>
      <c r="J1123" t="s">
        <v>8</v>
      </c>
      <c r="K1123" s="2">
        <f>IF(Table1[[#This Row],[Cover]]="Cover",Table1[[#This Row],[Wager]]*(100/110),IF(Table1[[#This Row],[Cover]]="No",-1*Table1[[#This Row],[Wager]],0))</f>
        <v>100</v>
      </c>
      <c r="L1123">
        <f>Summary!$B$1</f>
        <v>110</v>
      </c>
      <c r="M1123">
        <f>IF(Table1[[#This Row],[Cover]]="Cover",1,IF(Table1[[#This Row],[Cover]]="No",0,0.5))</f>
        <v>1</v>
      </c>
    </row>
    <row r="1124" spans="1:13" x14ac:dyDescent="0.25">
      <c r="A1124" t="s">
        <v>154</v>
      </c>
      <c r="B1124" t="s">
        <v>50</v>
      </c>
      <c r="C1124" s="1">
        <v>42763</v>
      </c>
      <c r="D1124" t="s">
        <v>116</v>
      </c>
      <c r="E1124" t="s">
        <v>53</v>
      </c>
      <c r="F1124">
        <v>3</v>
      </c>
      <c r="G1124">
        <v>22.5</v>
      </c>
      <c r="H1124">
        <v>49</v>
      </c>
      <c r="I1124">
        <v>96</v>
      </c>
      <c r="J1124" t="s">
        <v>13</v>
      </c>
      <c r="K1124" s="2">
        <f>IF(Table1[[#This Row],[Cover]]="Cover",Table1[[#This Row],[Wager]]*(100/110),IF(Table1[[#This Row],[Cover]]="No",-1*Table1[[#This Row],[Wager]],0))</f>
        <v>-110</v>
      </c>
      <c r="L1124">
        <f>Summary!$B$1</f>
        <v>110</v>
      </c>
      <c r="M1124">
        <f>IF(Table1[[#This Row],[Cover]]="Cover",1,IF(Table1[[#This Row],[Cover]]="No",0,0.5))</f>
        <v>0</v>
      </c>
    </row>
    <row r="1125" spans="1:13" x14ac:dyDescent="0.25">
      <c r="A1125" t="s">
        <v>150</v>
      </c>
      <c r="B1125" t="s">
        <v>50</v>
      </c>
      <c r="C1125" s="1">
        <v>41277</v>
      </c>
      <c r="D1125" t="s">
        <v>116</v>
      </c>
      <c r="E1125" t="s">
        <v>53</v>
      </c>
      <c r="F1125">
        <v>10</v>
      </c>
      <c r="G1125">
        <v>16</v>
      </c>
      <c r="H1125">
        <v>62</v>
      </c>
      <c r="I1125">
        <v>78</v>
      </c>
      <c r="J1125" t="s">
        <v>54</v>
      </c>
      <c r="K1125" s="2">
        <f>IF(Table1[[#This Row],[Cover]]="Cover",Table1[[#This Row],[Wager]]*(100/110),IF(Table1[[#This Row],[Cover]]="No",-1*Table1[[#This Row],[Wager]],0))</f>
        <v>0</v>
      </c>
      <c r="L1125">
        <f>Summary!$B$1</f>
        <v>110</v>
      </c>
      <c r="M1125">
        <f>IF(Table1[[#This Row],[Cover]]="Cover",1,IF(Table1[[#This Row],[Cover]]="No",0,0.5))</f>
        <v>0.5</v>
      </c>
    </row>
    <row r="1126" spans="1:13" x14ac:dyDescent="0.25">
      <c r="A1126" t="s">
        <v>157</v>
      </c>
      <c r="B1126" t="s">
        <v>50</v>
      </c>
      <c r="C1126" s="1">
        <v>43104</v>
      </c>
      <c r="D1126" t="s">
        <v>116</v>
      </c>
      <c r="E1126" t="s">
        <v>53</v>
      </c>
      <c r="F1126">
        <v>19</v>
      </c>
      <c r="G1126">
        <v>24</v>
      </c>
      <c r="H1126">
        <v>59</v>
      </c>
      <c r="I1126">
        <v>89</v>
      </c>
      <c r="J1126" t="s">
        <v>13</v>
      </c>
      <c r="K1126" s="2">
        <f>IF(Table1[[#This Row],[Cover]]="Cover",Table1[[#This Row],[Wager]]*(100/110),IF(Table1[[#This Row],[Cover]]="No",-1*Table1[[#This Row],[Wager]],0))</f>
        <v>-110</v>
      </c>
      <c r="L1126">
        <f>Summary!$B$1</f>
        <v>110</v>
      </c>
      <c r="M1126">
        <f>IF(Table1[[#This Row],[Cover]]="Cover",1,IF(Table1[[#This Row],[Cover]]="No",0,0.5))</f>
        <v>0</v>
      </c>
    </row>
    <row r="1127" spans="1:13" x14ac:dyDescent="0.25">
      <c r="A1127" t="s">
        <v>158</v>
      </c>
      <c r="B1127" t="s">
        <v>50</v>
      </c>
      <c r="C1127" s="1">
        <v>39496</v>
      </c>
      <c r="D1127" t="s">
        <v>116</v>
      </c>
      <c r="E1127" t="s">
        <v>52</v>
      </c>
      <c r="F1127">
        <v>23</v>
      </c>
      <c r="G1127">
        <v>13.5</v>
      </c>
      <c r="H1127">
        <v>64</v>
      </c>
      <c r="I1127">
        <v>100</v>
      </c>
      <c r="J1127" t="s">
        <v>13</v>
      </c>
      <c r="K1127" s="2">
        <f>IF(Table1[[#This Row],[Cover]]="Cover",Table1[[#This Row],[Wager]]*(100/110),IF(Table1[[#This Row],[Cover]]="No",-1*Table1[[#This Row],[Wager]],0))</f>
        <v>-110</v>
      </c>
      <c r="L1127">
        <f>Summary!$B$1</f>
        <v>110</v>
      </c>
      <c r="M1127">
        <f>IF(Table1[[#This Row],[Cover]]="Cover",1,IF(Table1[[#This Row],[Cover]]="No",0,0.5))</f>
        <v>0</v>
      </c>
    </row>
    <row r="1128" spans="1:13" x14ac:dyDescent="0.25">
      <c r="A1128" t="s">
        <v>148</v>
      </c>
      <c r="B1128" t="s">
        <v>50</v>
      </c>
      <c r="C1128" s="1">
        <v>40229</v>
      </c>
      <c r="D1128" t="s">
        <v>116</v>
      </c>
      <c r="E1128" t="s">
        <v>53</v>
      </c>
      <c r="F1128">
        <v>13</v>
      </c>
      <c r="G1128">
        <v>16.5</v>
      </c>
      <c r="H1128">
        <v>54</v>
      </c>
      <c r="I1128">
        <v>72</v>
      </c>
      <c r="J1128" t="s">
        <v>13</v>
      </c>
      <c r="K1128" s="2">
        <f>IF(Table1[[#This Row],[Cover]]="Cover",Table1[[#This Row],[Wager]]*(100/110),IF(Table1[[#This Row],[Cover]]="No",-1*Table1[[#This Row],[Wager]],0))</f>
        <v>-110</v>
      </c>
      <c r="L1128">
        <f>Summary!$B$1</f>
        <v>110</v>
      </c>
      <c r="M1128">
        <f>IF(Table1[[#This Row],[Cover]]="Cover",1,IF(Table1[[#This Row],[Cover]]="No",0,0.5))</f>
        <v>0</v>
      </c>
    </row>
    <row r="1129" spans="1:13" x14ac:dyDescent="0.25">
      <c r="A1129" t="s">
        <v>154</v>
      </c>
      <c r="B1129" t="s">
        <v>50</v>
      </c>
      <c r="C1129" s="1">
        <v>42789</v>
      </c>
      <c r="D1129" t="s">
        <v>116</v>
      </c>
      <c r="E1129" t="s">
        <v>52</v>
      </c>
      <c r="F1129">
        <v>20</v>
      </c>
      <c r="G1129">
        <v>19</v>
      </c>
      <c r="H1129">
        <v>49</v>
      </c>
      <c r="I1129">
        <v>78</v>
      </c>
      <c r="J1129" t="s">
        <v>13</v>
      </c>
      <c r="K1129" s="2">
        <f>IF(Table1[[#This Row],[Cover]]="Cover",Table1[[#This Row],[Wager]]*(100/110),IF(Table1[[#This Row],[Cover]]="No",-1*Table1[[#This Row],[Wager]],0))</f>
        <v>-110</v>
      </c>
      <c r="L1129">
        <f>Summary!$B$1</f>
        <v>110</v>
      </c>
      <c r="M1129">
        <f>IF(Table1[[#This Row],[Cover]]="Cover",1,IF(Table1[[#This Row],[Cover]]="No",0,0.5))</f>
        <v>0</v>
      </c>
    </row>
    <row r="1130" spans="1:13" x14ac:dyDescent="0.25">
      <c r="A1130" t="s">
        <v>149</v>
      </c>
      <c r="B1130" t="s">
        <v>50</v>
      </c>
      <c r="C1130" s="1">
        <v>40943</v>
      </c>
      <c r="D1130" t="s">
        <v>116</v>
      </c>
      <c r="E1130" t="s">
        <v>53</v>
      </c>
      <c r="F1130">
        <v>24</v>
      </c>
      <c r="G1130">
        <v>12.5</v>
      </c>
      <c r="H1130">
        <v>60</v>
      </c>
      <c r="I1130">
        <v>72</v>
      </c>
      <c r="J1130" t="s">
        <v>8</v>
      </c>
      <c r="K1130" s="2">
        <f>IF(Table1[[#This Row],[Cover]]="Cover",Table1[[#This Row],[Wager]]*(100/110),IF(Table1[[#This Row],[Cover]]="No",-1*Table1[[#This Row],[Wager]],0))</f>
        <v>100</v>
      </c>
      <c r="L1130">
        <f>Summary!$B$1</f>
        <v>110</v>
      </c>
      <c r="M1130">
        <f>IF(Table1[[#This Row],[Cover]]="Cover",1,IF(Table1[[#This Row],[Cover]]="No",0,0.5))</f>
        <v>1</v>
      </c>
    </row>
    <row r="1131" spans="1:13" x14ac:dyDescent="0.25">
      <c r="A1131" t="s">
        <v>157</v>
      </c>
      <c r="B1131" t="s">
        <v>36</v>
      </c>
      <c r="C1131" s="1">
        <v>43110</v>
      </c>
      <c r="D1131" t="s">
        <v>111</v>
      </c>
      <c r="E1131" t="s">
        <v>39</v>
      </c>
      <c r="F1131">
        <v>7</v>
      </c>
      <c r="G1131">
        <v>20</v>
      </c>
      <c r="H1131">
        <v>52</v>
      </c>
      <c r="I1131">
        <v>87</v>
      </c>
      <c r="J1131" t="s">
        <v>13</v>
      </c>
      <c r="K1131" s="2">
        <f>IF(Table1[[#This Row],[Cover]]="Cover",Table1[[#This Row],[Wager]]*(100/110),IF(Table1[[#This Row],[Cover]]="No",-1*Table1[[#This Row],[Wager]],0))</f>
        <v>-110</v>
      </c>
      <c r="L1131">
        <f>Summary!$B$1</f>
        <v>110</v>
      </c>
      <c r="M1131">
        <f>IF(Table1[[#This Row],[Cover]]="Cover",1,IF(Table1[[#This Row],[Cover]]="No",0,0.5))</f>
        <v>0</v>
      </c>
    </row>
    <row r="1132" spans="1:13" x14ac:dyDescent="0.25">
      <c r="A1132" t="s">
        <v>149</v>
      </c>
      <c r="B1132" t="s">
        <v>45</v>
      </c>
      <c r="C1132" s="1">
        <v>40929</v>
      </c>
      <c r="D1132" t="s">
        <v>111</v>
      </c>
      <c r="E1132" t="s">
        <v>44</v>
      </c>
      <c r="F1132">
        <v>23</v>
      </c>
      <c r="G1132">
        <v>-3.5</v>
      </c>
      <c r="H1132">
        <v>62</v>
      </c>
      <c r="I1132">
        <v>73</v>
      </c>
      <c r="J1132" t="s">
        <v>13</v>
      </c>
      <c r="K1132" s="2">
        <f>IF(Table1[[#This Row],[Cover]]="Cover",Table1[[#This Row],[Wager]]*(100/110),IF(Table1[[#This Row],[Cover]]="No",-1*Table1[[#This Row],[Wager]],0))</f>
        <v>-110</v>
      </c>
      <c r="L1132">
        <f>Summary!$B$1</f>
        <v>110</v>
      </c>
      <c r="M1132">
        <f>IF(Table1[[#This Row],[Cover]]="Cover",1,IF(Table1[[#This Row],[Cover]]="No",0,0.5))</f>
        <v>0</v>
      </c>
    </row>
    <row r="1133" spans="1:13" x14ac:dyDescent="0.25">
      <c r="A1133" t="s">
        <v>154</v>
      </c>
      <c r="B1133" t="s">
        <v>36</v>
      </c>
      <c r="C1133" s="1">
        <v>42759</v>
      </c>
      <c r="D1133" t="s">
        <v>111</v>
      </c>
      <c r="E1133" t="s">
        <v>44</v>
      </c>
      <c r="F1133">
        <v>13</v>
      </c>
      <c r="G1133">
        <v>4.5</v>
      </c>
      <c r="H1133">
        <v>51</v>
      </c>
      <c r="I1133">
        <v>106</v>
      </c>
      <c r="J1133" t="s">
        <v>13</v>
      </c>
      <c r="K1133" s="2">
        <f>IF(Table1[[#This Row],[Cover]]="Cover",Table1[[#This Row],[Wager]]*(100/110),IF(Table1[[#This Row],[Cover]]="No",-1*Table1[[#This Row],[Wager]],0))</f>
        <v>-110</v>
      </c>
      <c r="L1133">
        <f>Summary!$B$1</f>
        <v>110</v>
      </c>
      <c r="M1133">
        <f>IF(Table1[[#This Row],[Cover]]="Cover",1,IF(Table1[[#This Row],[Cover]]="No",0,0.5))</f>
        <v>0</v>
      </c>
    </row>
    <row r="1134" spans="1:13" x14ac:dyDescent="0.25">
      <c r="A1134" t="s">
        <v>156</v>
      </c>
      <c r="B1134" t="s">
        <v>36</v>
      </c>
      <c r="C1134" s="1">
        <v>42029</v>
      </c>
      <c r="D1134" t="s">
        <v>111</v>
      </c>
      <c r="E1134" t="s">
        <v>44</v>
      </c>
      <c r="F1134">
        <v>10</v>
      </c>
      <c r="G1134">
        <v>6</v>
      </c>
      <c r="H1134">
        <v>68</v>
      </c>
      <c r="I1134">
        <v>80</v>
      </c>
      <c r="J1134" t="s">
        <v>13</v>
      </c>
      <c r="K1134" s="2">
        <f>IF(Table1[[#This Row],[Cover]]="Cover",Table1[[#This Row],[Wager]]*(100/110),IF(Table1[[#This Row],[Cover]]="No",-1*Table1[[#This Row],[Wager]],0))</f>
        <v>-110</v>
      </c>
      <c r="L1134">
        <f>Summary!$B$1</f>
        <v>110</v>
      </c>
      <c r="M1134">
        <f>IF(Table1[[#This Row],[Cover]]="Cover",1,IF(Table1[[#This Row],[Cover]]="No",0,0.5))</f>
        <v>0</v>
      </c>
    </row>
    <row r="1135" spans="1:13" x14ac:dyDescent="0.25">
      <c r="A1135" t="s">
        <v>149</v>
      </c>
      <c r="B1135" t="s">
        <v>45</v>
      </c>
      <c r="C1135" s="1">
        <v>40936</v>
      </c>
      <c r="D1135" t="s">
        <v>111</v>
      </c>
      <c r="E1135" t="s">
        <v>77</v>
      </c>
      <c r="F1135">
        <v>9</v>
      </c>
      <c r="G1135">
        <v>-1</v>
      </c>
      <c r="H1135">
        <v>72</v>
      </c>
      <c r="I1135">
        <v>60</v>
      </c>
      <c r="J1135" t="s">
        <v>8</v>
      </c>
      <c r="K1135" s="2">
        <f>IF(Table1[[#This Row],[Cover]]="Cover",Table1[[#This Row],[Wager]]*(100/110),IF(Table1[[#This Row],[Cover]]="No",-1*Table1[[#This Row],[Wager]],0))</f>
        <v>100</v>
      </c>
      <c r="L1135">
        <f>Summary!$B$1</f>
        <v>110</v>
      </c>
      <c r="M1135">
        <f>IF(Table1[[#This Row],[Cover]]="Cover",1,IF(Table1[[#This Row],[Cover]]="No",0,0.5))</f>
        <v>1</v>
      </c>
    </row>
    <row r="1136" spans="1:13" x14ac:dyDescent="0.25">
      <c r="A1136" t="s">
        <v>156</v>
      </c>
      <c r="B1136" t="s">
        <v>36</v>
      </c>
      <c r="C1136" s="1">
        <v>42035</v>
      </c>
      <c r="D1136" t="s">
        <v>111</v>
      </c>
      <c r="E1136" t="s">
        <v>43</v>
      </c>
      <c r="F1136">
        <v>8</v>
      </c>
      <c r="G1136">
        <v>3</v>
      </c>
      <c r="H1136">
        <v>76</v>
      </c>
      <c r="I1136">
        <v>72</v>
      </c>
      <c r="J1136" t="s">
        <v>8</v>
      </c>
      <c r="K1136" s="2">
        <f>IF(Table1[[#This Row],[Cover]]="Cover",Table1[[#This Row],[Wager]]*(100/110),IF(Table1[[#This Row],[Cover]]="No",-1*Table1[[#This Row],[Wager]],0))</f>
        <v>100</v>
      </c>
      <c r="L1136">
        <f>Summary!$B$1</f>
        <v>110</v>
      </c>
      <c r="M1136">
        <f>IF(Table1[[#This Row],[Cover]]="Cover",1,IF(Table1[[#This Row],[Cover]]="No",0,0.5))</f>
        <v>1</v>
      </c>
    </row>
    <row r="1137" spans="1:13" x14ac:dyDescent="0.25">
      <c r="A1137" t="s">
        <v>154</v>
      </c>
      <c r="B1137" t="s">
        <v>36</v>
      </c>
      <c r="C1137" s="1">
        <v>42739</v>
      </c>
      <c r="D1137" t="s">
        <v>111</v>
      </c>
      <c r="E1137" t="s">
        <v>38</v>
      </c>
      <c r="F1137">
        <v>11</v>
      </c>
      <c r="G1137">
        <v>6</v>
      </c>
      <c r="H1137">
        <v>88</v>
      </c>
      <c r="I1137">
        <v>76</v>
      </c>
      <c r="J1137" t="s">
        <v>8</v>
      </c>
      <c r="K1137" s="2">
        <f>IF(Table1[[#This Row],[Cover]]="Cover",Table1[[#This Row],[Wager]]*(100/110),IF(Table1[[#This Row],[Cover]]="No",-1*Table1[[#This Row],[Wager]],0))</f>
        <v>100</v>
      </c>
      <c r="L1137">
        <f>Summary!$B$1</f>
        <v>110</v>
      </c>
      <c r="M1137">
        <f>IF(Table1[[#This Row],[Cover]]="Cover",1,IF(Table1[[#This Row],[Cover]]="No",0,0.5))</f>
        <v>1</v>
      </c>
    </row>
    <row r="1138" spans="1:13" x14ac:dyDescent="0.25">
      <c r="A1138" t="s">
        <v>157</v>
      </c>
      <c r="B1138" t="s">
        <v>36</v>
      </c>
      <c r="C1138" s="1">
        <v>43099</v>
      </c>
      <c r="D1138" t="s">
        <v>111</v>
      </c>
      <c r="E1138" t="s">
        <v>40</v>
      </c>
      <c r="F1138">
        <v>15</v>
      </c>
      <c r="G1138">
        <v>12.5</v>
      </c>
      <c r="H1138">
        <v>53</v>
      </c>
      <c r="I1138">
        <v>67</v>
      </c>
      <c r="J1138" t="s">
        <v>13</v>
      </c>
      <c r="K1138" s="2">
        <f>IF(Table1[[#This Row],[Cover]]="Cover",Table1[[#This Row],[Wager]]*(100/110),IF(Table1[[#This Row],[Cover]]="No",-1*Table1[[#This Row],[Wager]],0))</f>
        <v>-110</v>
      </c>
      <c r="L1138">
        <f>Summary!$B$1</f>
        <v>110</v>
      </c>
      <c r="M1138">
        <f>IF(Table1[[#This Row],[Cover]]="Cover",1,IF(Table1[[#This Row],[Cover]]="No",0,0.5))</f>
        <v>0</v>
      </c>
    </row>
    <row r="1139" spans="1:13" x14ac:dyDescent="0.25">
      <c r="A1139" t="s">
        <v>154</v>
      </c>
      <c r="B1139" t="s">
        <v>36</v>
      </c>
      <c r="C1139" s="1">
        <v>42735</v>
      </c>
      <c r="D1139" t="s">
        <v>111</v>
      </c>
      <c r="E1139" t="s">
        <v>43</v>
      </c>
      <c r="F1139">
        <v>24</v>
      </c>
      <c r="G1139">
        <v>1.5</v>
      </c>
      <c r="H1139">
        <v>77</v>
      </c>
      <c r="I1139">
        <v>78</v>
      </c>
      <c r="J1139" t="s">
        <v>8</v>
      </c>
      <c r="K1139" s="2">
        <f>IF(Table1[[#This Row],[Cover]]="Cover",Table1[[#This Row],[Wager]]*(100/110),IF(Table1[[#This Row],[Cover]]="No",-1*Table1[[#This Row],[Wager]],0))</f>
        <v>100</v>
      </c>
      <c r="L1139">
        <f>Summary!$B$1</f>
        <v>110</v>
      </c>
      <c r="M1139">
        <f>IF(Table1[[#This Row],[Cover]]="Cover",1,IF(Table1[[#This Row],[Cover]]="No",0,0.5))</f>
        <v>1</v>
      </c>
    </row>
    <row r="1140" spans="1:13" x14ac:dyDescent="0.25">
      <c r="A1140" t="s">
        <v>156</v>
      </c>
      <c r="B1140" t="s">
        <v>36</v>
      </c>
      <c r="C1140" s="1">
        <v>42049</v>
      </c>
      <c r="D1140" t="s">
        <v>111</v>
      </c>
      <c r="E1140" t="s">
        <v>41</v>
      </c>
      <c r="F1140">
        <v>12</v>
      </c>
      <c r="G1140">
        <v>3.5</v>
      </c>
      <c r="H1140">
        <v>89</v>
      </c>
      <c r="I1140">
        <v>76</v>
      </c>
      <c r="J1140" t="s">
        <v>8</v>
      </c>
      <c r="K1140" s="2">
        <f>IF(Table1[[#This Row],[Cover]]="Cover",Table1[[#This Row],[Wager]]*(100/110),IF(Table1[[#This Row],[Cover]]="No",-1*Table1[[#This Row],[Wager]],0))</f>
        <v>100</v>
      </c>
      <c r="L1140">
        <f>Summary!$B$1</f>
        <v>110</v>
      </c>
      <c r="M1140">
        <f>IF(Table1[[#This Row],[Cover]]="Cover",1,IF(Table1[[#This Row],[Cover]]="No",0,0.5))</f>
        <v>1</v>
      </c>
    </row>
    <row r="1141" spans="1:13" x14ac:dyDescent="0.25">
      <c r="A1141" t="s">
        <v>154</v>
      </c>
      <c r="B1141" t="s">
        <v>36</v>
      </c>
      <c r="C1141" s="1">
        <v>42784</v>
      </c>
      <c r="D1141" t="s">
        <v>111</v>
      </c>
      <c r="E1141" t="s">
        <v>60</v>
      </c>
      <c r="F1141">
        <v>17</v>
      </c>
      <c r="G1141">
        <v>6.5</v>
      </c>
      <c r="H1141">
        <v>80</v>
      </c>
      <c r="I1141">
        <v>66</v>
      </c>
      <c r="J1141" t="s">
        <v>8</v>
      </c>
      <c r="K1141" s="2">
        <f>IF(Table1[[#This Row],[Cover]]="Cover",Table1[[#This Row],[Wager]]*(100/110),IF(Table1[[#This Row],[Cover]]="No",-1*Table1[[#This Row],[Wager]],0))</f>
        <v>100</v>
      </c>
      <c r="L1141">
        <f>Summary!$B$1</f>
        <v>110</v>
      </c>
      <c r="M1141">
        <f>IF(Table1[[#This Row],[Cover]]="Cover",1,IF(Table1[[#This Row],[Cover]]="No",0,0.5))</f>
        <v>1</v>
      </c>
    </row>
    <row r="1142" spans="1:13" x14ac:dyDescent="0.25">
      <c r="A1142" t="s">
        <v>150</v>
      </c>
      <c r="B1142" t="s">
        <v>45</v>
      </c>
      <c r="C1142" s="1">
        <v>41307</v>
      </c>
      <c r="D1142" t="s">
        <v>111</v>
      </c>
      <c r="E1142" t="s">
        <v>128</v>
      </c>
      <c r="F1142">
        <v>6</v>
      </c>
      <c r="G1142">
        <v>-4</v>
      </c>
      <c r="H1142">
        <v>65</v>
      </c>
      <c r="I1142">
        <v>55</v>
      </c>
      <c r="J1142" t="s">
        <v>8</v>
      </c>
      <c r="K1142" s="2">
        <f>IF(Table1[[#This Row],[Cover]]="Cover",Table1[[#This Row],[Wager]]*(100/110),IF(Table1[[#This Row],[Cover]]="No",-1*Table1[[#This Row],[Wager]],0))</f>
        <v>100</v>
      </c>
      <c r="L1142">
        <f>Summary!$B$1</f>
        <v>110</v>
      </c>
      <c r="M1142">
        <f>IF(Table1[[#This Row],[Cover]]="Cover",1,IF(Table1[[#This Row],[Cover]]="No",0,0.5))</f>
        <v>1</v>
      </c>
    </row>
    <row r="1143" spans="1:13" x14ac:dyDescent="0.25">
      <c r="A1143" t="s">
        <v>158</v>
      </c>
      <c r="B1143" t="s">
        <v>45</v>
      </c>
      <c r="C1143" s="1">
        <v>39502</v>
      </c>
      <c r="D1143" t="s">
        <v>111</v>
      </c>
      <c r="E1143" t="s">
        <v>44</v>
      </c>
      <c r="F1143">
        <v>18</v>
      </c>
      <c r="G1143">
        <v>0</v>
      </c>
      <c r="H1143">
        <v>73</v>
      </c>
      <c r="I1143">
        <v>75</v>
      </c>
      <c r="J1143" t="s">
        <v>13</v>
      </c>
      <c r="K1143" s="2">
        <f>IF(Table1[[#This Row],[Cover]]="Cover",Table1[[#This Row],[Wager]]*(100/110),IF(Table1[[#This Row],[Cover]]="No",-1*Table1[[#This Row],[Wager]],0))</f>
        <v>-110</v>
      </c>
      <c r="L1143">
        <f>Summary!$B$1</f>
        <v>110</v>
      </c>
      <c r="M1143">
        <f>IF(Table1[[#This Row],[Cover]]="Cover",1,IF(Table1[[#This Row],[Cover]]="No",0,0.5))</f>
        <v>0</v>
      </c>
    </row>
    <row r="1144" spans="1:13" x14ac:dyDescent="0.25">
      <c r="A1144" t="s">
        <v>155</v>
      </c>
      <c r="B1144" t="s">
        <v>36</v>
      </c>
      <c r="C1144" s="1">
        <v>42424</v>
      </c>
      <c r="D1144" t="s">
        <v>111</v>
      </c>
      <c r="E1144" t="s">
        <v>44</v>
      </c>
      <c r="F1144">
        <v>11</v>
      </c>
      <c r="G1144">
        <v>1</v>
      </c>
      <c r="H1144">
        <v>60</v>
      </c>
      <c r="I1144">
        <v>67</v>
      </c>
      <c r="J1144" t="s">
        <v>13</v>
      </c>
      <c r="K1144" s="2">
        <f>IF(Table1[[#This Row],[Cover]]="Cover",Table1[[#This Row],[Wager]]*(100/110),IF(Table1[[#This Row],[Cover]]="No",-1*Table1[[#This Row],[Wager]],0))</f>
        <v>-110</v>
      </c>
      <c r="L1144">
        <f>Summary!$B$1</f>
        <v>110</v>
      </c>
      <c r="M1144">
        <f>IF(Table1[[#This Row],[Cover]]="Cover",1,IF(Table1[[#This Row],[Cover]]="No",0,0.5))</f>
        <v>0</v>
      </c>
    </row>
    <row r="1145" spans="1:13" x14ac:dyDescent="0.25">
      <c r="A1145" t="s">
        <v>157</v>
      </c>
      <c r="B1145" t="s">
        <v>36</v>
      </c>
      <c r="C1145" s="1">
        <v>43155</v>
      </c>
      <c r="D1145" t="s">
        <v>111</v>
      </c>
      <c r="E1145" t="s">
        <v>38</v>
      </c>
      <c r="F1145">
        <v>1</v>
      </c>
      <c r="G1145">
        <v>19</v>
      </c>
      <c r="H1145">
        <v>37</v>
      </c>
      <c r="I1145">
        <v>66</v>
      </c>
      <c r="J1145" t="s">
        <v>13</v>
      </c>
      <c r="K1145" s="2">
        <f>IF(Table1[[#This Row],[Cover]]="Cover",Table1[[#This Row],[Wager]]*(100/110),IF(Table1[[#This Row],[Cover]]="No",-1*Table1[[#This Row],[Wager]],0))</f>
        <v>-110</v>
      </c>
      <c r="L1145">
        <f>Summary!$B$1</f>
        <v>110</v>
      </c>
      <c r="M1145">
        <f>IF(Table1[[#This Row],[Cover]]="Cover",1,IF(Table1[[#This Row],[Cover]]="No",0,0.5))</f>
        <v>0</v>
      </c>
    </row>
    <row r="1146" spans="1:13" x14ac:dyDescent="0.25">
      <c r="A1146" t="s">
        <v>154</v>
      </c>
      <c r="B1146" t="s">
        <v>36</v>
      </c>
      <c r="C1146" s="1">
        <v>42791</v>
      </c>
      <c r="D1146" t="s">
        <v>111</v>
      </c>
      <c r="E1146" t="s">
        <v>41</v>
      </c>
      <c r="F1146">
        <v>8</v>
      </c>
      <c r="G1146">
        <v>9.5</v>
      </c>
      <c r="H1146">
        <v>67</v>
      </c>
      <c r="I1146">
        <v>85</v>
      </c>
      <c r="J1146" t="s">
        <v>13</v>
      </c>
      <c r="K1146" s="2">
        <f>IF(Table1[[#This Row],[Cover]]="Cover",Table1[[#This Row],[Wager]]*(100/110),IF(Table1[[#This Row],[Cover]]="No",-1*Table1[[#This Row],[Wager]],0))</f>
        <v>-110</v>
      </c>
      <c r="L1146">
        <f>Summary!$B$1</f>
        <v>110</v>
      </c>
      <c r="M1146">
        <f>IF(Table1[[#This Row],[Cover]]="Cover",1,IF(Table1[[#This Row],[Cover]]="No",0,0.5))</f>
        <v>0</v>
      </c>
    </row>
    <row r="1147" spans="1:13" x14ac:dyDescent="0.25">
      <c r="A1147" t="s">
        <v>155</v>
      </c>
      <c r="B1147" t="s">
        <v>36</v>
      </c>
      <c r="C1147" s="1">
        <v>42428</v>
      </c>
      <c r="D1147" t="s">
        <v>111</v>
      </c>
      <c r="E1147" t="s">
        <v>39</v>
      </c>
      <c r="F1147">
        <v>15</v>
      </c>
      <c r="G1147">
        <v>-1</v>
      </c>
      <c r="H1147">
        <v>76</v>
      </c>
      <c r="I1147">
        <v>62</v>
      </c>
      <c r="J1147" t="s">
        <v>8</v>
      </c>
      <c r="K1147" s="2">
        <f>IF(Table1[[#This Row],[Cover]]="Cover",Table1[[#This Row],[Wager]]*(100/110),IF(Table1[[#This Row],[Cover]]="No",-1*Table1[[#This Row],[Wager]],0))</f>
        <v>100</v>
      </c>
      <c r="L1147">
        <f>Summary!$B$1</f>
        <v>110</v>
      </c>
      <c r="M1147">
        <f>IF(Table1[[#This Row],[Cover]]="Cover",1,IF(Table1[[#This Row],[Cover]]="No",0,0.5))</f>
        <v>1</v>
      </c>
    </row>
    <row r="1148" spans="1:13" x14ac:dyDescent="0.25">
      <c r="A1148" t="s">
        <v>155</v>
      </c>
      <c r="B1148" t="s">
        <v>36</v>
      </c>
      <c r="C1148" s="1">
        <v>42406</v>
      </c>
      <c r="D1148" t="s">
        <v>111</v>
      </c>
      <c r="E1148" t="s">
        <v>38</v>
      </c>
      <c r="F1148">
        <v>9</v>
      </c>
      <c r="G1148">
        <v>1.5</v>
      </c>
      <c r="H1148">
        <v>50</v>
      </c>
      <c r="I1148">
        <v>64</v>
      </c>
      <c r="J1148" t="s">
        <v>13</v>
      </c>
      <c r="K1148" s="2">
        <f>IF(Table1[[#This Row],[Cover]]="Cover",Table1[[#This Row],[Wager]]*(100/110),IF(Table1[[#This Row],[Cover]]="No",-1*Table1[[#This Row],[Wager]],0))</f>
        <v>-110</v>
      </c>
      <c r="L1148">
        <f>Summary!$B$1</f>
        <v>110</v>
      </c>
      <c r="M1148">
        <f>IF(Table1[[#This Row],[Cover]]="Cover",1,IF(Table1[[#This Row],[Cover]]="No",0,0.5))</f>
        <v>0</v>
      </c>
    </row>
    <row r="1149" spans="1:13" x14ac:dyDescent="0.25">
      <c r="A1149" t="s">
        <v>154</v>
      </c>
      <c r="B1149" t="s">
        <v>50</v>
      </c>
      <c r="C1149" s="1">
        <v>42747</v>
      </c>
      <c r="D1149" t="s">
        <v>117</v>
      </c>
      <c r="E1149" t="s">
        <v>52</v>
      </c>
      <c r="F1149">
        <v>21</v>
      </c>
      <c r="G1149">
        <v>12.5</v>
      </c>
      <c r="H1149">
        <v>33</v>
      </c>
      <c r="I1149">
        <v>74</v>
      </c>
      <c r="J1149" t="s">
        <v>13</v>
      </c>
      <c r="K1149" s="2">
        <f>IF(Table1[[#This Row],[Cover]]="Cover",Table1[[#This Row],[Wager]]*(100/110),IF(Table1[[#This Row],[Cover]]="No",-1*Table1[[#This Row],[Wager]],0))</f>
        <v>-110</v>
      </c>
      <c r="L1149">
        <f>Summary!$B$1</f>
        <v>110</v>
      </c>
      <c r="M1149">
        <f>IF(Table1[[#This Row],[Cover]]="Cover",1,IF(Table1[[#This Row],[Cover]]="No",0,0.5))</f>
        <v>0</v>
      </c>
    </row>
    <row r="1150" spans="1:13" x14ac:dyDescent="0.25">
      <c r="A1150" t="s">
        <v>150</v>
      </c>
      <c r="B1150" t="s">
        <v>50</v>
      </c>
      <c r="C1150" s="1">
        <v>41291</v>
      </c>
      <c r="D1150" t="s">
        <v>117</v>
      </c>
      <c r="E1150" t="s">
        <v>53</v>
      </c>
      <c r="F1150">
        <v>8</v>
      </c>
      <c r="G1150">
        <v>15.5</v>
      </c>
      <c r="H1150">
        <v>49</v>
      </c>
      <c r="I1150">
        <v>71</v>
      </c>
      <c r="J1150" t="s">
        <v>13</v>
      </c>
      <c r="K1150" s="2">
        <f>IF(Table1[[#This Row],[Cover]]="Cover",Table1[[#This Row],[Wager]]*(100/110),IF(Table1[[#This Row],[Cover]]="No",-1*Table1[[#This Row],[Wager]],0))</f>
        <v>-110</v>
      </c>
      <c r="L1150">
        <f>Summary!$B$1</f>
        <v>110</v>
      </c>
      <c r="M1150">
        <f>IF(Table1[[#This Row],[Cover]]="Cover",1,IF(Table1[[#This Row],[Cover]]="No",0,0.5))</f>
        <v>0</v>
      </c>
    </row>
    <row r="1151" spans="1:13" x14ac:dyDescent="0.25">
      <c r="A1151" t="s">
        <v>154</v>
      </c>
      <c r="B1151" t="s">
        <v>50</v>
      </c>
      <c r="C1151" s="1">
        <v>42758</v>
      </c>
      <c r="D1151" t="s">
        <v>117</v>
      </c>
      <c r="E1151" t="s">
        <v>53</v>
      </c>
      <c r="F1151">
        <v>3</v>
      </c>
      <c r="G1151">
        <v>23.5</v>
      </c>
      <c r="H1151">
        <v>64</v>
      </c>
      <c r="I1151">
        <v>83</v>
      </c>
      <c r="J1151" t="s">
        <v>8</v>
      </c>
      <c r="K1151" s="2">
        <f>IF(Table1[[#This Row],[Cover]]="Cover",Table1[[#This Row],[Wager]]*(100/110),IF(Table1[[#This Row],[Cover]]="No",-1*Table1[[#This Row],[Wager]],0))</f>
        <v>100</v>
      </c>
      <c r="L1151">
        <f>Summary!$B$1</f>
        <v>110</v>
      </c>
      <c r="M1151">
        <f>IF(Table1[[#This Row],[Cover]]="Cover",1,IF(Table1[[#This Row],[Cover]]="No",0,0.5))</f>
        <v>1</v>
      </c>
    </row>
    <row r="1152" spans="1:13" x14ac:dyDescent="0.25">
      <c r="A1152" t="s">
        <v>157</v>
      </c>
      <c r="B1152" t="s">
        <v>50</v>
      </c>
      <c r="C1152" s="1">
        <v>43125</v>
      </c>
      <c r="D1152" t="s">
        <v>117</v>
      </c>
      <c r="E1152" t="s">
        <v>53</v>
      </c>
      <c r="F1152">
        <v>15</v>
      </c>
      <c r="G1152">
        <v>22</v>
      </c>
      <c r="H1152">
        <v>79</v>
      </c>
      <c r="I1152">
        <v>95</v>
      </c>
      <c r="J1152" t="s">
        <v>8</v>
      </c>
      <c r="K1152" s="2">
        <f>IF(Table1[[#This Row],[Cover]]="Cover",Table1[[#This Row],[Wager]]*(100/110),IF(Table1[[#This Row],[Cover]]="No",-1*Table1[[#This Row],[Wager]],0))</f>
        <v>100</v>
      </c>
      <c r="L1152">
        <f>Summary!$B$1</f>
        <v>110</v>
      </c>
      <c r="M1152">
        <f>IF(Table1[[#This Row],[Cover]]="Cover",1,IF(Table1[[#This Row],[Cover]]="No",0,0.5))</f>
        <v>1</v>
      </c>
    </row>
    <row r="1153" spans="1:13" x14ac:dyDescent="0.25">
      <c r="A1153" t="s">
        <v>156</v>
      </c>
      <c r="B1153" t="s">
        <v>50</v>
      </c>
      <c r="C1153" s="1">
        <v>42007</v>
      </c>
      <c r="D1153" t="s">
        <v>117</v>
      </c>
      <c r="E1153" t="s">
        <v>53</v>
      </c>
      <c r="F1153">
        <v>7</v>
      </c>
      <c r="G1153">
        <v>12</v>
      </c>
      <c r="H1153">
        <v>75</v>
      </c>
      <c r="I1153">
        <v>87</v>
      </c>
      <c r="J1153" t="s">
        <v>54</v>
      </c>
      <c r="K1153" s="2">
        <f>IF(Table1[[#This Row],[Cover]]="Cover",Table1[[#This Row],[Wager]]*(100/110),IF(Table1[[#This Row],[Cover]]="No",-1*Table1[[#This Row],[Wager]],0))</f>
        <v>0</v>
      </c>
      <c r="L1153">
        <f>Summary!$B$1</f>
        <v>110</v>
      </c>
      <c r="M1153">
        <f>IF(Table1[[#This Row],[Cover]]="Cover",1,IF(Table1[[#This Row],[Cover]]="No",0,0.5))</f>
        <v>0.5</v>
      </c>
    </row>
    <row r="1154" spans="1:13" x14ac:dyDescent="0.25">
      <c r="A1154" t="s">
        <v>160</v>
      </c>
      <c r="B1154" t="s">
        <v>50</v>
      </c>
      <c r="C1154" s="1">
        <v>39844</v>
      </c>
      <c r="D1154" t="s">
        <v>117</v>
      </c>
      <c r="E1154" t="s">
        <v>52</v>
      </c>
      <c r="F1154">
        <v>22</v>
      </c>
      <c r="G1154">
        <v>5</v>
      </c>
      <c r="H1154">
        <v>84</v>
      </c>
      <c r="I1154">
        <v>66</v>
      </c>
      <c r="J1154" t="s">
        <v>8</v>
      </c>
      <c r="K1154" s="2">
        <f>IF(Table1[[#This Row],[Cover]]="Cover",Table1[[#This Row],[Wager]]*(100/110),IF(Table1[[#This Row],[Cover]]="No",-1*Table1[[#This Row],[Wager]],0))</f>
        <v>100</v>
      </c>
      <c r="L1154">
        <f>Summary!$B$1</f>
        <v>110</v>
      </c>
      <c r="M1154">
        <f>IF(Table1[[#This Row],[Cover]]="Cover",1,IF(Table1[[#This Row],[Cover]]="No",0,0.5))</f>
        <v>1</v>
      </c>
    </row>
    <row r="1155" spans="1:13" x14ac:dyDescent="0.25">
      <c r="A1155" t="s">
        <v>148</v>
      </c>
      <c r="B1155" t="s">
        <v>50</v>
      </c>
      <c r="C1155" s="1">
        <v>40187</v>
      </c>
      <c r="D1155" t="s">
        <v>117</v>
      </c>
      <c r="E1155" t="s">
        <v>53</v>
      </c>
      <c r="F1155">
        <v>19</v>
      </c>
      <c r="G1155">
        <v>2</v>
      </c>
      <c r="H1155">
        <v>78</v>
      </c>
      <c r="I1155">
        <v>81</v>
      </c>
      <c r="J1155" t="s">
        <v>13</v>
      </c>
      <c r="K1155" s="2">
        <f>IF(Table1[[#This Row],[Cover]]="Cover",Table1[[#This Row],[Wager]]*(100/110),IF(Table1[[#This Row],[Cover]]="No",-1*Table1[[#This Row],[Wager]],0))</f>
        <v>-110</v>
      </c>
      <c r="L1155">
        <f>Summary!$B$1</f>
        <v>110</v>
      </c>
      <c r="M1155">
        <f>IF(Table1[[#This Row],[Cover]]="Cover",1,IF(Table1[[#This Row],[Cover]]="No",0,0.5))</f>
        <v>0</v>
      </c>
    </row>
    <row r="1156" spans="1:13" x14ac:dyDescent="0.25">
      <c r="A1156" t="s">
        <v>146</v>
      </c>
      <c r="B1156" t="s">
        <v>50</v>
      </c>
      <c r="C1156" s="1">
        <v>41648</v>
      </c>
      <c r="D1156" t="s">
        <v>117</v>
      </c>
      <c r="E1156" t="s">
        <v>53</v>
      </c>
      <c r="F1156">
        <v>22</v>
      </c>
      <c r="G1156">
        <v>8.5</v>
      </c>
      <c r="H1156">
        <v>82</v>
      </c>
      <c r="I1156">
        <v>73</v>
      </c>
      <c r="J1156" t="s">
        <v>8</v>
      </c>
      <c r="K1156" s="2">
        <f>IF(Table1[[#This Row],[Cover]]="Cover",Table1[[#This Row],[Wager]]*(100/110),IF(Table1[[#This Row],[Cover]]="No",-1*Table1[[#This Row],[Wager]],0))</f>
        <v>100</v>
      </c>
      <c r="L1156">
        <f>Summary!$B$1</f>
        <v>110</v>
      </c>
      <c r="M1156">
        <f>IF(Table1[[#This Row],[Cover]]="Cover",1,IF(Table1[[#This Row],[Cover]]="No",0,0.5))</f>
        <v>1</v>
      </c>
    </row>
    <row r="1157" spans="1:13" x14ac:dyDescent="0.25">
      <c r="A1157" t="s">
        <v>157</v>
      </c>
      <c r="B1157" t="s">
        <v>50</v>
      </c>
      <c r="C1157" s="1">
        <v>43148</v>
      </c>
      <c r="D1157" t="s">
        <v>117</v>
      </c>
      <c r="E1157" t="s">
        <v>52</v>
      </c>
      <c r="F1157">
        <v>15</v>
      </c>
      <c r="G1157">
        <v>14.5</v>
      </c>
      <c r="H1157">
        <v>61</v>
      </c>
      <c r="I1157">
        <v>73</v>
      </c>
      <c r="J1157" t="s">
        <v>8</v>
      </c>
      <c r="K1157" s="2">
        <f>IF(Table1[[#This Row],[Cover]]="Cover",Table1[[#This Row],[Wager]]*(100/110),IF(Table1[[#This Row],[Cover]]="No",-1*Table1[[#This Row],[Wager]],0))</f>
        <v>100</v>
      </c>
      <c r="L1157">
        <f>Summary!$B$1</f>
        <v>110</v>
      </c>
      <c r="M1157">
        <f>IF(Table1[[#This Row],[Cover]]="Cover",1,IF(Table1[[#This Row],[Cover]]="No",0,0.5))</f>
        <v>1</v>
      </c>
    </row>
    <row r="1158" spans="1:13" x14ac:dyDescent="0.25">
      <c r="A1158" t="s">
        <v>158</v>
      </c>
      <c r="B1158" t="s">
        <v>50</v>
      </c>
      <c r="C1158" s="1">
        <v>39503</v>
      </c>
      <c r="D1158" t="s">
        <v>117</v>
      </c>
      <c r="E1158" t="s">
        <v>53</v>
      </c>
      <c r="F1158">
        <v>24</v>
      </c>
      <c r="G1158">
        <v>16</v>
      </c>
      <c r="H1158">
        <v>51</v>
      </c>
      <c r="I1158">
        <v>73</v>
      </c>
      <c r="J1158" t="s">
        <v>13</v>
      </c>
      <c r="K1158" s="2">
        <f>IF(Table1[[#This Row],[Cover]]="Cover",Table1[[#This Row],[Wager]]*(100/110),IF(Table1[[#This Row],[Cover]]="No",-1*Table1[[#This Row],[Wager]],0))</f>
        <v>-110</v>
      </c>
      <c r="L1158">
        <f>Summary!$B$1</f>
        <v>110</v>
      </c>
      <c r="M1158">
        <f>IF(Table1[[#This Row],[Cover]]="Cover",1,IF(Table1[[#This Row],[Cover]]="No",0,0.5))</f>
        <v>0</v>
      </c>
    </row>
    <row r="1159" spans="1:13" x14ac:dyDescent="0.25">
      <c r="A1159" t="s">
        <v>160</v>
      </c>
      <c r="B1159" t="s">
        <v>50</v>
      </c>
      <c r="C1159" s="1">
        <v>39849</v>
      </c>
      <c r="D1159" t="s">
        <v>117</v>
      </c>
      <c r="E1159" t="s">
        <v>53</v>
      </c>
      <c r="F1159">
        <v>18</v>
      </c>
      <c r="G1159">
        <v>10</v>
      </c>
      <c r="H1159">
        <v>78</v>
      </c>
      <c r="I1159">
        <v>93</v>
      </c>
      <c r="J1159" t="s">
        <v>13</v>
      </c>
      <c r="K1159" s="2">
        <f>IF(Table1[[#This Row],[Cover]]="Cover",Table1[[#This Row],[Wager]]*(100/110),IF(Table1[[#This Row],[Cover]]="No",-1*Table1[[#This Row],[Wager]],0))</f>
        <v>-110</v>
      </c>
      <c r="L1159">
        <f>Summary!$B$1</f>
        <v>110</v>
      </c>
      <c r="M1159">
        <f>IF(Table1[[#This Row],[Cover]]="Cover",1,IF(Table1[[#This Row],[Cover]]="No",0,0.5))</f>
        <v>0</v>
      </c>
    </row>
    <row r="1160" spans="1:13" x14ac:dyDescent="0.25">
      <c r="A1160" t="s">
        <v>149</v>
      </c>
      <c r="B1160" t="s">
        <v>190</v>
      </c>
      <c r="C1160" s="1">
        <v>40950</v>
      </c>
      <c r="D1160" t="s">
        <v>193</v>
      </c>
      <c r="E1160" t="s">
        <v>192</v>
      </c>
      <c r="F1160">
        <v>25</v>
      </c>
      <c r="G1160">
        <v>5.5</v>
      </c>
      <c r="H1160">
        <v>70</v>
      </c>
      <c r="I1160">
        <v>62</v>
      </c>
      <c r="J1160" t="s">
        <v>8</v>
      </c>
      <c r="K1160" s="2">
        <f>IF(Table1[[#This Row],[Cover]]="Cover",Table1[[#This Row],[Wager]]*(100/110),IF(Table1[[#This Row],[Cover]]="No",-1*Table1[[#This Row],[Wager]],0))</f>
        <v>100</v>
      </c>
      <c r="L1160">
        <f>Summary!$B$1</f>
        <v>110</v>
      </c>
      <c r="M1160">
        <f>IF(Table1[[#This Row],[Cover]]="Cover",1,IF(Table1[[#This Row],[Cover]]="No",0,0.5))</f>
        <v>1</v>
      </c>
    </row>
    <row r="1161" spans="1:13" x14ac:dyDescent="0.25">
      <c r="A1161" t="s">
        <v>149</v>
      </c>
      <c r="B1161" t="s">
        <v>45</v>
      </c>
      <c r="C1161" s="1">
        <v>40918</v>
      </c>
      <c r="D1161" t="s">
        <v>64</v>
      </c>
      <c r="E1161" t="s">
        <v>44</v>
      </c>
      <c r="F1161">
        <v>14</v>
      </c>
      <c r="G1161">
        <v>9</v>
      </c>
      <c r="H1161">
        <v>90</v>
      </c>
      <c r="I1161">
        <v>59</v>
      </c>
      <c r="J1161" t="s">
        <v>8</v>
      </c>
      <c r="K1161" s="2">
        <f>IF(Table1[[#This Row],[Cover]]="Cover",Table1[[#This Row],[Wager]]*(100/110),IF(Table1[[#This Row],[Cover]]="No",-1*Table1[[#This Row],[Wager]],0))</f>
        <v>100</v>
      </c>
      <c r="L1161">
        <f>Summary!$B$1</f>
        <v>110</v>
      </c>
      <c r="M1161">
        <f>IF(Table1[[#This Row],[Cover]]="Cover",1,IF(Table1[[#This Row],[Cover]]="No",0,0.5))</f>
        <v>1</v>
      </c>
    </row>
    <row r="1162" spans="1:13" x14ac:dyDescent="0.25">
      <c r="A1162" t="s">
        <v>160</v>
      </c>
      <c r="B1162" t="s">
        <v>45</v>
      </c>
      <c r="C1162" s="1">
        <v>39830</v>
      </c>
      <c r="D1162" t="s">
        <v>64</v>
      </c>
      <c r="E1162" t="s">
        <v>98</v>
      </c>
      <c r="F1162">
        <v>14</v>
      </c>
      <c r="G1162">
        <v>1.5</v>
      </c>
      <c r="H1162">
        <v>82</v>
      </c>
      <c r="I1162">
        <v>91</v>
      </c>
      <c r="J1162" t="s">
        <v>13</v>
      </c>
      <c r="K1162" s="2">
        <f>IF(Table1[[#This Row],[Cover]]="Cover",Table1[[#This Row],[Wager]]*(100/110),IF(Table1[[#This Row],[Cover]]="No",-1*Table1[[#This Row],[Wager]],0))</f>
        <v>-110</v>
      </c>
      <c r="L1162">
        <f>Summary!$B$1</f>
        <v>110</v>
      </c>
      <c r="M1162">
        <f>IF(Table1[[#This Row],[Cover]]="Cover",1,IF(Table1[[#This Row],[Cover]]="No",0,0.5))</f>
        <v>0</v>
      </c>
    </row>
    <row r="1163" spans="1:13" x14ac:dyDescent="0.25">
      <c r="A1163" t="s">
        <v>146</v>
      </c>
      <c r="B1163" t="s">
        <v>45</v>
      </c>
      <c r="C1163" s="1">
        <v>41657</v>
      </c>
      <c r="D1163" t="s">
        <v>64</v>
      </c>
      <c r="E1163" t="s">
        <v>63</v>
      </c>
      <c r="F1163">
        <v>20</v>
      </c>
      <c r="G1163">
        <v>4</v>
      </c>
      <c r="H1163">
        <v>81</v>
      </c>
      <c r="I1163">
        <v>68</v>
      </c>
      <c r="J1163" t="s">
        <v>8</v>
      </c>
      <c r="K1163" s="2">
        <f>IF(Table1[[#This Row],[Cover]]="Cover",Table1[[#This Row],[Wager]]*(100/110),IF(Table1[[#This Row],[Cover]]="No",-1*Table1[[#This Row],[Wager]],0))</f>
        <v>100</v>
      </c>
      <c r="L1163">
        <f>Summary!$B$1</f>
        <v>110</v>
      </c>
      <c r="M1163">
        <f>IF(Table1[[#This Row],[Cover]]="Cover",1,IF(Table1[[#This Row],[Cover]]="No",0,0.5))</f>
        <v>1</v>
      </c>
    </row>
    <row r="1164" spans="1:13" x14ac:dyDescent="0.25">
      <c r="A1164" t="s">
        <v>149</v>
      </c>
      <c r="B1164" t="s">
        <v>45</v>
      </c>
      <c r="C1164" s="1">
        <v>40929</v>
      </c>
      <c r="D1164" t="s">
        <v>64</v>
      </c>
      <c r="E1164" t="s">
        <v>98</v>
      </c>
      <c r="F1164">
        <v>21</v>
      </c>
      <c r="G1164">
        <v>6.5</v>
      </c>
      <c r="H1164">
        <v>72</v>
      </c>
      <c r="I1164">
        <v>79</v>
      </c>
      <c r="J1164" t="s">
        <v>13</v>
      </c>
      <c r="K1164" s="2">
        <f>IF(Table1[[#This Row],[Cover]]="Cover",Table1[[#This Row],[Wager]]*(100/110),IF(Table1[[#This Row],[Cover]]="No",-1*Table1[[#This Row],[Wager]],0))</f>
        <v>-110</v>
      </c>
      <c r="L1164">
        <f>Summary!$B$1</f>
        <v>110</v>
      </c>
      <c r="M1164">
        <f>IF(Table1[[#This Row],[Cover]]="Cover",1,IF(Table1[[#This Row],[Cover]]="No",0,0.5))</f>
        <v>0</v>
      </c>
    </row>
    <row r="1165" spans="1:13" x14ac:dyDescent="0.25">
      <c r="A1165" t="s">
        <v>152</v>
      </c>
      <c r="B1165" t="s">
        <v>45</v>
      </c>
      <c r="C1165" s="1">
        <v>40565</v>
      </c>
      <c r="D1165" t="s">
        <v>64</v>
      </c>
      <c r="E1165" t="s">
        <v>44</v>
      </c>
      <c r="F1165">
        <v>19</v>
      </c>
      <c r="G1165">
        <v>5</v>
      </c>
      <c r="H1165">
        <v>72</v>
      </c>
      <c r="I1165">
        <v>67</v>
      </c>
      <c r="J1165" t="s">
        <v>8</v>
      </c>
      <c r="K1165" s="2">
        <f>IF(Table1[[#This Row],[Cover]]="Cover",Table1[[#This Row],[Wager]]*(100/110),IF(Table1[[#This Row],[Cover]]="No",-1*Table1[[#This Row],[Wager]],0))</f>
        <v>100</v>
      </c>
      <c r="L1165">
        <f>Summary!$B$1</f>
        <v>110</v>
      </c>
      <c r="M1165">
        <f>IF(Table1[[#This Row],[Cover]]="Cover",1,IF(Table1[[#This Row],[Cover]]="No",0,0.5))</f>
        <v>1</v>
      </c>
    </row>
    <row r="1166" spans="1:13" x14ac:dyDescent="0.25">
      <c r="A1166" t="s">
        <v>152</v>
      </c>
      <c r="B1166" t="s">
        <v>45</v>
      </c>
      <c r="C1166" s="1">
        <v>40569</v>
      </c>
      <c r="D1166" t="s">
        <v>64</v>
      </c>
      <c r="E1166" t="s">
        <v>48</v>
      </c>
      <c r="F1166">
        <v>8</v>
      </c>
      <c r="G1166">
        <v>5.5</v>
      </c>
      <c r="H1166">
        <v>83</v>
      </c>
      <c r="I1166">
        <v>68</v>
      </c>
      <c r="J1166" t="s">
        <v>8</v>
      </c>
      <c r="K1166" s="2">
        <f>IF(Table1[[#This Row],[Cover]]="Cover",Table1[[#This Row],[Wager]]*(100/110),IF(Table1[[#This Row],[Cover]]="No",-1*Table1[[#This Row],[Wager]],0))</f>
        <v>100</v>
      </c>
      <c r="L1166">
        <f>Summary!$B$1</f>
        <v>110</v>
      </c>
      <c r="M1166">
        <f>IF(Table1[[#This Row],[Cover]]="Cover",1,IF(Table1[[#This Row],[Cover]]="No",0,0.5))</f>
        <v>1</v>
      </c>
    </row>
    <row r="1167" spans="1:13" x14ac:dyDescent="0.25">
      <c r="A1167" t="s">
        <v>148</v>
      </c>
      <c r="B1167" t="s">
        <v>45</v>
      </c>
      <c r="C1167" s="1">
        <v>40205</v>
      </c>
      <c r="D1167" t="s">
        <v>64</v>
      </c>
      <c r="E1167" t="s">
        <v>62</v>
      </c>
      <c r="F1167">
        <v>19</v>
      </c>
      <c r="G1167">
        <v>4.5</v>
      </c>
      <c r="H1167">
        <v>81</v>
      </c>
      <c r="I1167">
        <v>66</v>
      </c>
      <c r="J1167" t="s">
        <v>8</v>
      </c>
      <c r="K1167" s="2">
        <f>IF(Table1[[#This Row],[Cover]]="Cover",Table1[[#This Row],[Wager]]*(100/110),IF(Table1[[#This Row],[Cover]]="No",-1*Table1[[#This Row],[Wager]],0))</f>
        <v>100</v>
      </c>
      <c r="L1167">
        <f>Summary!$B$1</f>
        <v>110</v>
      </c>
      <c r="M1167">
        <f>IF(Table1[[#This Row],[Cover]]="Cover",1,IF(Table1[[#This Row],[Cover]]="No",0,0.5))</f>
        <v>1</v>
      </c>
    </row>
    <row r="1168" spans="1:13" x14ac:dyDescent="0.25">
      <c r="A1168" t="s">
        <v>160</v>
      </c>
      <c r="B1168" t="s">
        <v>45</v>
      </c>
      <c r="C1168" s="1">
        <v>39841</v>
      </c>
      <c r="D1168" t="s">
        <v>64</v>
      </c>
      <c r="E1168" t="s">
        <v>128</v>
      </c>
      <c r="F1168">
        <v>15</v>
      </c>
      <c r="G1168">
        <v>-1.5</v>
      </c>
      <c r="H1168">
        <v>100</v>
      </c>
      <c r="I1168">
        <v>94</v>
      </c>
      <c r="J1168" t="s">
        <v>8</v>
      </c>
      <c r="K1168" s="2">
        <f>IF(Table1[[#This Row],[Cover]]="Cover",Table1[[#This Row],[Wager]]*(100/110),IF(Table1[[#This Row],[Cover]]="No",-1*Table1[[#This Row],[Wager]],0))</f>
        <v>100</v>
      </c>
      <c r="L1168">
        <f>Summary!$B$1</f>
        <v>110</v>
      </c>
      <c r="M1168">
        <f>IF(Table1[[#This Row],[Cover]]="Cover",1,IF(Table1[[#This Row],[Cover]]="No",0,0.5))</f>
        <v>1</v>
      </c>
    </row>
    <row r="1169" spans="1:13" x14ac:dyDescent="0.25">
      <c r="A1169" t="s">
        <v>152</v>
      </c>
      <c r="B1169" t="s">
        <v>45</v>
      </c>
      <c r="C1169" s="1">
        <v>40547</v>
      </c>
      <c r="D1169" t="s">
        <v>64</v>
      </c>
      <c r="E1169" t="s">
        <v>111</v>
      </c>
      <c r="F1169">
        <v>5</v>
      </c>
      <c r="G1169">
        <v>6</v>
      </c>
      <c r="H1169">
        <v>79</v>
      </c>
      <c r="I1169">
        <v>83</v>
      </c>
      <c r="J1169" t="s">
        <v>8</v>
      </c>
      <c r="K1169" s="2">
        <f>IF(Table1[[#This Row],[Cover]]="Cover",Table1[[#This Row],[Wager]]*(100/110),IF(Table1[[#This Row],[Cover]]="No",-1*Table1[[#This Row],[Wager]],0))</f>
        <v>100</v>
      </c>
      <c r="L1169">
        <f>Summary!$B$1</f>
        <v>110</v>
      </c>
      <c r="M1169">
        <f>IF(Table1[[#This Row],[Cover]]="Cover",1,IF(Table1[[#This Row],[Cover]]="No",0,0.5))</f>
        <v>1</v>
      </c>
    </row>
    <row r="1170" spans="1:13" x14ac:dyDescent="0.25">
      <c r="A1170" t="s">
        <v>149</v>
      </c>
      <c r="B1170" t="s">
        <v>45</v>
      </c>
      <c r="C1170" s="1">
        <v>40912</v>
      </c>
      <c r="D1170" t="s">
        <v>64</v>
      </c>
      <c r="E1170" t="s">
        <v>128</v>
      </c>
      <c r="F1170">
        <v>1</v>
      </c>
      <c r="G1170">
        <v>13.5</v>
      </c>
      <c r="H1170">
        <v>73</v>
      </c>
      <c r="I1170">
        <v>87</v>
      </c>
      <c r="J1170" t="s">
        <v>13</v>
      </c>
      <c r="K1170" s="2">
        <f>IF(Table1[[#This Row],[Cover]]="Cover",Table1[[#This Row],[Wager]]*(100/110),IF(Table1[[#This Row],[Cover]]="No",-1*Table1[[#This Row],[Wager]],0))</f>
        <v>-110</v>
      </c>
      <c r="L1170">
        <f>Summary!$B$1</f>
        <v>110</v>
      </c>
      <c r="M1170">
        <f>IF(Table1[[#This Row],[Cover]]="Cover",1,IF(Table1[[#This Row],[Cover]]="No",0,0.5))</f>
        <v>0</v>
      </c>
    </row>
    <row r="1171" spans="1:13" x14ac:dyDescent="0.25">
      <c r="A1171" t="s">
        <v>157</v>
      </c>
      <c r="B1171" t="s">
        <v>45</v>
      </c>
      <c r="C1171" s="1">
        <v>43106</v>
      </c>
      <c r="D1171" t="s">
        <v>64</v>
      </c>
      <c r="E1171" t="s">
        <v>49</v>
      </c>
      <c r="F1171">
        <v>5</v>
      </c>
      <c r="G1171">
        <v>5.5</v>
      </c>
      <c r="H1171">
        <v>81</v>
      </c>
      <c r="I1171">
        <v>72</v>
      </c>
      <c r="J1171" t="s">
        <v>8</v>
      </c>
      <c r="K1171" s="2">
        <f>IF(Table1[[#This Row],[Cover]]="Cover",Table1[[#This Row],[Wager]]*(100/110),IF(Table1[[#This Row],[Cover]]="No",-1*Table1[[#This Row],[Wager]],0))</f>
        <v>100</v>
      </c>
      <c r="L1171">
        <f>Summary!$B$1</f>
        <v>110</v>
      </c>
      <c r="M1171">
        <f>IF(Table1[[#This Row],[Cover]]="Cover",1,IF(Table1[[#This Row],[Cover]]="No",0,0.5))</f>
        <v>1</v>
      </c>
    </row>
    <row r="1172" spans="1:13" x14ac:dyDescent="0.25">
      <c r="A1172" t="s">
        <v>154</v>
      </c>
      <c r="B1172" t="s">
        <v>45</v>
      </c>
      <c r="C1172" s="1">
        <v>42742</v>
      </c>
      <c r="D1172" t="s">
        <v>64</v>
      </c>
      <c r="E1172" t="s">
        <v>63</v>
      </c>
      <c r="F1172">
        <v>10</v>
      </c>
      <c r="G1172">
        <v>5.5</v>
      </c>
      <c r="H1172">
        <v>64</v>
      </c>
      <c r="I1172">
        <v>78</v>
      </c>
      <c r="J1172" t="s">
        <v>13</v>
      </c>
      <c r="K1172" s="2">
        <f>IF(Table1[[#This Row],[Cover]]="Cover",Table1[[#This Row],[Wager]]*(100/110),IF(Table1[[#This Row],[Cover]]="No",-1*Table1[[#This Row],[Wager]],0))</f>
        <v>-110</v>
      </c>
      <c r="L1172">
        <f>Summary!$B$1</f>
        <v>110</v>
      </c>
      <c r="M1172">
        <f>IF(Table1[[#This Row],[Cover]]="Cover",1,IF(Table1[[#This Row],[Cover]]="No",0,0.5))</f>
        <v>0</v>
      </c>
    </row>
    <row r="1173" spans="1:13" x14ac:dyDescent="0.25">
      <c r="A1173" t="s">
        <v>150</v>
      </c>
      <c r="B1173" t="s">
        <v>45</v>
      </c>
      <c r="C1173" s="1">
        <v>41283</v>
      </c>
      <c r="D1173" t="s">
        <v>64</v>
      </c>
      <c r="E1173" t="s">
        <v>128</v>
      </c>
      <c r="F1173">
        <v>7</v>
      </c>
      <c r="G1173">
        <v>11</v>
      </c>
      <c r="H1173">
        <v>66</v>
      </c>
      <c r="I1173">
        <v>72</v>
      </c>
      <c r="J1173" t="s">
        <v>8</v>
      </c>
      <c r="K1173" s="2">
        <f>IF(Table1[[#This Row],[Cover]]="Cover",Table1[[#This Row],[Wager]]*(100/110),IF(Table1[[#This Row],[Cover]]="No",-1*Table1[[#This Row],[Wager]],0))</f>
        <v>100</v>
      </c>
      <c r="L1173">
        <f>Summary!$B$1</f>
        <v>110</v>
      </c>
      <c r="M1173">
        <f>IF(Table1[[#This Row],[Cover]]="Cover",1,IF(Table1[[#This Row],[Cover]]="No",0,0.5))</f>
        <v>1</v>
      </c>
    </row>
    <row r="1174" spans="1:13" x14ac:dyDescent="0.25">
      <c r="A1174" t="s">
        <v>154</v>
      </c>
      <c r="B1174" t="s">
        <v>45</v>
      </c>
      <c r="C1174" s="1">
        <v>42767</v>
      </c>
      <c r="D1174" t="s">
        <v>64</v>
      </c>
      <c r="E1174" t="s">
        <v>48</v>
      </c>
      <c r="F1174">
        <v>4</v>
      </c>
      <c r="G1174">
        <v>9.5</v>
      </c>
      <c r="H1174">
        <v>57</v>
      </c>
      <c r="I1174">
        <v>66</v>
      </c>
      <c r="J1174" t="s">
        <v>8</v>
      </c>
      <c r="K1174" s="2">
        <f>IF(Table1[[#This Row],[Cover]]="Cover",Table1[[#This Row],[Wager]]*(100/110),IF(Table1[[#This Row],[Cover]]="No",-1*Table1[[#This Row],[Wager]],0))</f>
        <v>100</v>
      </c>
      <c r="L1174">
        <f>Summary!$B$1</f>
        <v>110</v>
      </c>
      <c r="M1174">
        <f>IF(Table1[[#This Row],[Cover]]="Cover",1,IF(Table1[[#This Row],[Cover]]="No",0,0.5))</f>
        <v>1</v>
      </c>
    </row>
    <row r="1175" spans="1:13" x14ac:dyDescent="0.25">
      <c r="A1175" t="s">
        <v>156</v>
      </c>
      <c r="B1175" t="s">
        <v>45</v>
      </c>
      <c r="C1175" s="1">
        <v>42046</v>
      </c>
      <c r="D1175" t="s">
        <v>64</v>
      </c>
      <c r="E1175" t="s">
        <v>48</v>
      </c>
      <c r="F1175">
        <v>6</v>
      </c>
      <c r="G1175">
        <v>4</v>
      </c>
      <c r="H1175">
        <v>68</v>
      </c>
      <c r="I1175">
        <v>74</v>
      </c>
      <c r="J1175" t="s">
        <v>13</v>
      </c>
      <c r="K1175" s="2">
        <f>IF(Table1[[#This Row],[Cover]]="Cover",Table1[[#This Row],[Wager]]*(100/110),IF(Table1[[#This Row],[Cover]]="No",-1*Table1[[#This Row],[Wager]],0))</f>
        <v>-110</v>
      </c>
      <c r="L1175">
        <f>Summary!$B$1</f>
        <v>110</v>
      </c>
      <c r="M1175">
        <f>IF(Table1[[#This Row],[Cover]]="Cover",1,IF(Table1[[#This Row],[Cover]]="No",0,0.5))</f>
        <v>0</v>
      </c>
    </row>
    <row r="1176" spans="1:13" x14ac:dyDescent="0.25">
      <c r="A1176" t="s">
        <v>154</v>
      </c>
      <c r="B1176" t="s">
        <v>45</v>
      </c>
      <c r="C1176" s="1">
        <v>42777</v>
      </c>
      <c r="D1176" t="s">
        <v>64</v>
      </c>
      <c r="E1176" t="s">
        <v>46</v>
      </c>
      <c r="F1176">
        <v>22</v>
      </c>
      <c r="G1176">
        <v>3</v>
      </c>
      <c r="H1176">
        <v>71</v>
      </c>
      <c r="I1176">
        <v>65</v>
      </c>
      <c r="J1176" t="s">
        <v>8</v>
      </c>
      <c r="K1176" s="2">
        <f>IF(Table1[[#This Row],[Cover]]="Cover",Table1[[#This Row],[Wager]]*(100/110),IF(Table1[[#This Row],[Cover]]="No",-1*Table1[[#This Row],[Wager]],0))</f>
        <v>100</v>
      </c>
      <c r="L1176">
        <f>Summary!$B$1</f>
        <v>110</v>
      </c>
      <c r="M1176">
        <f>IF(Table1[[#This Row],[Cover]]="Cover",1,IF(Table1[[#This Row],[Cover]]="No",0,0.5))</f>
        <v>1</v>
      </c>
    </row>
    <row r="1177" spans="1:13" x14ac:dyDescent="0.25">
      <c r="A1177" t="s">
        <v>157</v>
      </c>
      <c r="B1177" t="s">
        <v>45</v>
      </c>
      <c r="C1177" s="1">
        <v>43145</v>
      </c>
      <c r="D1177" t="s">
        <v>64</v>
      </c>
      <c r="E1177" t="s">
        <v>48</v>
      </c>
      <c r="F1177">
        <v>3</v>
      </c>
      <c r="G1177">
        <v>10</v>
      </c>
      <c r="H1177">
        <v>76</v>
      </c>
      <c r="I1177">
        <v>71</v>
      </c>
      <c r="J1177" t="s">
        <v>8</v>
      </c>
      <c r="K1177" s="2">
        <f>IF(Table1[[#This Row],[Cover]]="Cover",Table1[[#This Row],[Wager]]*(100/110),IF(Table1[[#This Row],[Cover]]="No",-1*Table1[[#This Row],[Wager]],0))</f>
        <v>100</v>
      </c>
      <c r="L1177">
        <f>Summary!$B$1</f>
        <v>110</v>
      </c>
      <c r="M1177">
        <f>IF(Table1[[#This Row],[Cover]]="Cover",1,IF(Table1[[#This Row],[Cover]]="No",0,0.5))</f>
        <v>1</v>
      </c>
    </row>
    <row r="1178" spans="1:13" x14ac:dyDescent="0.25">
      <c r="A1178" t="s">
        <v>158</v>
      </c>
      <c r="B1178" t="s">
        <v>45</v>
      </c>
      <c r="C1178" s="1">
        <v>39494</v>
      </c>
      <c r="D1178" t="s">
        <v>64</v>
      </c>
      <c r="E1178" t="s">
        <v>44</v>
      </c>
      <c r="F1178">
        <v>23</v>
      </c>
      <c r="G1178">
        <v>5.5</v>
      </c>
      <c r="H1178">
        <v>72</v>
      </c>
      <c r="I1178">
        <v>80</v>
      </c>
      <c r="J1178" t="s">
        <v>13</v>
      </c>
      <c r="K1178" s="2">
        <f>IF(Table1[[#This Row],[Cover]]="Cover",Table1[[#This Row],[Wager]]*(100/110),IF(Table1[[#This Row],[Cover]]="No",-1*Table1[[#This Row],[Wager]],0))</f>
        <v>-110</v>
      </c>
      <c r="L1178">
        <f>Summary!$B$1</f>
        <v>110</v>
      </c>
      <c r="M1178">
        <f>IF(Table1[[#This Row],[Cover]]="Cover",1,IF(Table1[[#This Row],[Cover]]="No",0,0.5))</f>
        <v>0</v>
      </c>
    </row>
    <row r="1179" spans="1:13" x14ac:dyDescent="0.25">
      <c r="A1179" t="s">
        <v>150</v>
      </c>
      <c r="B1179" t="s">
        <v>45</v>
      </c>
      <c r="C1179" s="1">
        <v>41321</v>
      </c>
      <c r="D1179" t="s">
        <v>64</v>
      </c>
      <c r="E1179" t="s">
        <v>43</v>
      </c>
      <c r="F1179">
        <v>21</v>
      </c>
      <c r="G1179">
        <v>-2</v>
      </c>
      <c r="H1179">
        <v>71</v>
      </c>
      <c r="I1179">
        <v>54</v>
      </c>
      <c r="J1179" t="s">
        <v>8</v>
      </c>
      <c r="K1179" s="2">
        <f>IF(Table1[[#This Row],[Cover]]="Cover",Table1[[#This Row],[Wager]]*(100/110),IF(Table1[[#This Row],[Cover]]="No",-1*Table1[[#This Row],[Wager]],0))</f>
        <v>100</v>
      </c>
      <c r="L1179">
        <f>Summary!$B$1</f>
        <v>110</v>
      </c>
      <c r="M1179">
        <f>IF(Table1[[#This Row],[Cover]]="Cover",1,IF(Table1[[#This Row],[Cover]]="No",0,0.5))</f>
        <v>1</v>
      </c>
    </row>
    <row r="1180" spans="1:13" x14ac:dyDescent="0.25">
      <c r="A1180" t="s">
        <v>148</v>
      </c>
      <c r="B1180" t="s">
        <v>45</v>
      </c>
      <c r="C1180" s="1">
        <v>40226</v>
      </c>
      <c r="D1180" t="s">
        <v>64</v>
      </c>
      <c r="E1180" t="s">
        <v>32</v>
      </c>
      <c r="F1180">
        <v>8</v>
      </c>
      <c r="G1180">
        <v>7.5</v>
      </c>
      <c r="H1180">
        <v>74</v>
      </c>
      <c r="I1180">
        <v>88</v>
      </c>
      <c r="J1180" t="s">
        <v>13</v>
      </c>
      <c r="K1180" s="2">
        <f>IF(Table1[[#This Row],[Cover]]="Cover",Table1[[#This Row],[Wager]]*(100/110),IF(Table1[[#This Row],[Cover]]="No",-1*Table1[[#This Row],[Wager]],0))</f>
        <v>-110</v>
      </c>
      <c r="L1180">
        <f>Summary!$B$1</f>
        <v>110</v>
      </c>
      <c r="M1180">
        <f>IF(Table1[[#This Row],[Cover]]="Cover",1,IF(Table1[[#This Row],[Cover]]="No",0,0.5))</f>
        <v>0</v>
      </c>
    </row>
    <row r="1181" spans="1:13" x14ac:dyDescent="0.25">
      <c r="A1181" t="s">
        <v>158</v>
      </c>
      <c r="B1181" t="s">
        <v>45</v>
      </c>
      <c r="C1181" s="1">
        <v>39496</v>
      </c>
      <c r="D1181" t="s">
        <v>64</v>
      </c>
      <c r="E1181" t="s">
        <v>77</v>
      </c>
      <c r="F1181">
        <v>12</v>
      </c>
      <c r="G1181">
        <v>6.5</v>
      </c>
      <c r="H1181">
        <v>58</v>
      </c>
      <c r="I1181">
        <v>68</v>
      </c>
      <c r="J1181" t="s">
        <v>13</v>
      </c>
      <c r="K1181" s="2">
        <f>IF(Table1[[#This Row],[Cover]]="Cover",Table1[[#This Row],[Wager]]*(100/110),IF(Table1[[#This Row],[Cover]]="No",-1*Table1[[#This Row],[Wager]],0))</f>
        <v>-110</v>
      </c>
      <c r="L1181">
        <f>Summary!$B$1</f>
        <v>110</v>
      </c>
      <c r="M1181">
        <f>IF(Table1[[#This Row],[Cover]]="Cover",1,IF(Table1[[#This Row],[Cover]]="No",0,0.5))</f>
        <v>0</v>
      </c>
    </row>
    <row r="1182" spans="1:13" x14ac:dyDescent="0.25">
      <c r="A1182" t="s">
        <v>149</v>
      </c>
      <c r="B1182" t="s">
        <v>45</v>
      </c>
      <c r="C1182" s="1">
        <v>40957</v>
      </c>
      <c r="D1182" t="s">
        <v>64</v>
      </c>
      <c r="E1182" t="s">
        <v>77</v>
      </c>
      <c r="F1182">
        <v>10</v>
      </c>
      <c r="G1182">
        <v>7.5</v>
      </c>
      <c r="H1182">
        <v>53</v>
      </c>
      <c r="I1182">
        <v>63</v>
      </c>
      <c r="J1182" t="s">
        <v>13</v>
      </c>
      <c r="K1182" s="2">
        <f>IF(Table1[[#This Row],[Cover]]="Cover",Table1[[#This Row],[Wager]]*(100/110),IF(Table1[[#This Row],[Cover]]="No",-1*Table1[[#This Row],[Wager]],0))</f>
        <v>-110</v>
      </c>
      <c r="L1182">
        <f>Summary!$B$1</f>
        <v>110</v>
      </c>
      <c r="M1182">
        <f>IF(Table1[[#This Row],[Cover]]="Cover",1,IF(Table1[[#This Row],[Cover]]="No",0,0.5))</f>
        <v>0</v>
      </c>
    </row>
    <row r="1183" spans="1:13" x14ac:dyDescent="0.25">
      <c r="A1183" t="s">
        <v>146</v>
      </c>
      <c r="B1183" t="s">
        <v>45</v>
      </c>
      <c r="C1183" s="1">
        <v>41688</v>
      </c>
      <c r="D1183" t="s">
        <v>64</v>
      </c>
      <c r="E1183" t="s">
        <v>48</v>
      </c>
      <c r="F1183">
        <v>9</v>
      </c>
      <c r="G1183">
        <v>5</v>
      </c>
      <c r="H1183">
        <v>79</v>
      </c>
      <c r="I1183">
        <v>82</v>
      </c>
      <c r="J1183" t="s">
        <v>8</v>
      </c>
      <c r="K1183" s="2">
        <f>IF(Table1[[#This Row],[Cover]]="Cover",Table1[[#This Row],[Wager]]*(100/110),IF(Table1[[#This Row],[Cover]]="No",-1*Table1[[#This Row],[Wager]],0))</f>
        <v>100</v>
      </c>
      <c r="L1183">
        <f>Summary!$B$1</f>
        <v>110</v>
      </c>
      <c r="M1183">
        <f>IF(Table1[[#This Row],[Cover]]="Cover",1,IF(Table1[[#This Row],[Cover]]="No",0,0.5))</f>
        <v>1</v>
      </c>
    </row>
    <row r="1184" spans="1:13" x14ac:dyDescent="0.25">
      <c r="A1184" t="s">
        <v>148</v>
      </c>
      <c r="B1184" t="s">
        <v>45</v>
      </c>
      <c r="C1184" s="1">
        <v>40232</v>
      </c>
      <c r="D1184" t="s">
        <v>64</v>
      </c>
      <c r="E1184" t="s">
        <v>128</v>
      </c>
      <c r="F1184">
        <v>4</v>
      </c>
      <c r="G1184">
        <v>8</v>
      </c>
      <c r="H1184">
        <v>85</v>
      </c>
      <c r="I1184">
        <v>99</v>
      </c>
      <c r="J1184" t="s">
        <v>13</v>
      </c>
      <c r="K1184" s="2">
        <f>IF(Table1[[#This Row],[Cover]]="Cover",Table1[[#This Row],[Wager]]*(100/110),IF(Table1[[#This Row],[Cover]]="No",-1*Table1[[#This Row],[Wager]],0))</f>
        <v>-110</v>
      </c>
      <c r="L1184">
        <f>Summary!$B$1</f>
        <v>110</v>
      </c>
      <c r="M1184">
        <f>IF(Table1[[#This Row],[Cover]]="Cover",1,IF(Table1[[#This Row],[Cover]]="No",0,0.5))</f>
        <v>0</v>
      </c>
    </row>
    <row r="1185" spans="1:13" x14ac:dyDescent="0.25">
      <c r="A1185" t="s">
        <v>152</v>
      </c>
      <c r="B1185" t="s">
        <v>45</v>
      </c>
      <c r="C1185" s="1">
        <v>40597</v>
      </c>
      <c r="D1185" t="s">
        <v>64</v>
      </c>
      <c r="E1185" t="s">
        <v>43</v>
      </c>
      <c r="F1185">
        <v>9</v>
      </c>
      <c r="G1185">
        <v>4</v>
      </c>
      <c r="H1185">
        <v>93</v>
      </c>
      <c r="I1185">
        <v>94</v>
      </c>
      <c r="J1185" t="s">
        <v>8</v>
      </c>
      <c r="K1185" s="2">
        <f>IF(Table1[[#This Row],[Cover]]="Cover",Table1[[#This Row],[Wager]]*(100/110),IF(Table1[[#This Row],[Cover]]="No",-1*Table1[[#This Row],[Wager]],0))</f>
        <v>100</v>
      </c>
      <c r="L1185">
        <f>Summary!$B$1</f>
        <v>110</v>
      </c>
      <c r="M1185">
        <f>IF(Table1[[#This Row],[Cover]]="Cover",1,IF(Table1[[#This Row],[Cover]]="No",0,0.5))</f>
        <v>1</v>
      </c>
    </row>
    <row r="1186" spans="1:13" x14ac:dyDescent="0.25">
      <c r="A1186" t="s">
        <v>160</v>
      </c>
      <c r="B1186" t="s">
        <v>45</v>
      </c>
      <c r="C1186" s="1">
        <v>39868</v>
      </c>
      <c r="D1186" t="s">
        <v>64</v>
      </c>
      <c r="E1186" t="s">
        <v>111</v>
      </c>
      <c r="F1186">
        <v>1</v>
      </c>
      <c r="G1186">
        <v>9.5</v>
      </c>
      <c r="H1186">
        <v>81</v>
      </c>
      <c r="I1186">
        <v>73</v>
      </c>
      <c r="J1186" t="s">
        <v>8</v>
      </c>
      <c r="K1186" s="2">
        <f>IF(Table1[[#This Row],[Cover]]="Cover",Table1[[#This Row],[Wager]]*(100/110),IF(Table1[[#This Row],[Cover]]="No",-1*Table1[[#This Row],[Wager]],0))</f>
        <v>100</v>
      </c>
      <c r="L1186">
        <f>Summary!$B$1</f>
        <v>110</v>
      </c>
      <c r="M1186">
        <f>IF(Table1[[#This Row],[Cover]]="Cover",1,IF(Table1[[#This Row],[Cover]]="No",0,0.5))</f>
        <v>1</v>
      </c>
    </row>
    <row r="1187" spans="1:13" x14ac:dyDescent="0.25">
      <c r="A1187" t="s">
        <v>160</v>
      </c>
      <c r="B1187" t="s">
        <v>45</v>
      </c>
      <c r="C1187" s="1">
        <v>39848</v>
      </c>
      <c r="D1187" t="s">
        <v>64</v>
      </c>
      <c r="E1187" t="s">
        <v>48</v>
      </c>
      <c r="F1187">
        <v>17</v>
      </c>
      <c r="G1187">
        <v>2.5</v>
      </c>
      <c r="H1187">
        <v>91</v>
      </c>
      <c r="I1187">
        <v>94</v>
      </c>
      <c r="J1187" t="s">
        <v>13</v>
      </c>
      <c r="K1187" s="2">
        <f>IF(Table1[[#This Row],[Cover]]="Cover",Table1[[#This Row],[Wager]]*(100/110),IF(Table1[[#This Row],[Cover]]="No",-1*Table1[[#This Row],[Wager]],0))</f>
        <v>-110</v>
      </c>
      <c r="L1187">
        <f>Summary!$B$1</f>
        <v>110</v>
      </c>
      <c r="M1187">
        <f>IF(Table1[[#This Row],[Cover]]="Cover",1,IF(Table1[[#This Row],[Cover]]="No",0,0.5))</f>
        <v>0</v>
      </c>
    </row>
    <row r="1188" spans="1:13" x14ac:dyDescent="0.25">
      <c r="A1188" t="s">
        <v>150</v>
      </c>
      <c r="B1188" t="s">
        <v>45</v>
      </c>
      <c r="C1188" s="1">
        <v>41311</v>
      </c>
      <c r="D1188" t="s">
        <v>64</v>
      </c>
      <c r="E1188" t="s">
        <v>58</v>
      </c>
      <c r="F1188">
        <v>17</v>
      </c>
      <c r="G1188">
        <v>4.5</v>
      </c>
      <c r="H1188">
        <v>54</v>
      </c>
      <c r="I1188">
        <v>50</v>
      </c>
      <c r="J1188" t="s">
        <v>8</v>
      </c>
      <c r="K1188" s="2">
        <f>IF(Table1[[#This Row],[Cover]]="Cover",Table1[[#This Row],[Wager]]*(100/110),IF(Table1[[#This Row],[Cover]]="No",-1*Table1[[#This Row],[Wager]],0))</f>
        <v>100</v>
      </c>
      <c r="L1188">
        <f>Summary!$B$1</f>
        <v>110</v>
      </c>
      <c r="M1188">
        <f>IF(Table1[[#This Row],[Cover]]="Cover",1,IF(Table1[[#This Row],[Cover]]="No",0,0.5))</f>
        <v>1</v>
      </c>
    </row>
    <row r="1189" spans="1:13" x14ac:dyDescent="0.25">
      <c r="A1189" t="s">
        <v>148</v>
      </c>
      <c r="B1189" t="s">
        <v>45</v>
      </c>
      <c r="C1189" s="1">
        <v>40218</v>
      </c>
      <c r="D1189" t="s">
        <v>64</v>
      </c>
      <c r="E1189" t="s">
        <v>77</v>
      </c>
      <c r="F1189">
        <v>7</v>
      </c>
      <c r="G1189">
        <v>4</v>
      </c>
      <c r="H1189">
        <v>70</v>
      </c>
      <c r="I1189">
        <v>79</v>
      </c>
      <c r="J1189" t="s">
        <v>13</v>
      </c>
      <c r="K1189" s="2">
        <f>IF(Table1[[#This Row],[Cover]]="Cover",Table1[[#This Row],[Wager]]*(100/110),IF(Table1[[#This Row],[Cover]]="No",-1*Table1[[#This Row],[Wager]],0))</f>
        <v>-110</v>
      </c>
      <c r="L1189">
        <f>Summary!$B$1</f>
        <v>110</v>
      </c>
      <c r="M1189">
        <f>IF(Table1[[#This Row],[Cover]]="Cover",1,IF(Table1[[#This Row],[Cover]]="No",0,0.5))</f>
        <v>0</v>
      </c>
    </row>
    <row r="1190" spans="1:13" x14ac:dyDescent="0.25">
      <c r="A1190" t="s">
        <v>158</v>
      </c>
      <c r="B1190" t="s">
        <v>45</v>
      </c>
      <c r="C1190" s="1">
        <v>39513</v>
      </c>
      <c r="D1190" t="s">
        <v>64</v>
      </c>
      <c r="E1190" t="s">
        <v>62</v>
      </c>
      <c r="F1190">
        <v>13</v>
      </c>
      <c r="G1190">
        <v>5</v>
      </c>
      <c r="H1190">
        <v>85</v>
      </c>
      <c r="I1190">
        <v>76</v>
      </c>
      <c r="J1190" t="s">
        <v>8</v>
      </c>
      <c r="K1190" s="2">
        <f>IF(Table1[[#This Row],[Cover]]="Cover",Table1[[#This Row],[Wager]]*(100/110),IF(Table1[[#This Row],[Cover]]="No",-1*Table1[[#This Row],[Wager]],0))</f>
        <v>100</v>
      </c>
      <c r="L1190">
        <f>Summary!$B$1</f>
        <v>110</v>
      </c>
      <c r="M1190">
        <f>IF(Table1[[#This Row],[Cover]]="Cover",1,IF(Table1[[#This Row],[Cover]]="No",0,0.5))</f>
        <v>1</v>
      </c>
    </row>
    <row r="1191" spans="1:13" x14ac:dyDescent="0.25">
      <c r="A1191" t="s">
        <v>156</v>
      </c>
      <c r="B1191" t="s">
        <v>81</v>
      </c>
      <c r="C1191" s="1">
        <v>42014</v>
      </c>
      <c r="D1191" t="s">
        <v>83</v>
      </c>
      <c r="E1191" t="s">
        <v>90</v>
      </c>
      <c r="F1191">
        <v>11</v>
      </c>
      <c r="G1191">
        <v>-1.5</v>
      </c>
      <c r="H1191">
        <v>60</v>
      </c>
      <c r="I1191">
        <v>69</v>
      </c>
      <c r="J1191" t="s">
        <v>13</v>
      </c>
      <c r="K1191" s="2">
        <f>IF(Table1[[#This Row],[Cover]]="Cover",Table1[[#This Row],[Wager]]*(100/110),IF(Table1[[#This Row],[Cover]]="No",-1*Table1[[#This Row],[Wager]],0))</f>
        <v>-110</v>
      </c>
      <c r="L1191">
        <f>Summary!$B$1</f>
        <v>110</v>
      </c>
      <c r="M1191">
        <f>IF(Table1[[#This Row],[Cover]]="Cover",1,IF(Table1[[#This Row],[Cover]]="No",0,0.5))</f>
        <v>0</v>
      </c>
    </row>
    <row r="1192" spans="1:13" x14ac:dyDescent="0.25">
      <c r="A1192" t="s">
        <v>150</v>
      </c>
      <c r="B1192" t="s">
        <v>81</v>
      </c>
      <c r="C1192" s="1">
        <v>41276</v>
      </c>
      <c r="D1192" t="s">
        <v>83</v>
      </c>
      <c r="E1192" t="s">
        <v>82</v>
      </c>
      <c r="F1192">
        <v>11</v>
      </c>
      <c r="G1192">
        <v>3.5</v>
      </c>
      <c r="H1192">
        <v>68</v>
      </c>
      <c r="I1192">
        <v>61</v>
      </c>
      <c r="J1192" t="s">
        <v>8</v>
      </c>
      <c r="K1192" s="2">
        <f>IF(Table1[[#This Row],[Cover]]="Cover",Table1[[#This Row],[Wager]]*(100/110),IF(Table1[[#This Row],[Cover]]="No",-1*Table1[[#This Row],[Wager]],0))</f>
        <v>100</v>
      </c>
      <c r="L1192">
        <f>Summary!$B$1</f>
        <v>110</v>
      </c>
      <c r="M1192">
        <f>IF(Table1[[#This Row],[Cover]]="Cover",1,IF(Table1[[#This Row],[Cover]]="No",0,0.5))</f>
        <v>1</v>
      </c>
    </row>
    <row r="1193" spans="1:13" x14ac:dyDescent="0.25">
      <c r="A1193" t="s">
        <v>149</v>
      </c>
      <c r="B1193" t="s">
        <v>81</v>
      </c>
      <c r="C1193" s="1">
        <v>40932</v>
      </c>
      <c r="D1193" t="s">
        <v>83</v>
      </c>
      <c r="E1193" t="s">
        <v>99</v>
      </c>
      <c r="F1193">
        <v>20</v>
      </c>
      <c r="G1193">
        <v>-5</v>
      </c>
      <c r="H1193">
        <v>64</v>
      </c>
      <c r="I1193">
        <v>66</v>
      </c>
      <c r="J1193" t="s">
        <v>13</v>
      </c>
      <c r="K1193" s="2">
        <f>IF(Table1[[#This Row],[Cover]]="Cover",Table1[[#This Row],[Wager]]*(100/110),IF(Table1[[#This Row],[Cover]]="No",-1*Table1[[#This Row],[Wager]],0))</f>
        <v>-110</v>
      </c>
      <c r="L1193">
        <f>Summary!$B$1</f>
        <v>110</v>
      </c>
      <c r="M1193">
        <f>IF(Table1[[#This Row],[Cover]]="Cover",1,IF(Table1[[#This Row],[Cover]]="No",0,0.5))</f>
        <v>0</v>
      </c>
    </row>
    <row r="1194" spans="1:13" x14ac:dyDescent="0.25">
      <c r="A1194" t="s">
        <v>156</v>
      </c>
      <c r="B1194" t="s">
        <v>81</v>
      </c>
      <c r="C1194" s="1">
        <v>42028</v>
      </c>
      <c r="D1194" t="s">
        <v>83</v>
      </c>
      <c r="E1194" t="s">
        <v>87</v>
      </c>
      <c r="F1194">
        <v>25</v>
      </c>
      <c r="G1194">
        <v>-1</v>
      </c>
      <c r="H1194">
        <v>67</v>
      </c>
      <c r="I1194">
        <v>63</v>
      </c>
      <c r="J1194" t="s">
        <v>8</v>
      </c>
      <c r="K1194" s="2">
        <f>IF(Table1[[#This Row],[Cover]]="Cover",Table1[[#This Row],[Wager]]*(100/110),IF(Table1[[#This Row],[Cover]]="No",-1*Table1[[#This Row],[Wager]],0))</f>
        <v>100</v>
      </c>
      <c r="L1194">
        <f>Summary!$B$1</f>
        <v>110</v>
      </c>
      <c r="M1194">
        <f>IF(Table1[[#This Row],[Cover]]="Cover",1,IF(Table1[[#This Row],[Cover]]="No",0,0.5))</f>
        <v>1</v>
      </c>
    </row>
    <row r="1195" spans="1:13" x14ac:dyDescent="0.25">
      <c r="A1195" t="s">
        <v>146</v>
      </c>
      <c r="B1195" t="s">
        <v>81</v>
      </c>
      <c r="C1195" s="1">
        <v>41664</v>
      </c>
      <c r="D1195" t="s">
        <v>83</v>
      </c>
      <c r="E1195" t="s">
        <v>85</v>
      </c>
      <c r="F1195">
        <v>9</v>
      </c>
      <c r="G1195">
        <v>5</v>
      </c>
      <c r="H1195">
        <v>58</v>
      </c>
      <c r="I1195">
        <v>72</v>
      </c>
      <c r="J1195" t="s">
        <v>13</v>
      </c>
      <c r="K1195" s="2">
        <f>IF(Table1[[#This Row],[Cover]]="Cover",Table1[[#This Row],[Wager]]*(100/110),IF(Table1[[#This Row],[Cover]]="No",-1*Table1[[#This Row],[Wager]],0))</f>
        <v>-110</v>
      </c>
      <c r="L1195">
        <f>Summary!$B$1</f>
        <v>110</v>
      </c>
      <c r="M1195">
        <f>IF(Table1[[#This Row],[Cover]]="Cover",1,IF(Table1[[#This Row],[Cover]]="No",0,0.5))</f>
        <v>0</v>
      </c>
    </row>
    <row r="1196" spans="1:13" x14ac:dyDescent="0.25">
      <c r="A1196" t="s">
        <v>158</v>
      </c>
      <c r="B1196" t="s">
        <v>81</v>
      </c>
      <c r="C1196" s="1">
        <v>39473</v>
      </c>
      <c r="D1196" t="s">
        <v>83</v>
      </c>
      <c r="E1196" t="s">
        <v>85</v>
      </c>
      <c r="F1196">
        <v>11</v>
      </c>
      <c r="G1196">
        <v>2</v>
      </c>
      <c r="H1196">
        <v>60</v>
      </c>
      <c r="I1196">
        <v>56</v>
      </c>
      <c r="J1196" t="s">
        <v>8</v>
      </c>
      <c r="K1196" s="2">
        <f>IF(Table1[[#This Row],[Cover]]="Cover",Table1[[#This Row],[Wager]]*(100/110),IF(Table1[[#This Row],[Cover]]="No",-1*Table1[[#This Row],[Wager]],0))</f>
        <v>100</v>
      </c>
      <c r="L1196">
        <f>Summary!$B$1</f>
        <v>110</v>
      </c>
      <c r="M1196">
        <f>IF(Table1[[#This Row],[Cover]]="Cover",1,IF(Table1[[#This Row],[Cover]]="No",0,0.5))</f>
        <v>1</v>
      </c>
    </row>
    <row r="1197" spans="1:13" x14ac:dyDescent="0.25">
      <c r="A1197" t="s">
        <v>156</v>
      </c>
      <c r="B1197" t="s">
        <v>81</v>
      </c>
      <c r="C1197" s="1">
        <v>42032</v>
      </c>
      <c r="D1197" t="s">
        <v>83</v>
      </c>
      <c r="E1197" t="s">
        <v>86</v>
      </c>
      <c r="F1197">
        <v>22</v>
      </c>
      <c r="G1197">
        <v>-4.5</v>
      </c>
      <c r="H1197">
        <v>83</v>
      </c>
      <c r="I1197">
        <v>67</v>
      </c>
      <c r="J1197" t="s">
        <v>8</v>
      </c>
      <c r="K1197" s="2">
        <f>IF(Table1[[#This Row],[Cover]]="Cover",Table1[[#This Row],[Wager]]*(100/110),IF(Table1[[#This Row],[Cover]]="No",-1*Table1[[#This Row],[Wager]],0))</f>
        <v>100</v>
      </c>
      <c r="L1197">
        <f>Summary!$B$1</f>
        <v>110</v>
      </c>
      <c r="M1197">
        <f>IF(Table1[[#This Row],[Cover]]="Cover",1,IF(Table1[[#This Row],[Cover]]="No",0,0.5))</f>
        <v>1</v>
      </c>
    </row>
    <row r="1198" spans="1:13" x14ac:dyDescent="0.25">
      <c r="A1198" t="s">
        <v>150</v>
      </c>
      <c r="B1198" t="s">
        <v>81</v>
      </c>
      <c r="C1198" s="1">
        <v>41304</v>
      </c>
      <c r="D1198" t="s">
        <v>83</v>
      </c>
      <c r="E1198" t="s">
        <v>86</v>
      </c>
      <c r="F1198">
        <v>3</v>
      </c>
      <c r="G1198">
        <v>7.5</v>
      </c>
      <c r="H1198">
        <v>60</v>
      </c>
      <c r="I1198">
        <v>97</v>
      </c>
      <c r="J1198" t="s">
        <v>13</v>
      </c>
      <c r="K1198" s="2">
        <f>IF(Table1[[#This Row],[Cover]]="Cover",Table1[[#This Row],[Wager]]*(100/110),IF(Table1[[#This Row],[Cover]]="No",-1*Table1[[#This Row],[Wager]],0))</f>
        <v>-110</v>
      </c>
      <c r="L1198">
        <f>Summary!$B$1</f>
        <v>110</v>
      </c>
      <c r="M1198">
        <f>IF(Table1[[#This Row],[Cover]]="Cover",1,IF(Table1[[#This Row],[Cover]]="No",0,0.5))</f>
        <v>0</v>
      </c>
    </row>
    <row r="1199" spans="1:13" x14ac:dyDescent="0.25">
      <c r="A1199" t="s">
        <v>150</v>
      </c>
      <c r="B1199" t="s">
        <v>81</v>
      </c>
      <c r="C1199" s="1">
        <v>41282</v>
      </c>
      <c r="D1199" t="s">
        <v>83</v>
      </c>
      <c r="E1199" t="s">
        <v>89</v>
      </c>
      <c r="F1199">
        <v>15</v>
      </c>
      <c r="G1199">
        <v>8</v>
      </c>
      <c r="H1199">
        <v>64</v>
      </c>
      <c r="I1199">
        <v>74</v>
      </c>
      <c r="J1199" t="s">
        <v>13</v>
      </c>
      <c r="K1199" s="2">
        <f>IF(Table1[[#This Row],[Cover]]="Cover",Table1[[#This Row],[Wager]]*(100/110),IF(Table1[[#This Row],[Cover]]="No",-1*Table1[[#This Row],[Wager]],0))</f>
        <v>-110</v>
      </c>
      <c r="L1199">
        <f>Summary!$B$1</f>
        <v>110</v>
      </c>
      <c r="M1199">
        <f>IF(Table1[[#This Row],[Cover]]="Cover",1,IF(Table1[[#This Row],[Cover]]="No",0,0.5))</f>
        <v>0</v>
      </c>
    </row>
    <row r="1200" spans="1:13" x14ac:dyDescent="0.25">
      <c r="A1200" t="s">
        <v>146</v>
      </c>
      <c r="B1200" t="s">
        <v>81</v>
      </c>
      <c r="C1200" s="1">
        <v>41639</v>
      </c>
      <c r="D1200" t="s">
        <v>83</v>
      </c>
      <c r="E1200" t="s">
        <v>89</v>
      </c>
      <c r="F1200">
        <v>3</v>
      </c>
      <c r="G1200">
        <v>6</v>
      </c>
      <c r="H1200">
        <v>69</v>
      </c>
      <c r="I1200">
        <v>78</v>
      </c>
      <c r="J1200" t="s">
        <v>13</v>
      </c>
      <c r="K1200" s="2">
        <f>IF(Table1[[#This Row],[Cover]]="Cover",Table1[[#This Row],[Wager]]*(100/110),IF(Table1[[#This Row],[Cover]]="No",-1*Table1[[#This Row],[Wager]],0))</f>
        <v>-110</v>
      </c>
      <c r="L1200">
        <f>Summary!$B$1</f>
        <v>110</v>
      </c>
      <c r="M1200">
        <f>IF(Table1[[#This Row],[Cover]]="Cover",1,IF(Table1[[#This Row],[Cover]]="No",0,0.5))</f>
        <v>0</v>
      </c>
    </row>
    <row r="1201" spans="1:13" x14ac:dyDescent="0.25">
      <c r="A1201" t="s">
        <v>149</v>
      </c>
      <c r="B1201" t="s">
        <v>81</v>
      </c>
      <c r="C1201" s="1">
        <v>40958</v>
      </c>
      <c r="D1201" t="s">
        <v>83</v>
      </c>
      <c r="E1201" t="s">
        <v>84</v>
      </c>
      <c r="F1201">
        <v>7</v>
      </c>
      <c r="G1201">
        <v>4.5</v>
      </c>
      <c r="H1201">
        <v>62</v>
      </c>
      <c r="I1201">
        <v>76</v>
      </c>
      <c r="J1201" t="s">
        <v>13</v>
      </c>
      <c r="K1201" s="2">
        <f>IF(Table1[[#This Row],[Cover]]="Cover",Table1[[#This Row],[Wager]]*(100/110),IF(Table1[[#This Row],[Cover]]="No",-1*Table1[[#This Row],[Wager]],0))</f>
        <v>-110</v>
      </c>
      <c r="L1201">
        <f>Summary!$B$1</f>
        <v>110</v>
      </c>
      <c r="M1201">
        <f>IF(Table1[[#This Row],[Cover]]="Cover",1,IF(Table1[[#This Row],[Cover]]="No",0,0.5))</f>
        <v>0</v>
      </c>
    </row>
    <row r="1202" spans="1:13" x14ac:dyDescent="0.25">
      <c r="A1202" t="s">
        <v>146</v>
      </c>
      <c r="B1202" t="s">
        <v>81</v>
      </c>
      <c r="C1202" s="1">
        <v>41690</v>
      </c>
      <c r="D1202" t="s">
        <v>83</v>
      </c>
      <c r="E1202" t="s">
        <v>84</v>
      </c>
      <c r="F1202">
        <v>13</v>
      </c>
      <c r="G1202">
        <v>6</v>
      </c>
      <c r="H1202">
        <v>79</v>
      </c>
      <c r="I1202">
        <v>94</v>
      </c>
      <c r="J1202" t="s">
        <v>13</v>
      </c>
      <c r="K1202" s="2">
        <f>IF(Table1[[#This Row],[Cover]]="Cover",Table1[[#This Row],[Wager]]*(100/110),IF(Table1[[#This Row],[Cover]]="No",-1*Table1[[#This Row],[Wager]],0))</f>
        <v>-110</v>
      </c>
      <c r="L1202">
        <f>Summary!$B$1</f>
        <v>110</v>
      </c>
      <c r="M1202">
        <f>IF(Table1[[#This Row],[Cover]]="Cover",1,IF(Table1[[#This Row],[Cover]]="No",0,0.5))</f>
        <v>0</v>
      </c>
    </row>
    <row r="1203" spans="1:13" x14ac:dyDescent="0.25">
      <c r="A1203" t="s">
        <v>146</v>
      </c>
      <c r="B1203" t="s">
        <v>81</v>
      </c>
      <c r="C1203" s="1">
        <v>41696</v>
      </c>
      <c r="D1203" t="s">
        <v>83</v>
      </c>
      <c r="E1203" t="s">
        <v>99</v>
      </c>
      <c r="F1203">
        <v>16</v>
      </c>
      <c r="G1203">
        <v>4.5</v>
      </c>
      <c r="H1203">
        <v>76</v>
      </c>
      <c r="I1203">
        <v>77</v>
      </c>
      <c r="J1203" t="s">
        <v>8</v>
      </c>
      <c r="K1203" s="2">
        <f>IF(Table1[[#This Row],[Cover]]="Cover",Table1[[#This Row],[Wager]]*(100/110),IF(Table1[[#This Row],[Cover]]="No",-1*Table1[[#This Row],[Wager]],0))</f>
        <v>100</v>
      </c>
      <c r="L1203">
        <f>Summary!$B$1</f>
        <v>110</v>
      </c>
      <c r="M1203">
        <f>IF(Table1[[#This Row],[Cover]]="Cover",1,IF(Table1[[#This Row],[Cover]]="No",0,0.5))</f>
        <v>1</v>
      </c>
    </row>
    <row r="1204" spans="1:13" x14ac:dyDescent="0.25">
      <c r="A1204" t="s">
        <v>149</v>
      </c>
      <c r="B1204" t="s">
        <v>81</v>
      </c>
      <c r="C1204" s="1">
        <v>40943</v>
      </c>
      <c r="D1204" t="s">
        <v>83</v>
      </c>
      <c r="E1204" t="s">
        <v>86</v>
      </c>
      <c r="F1204">
        <v>20</v>
      </c>
      <c r="G1204">
        <v>-3.5</v>
      </c>
      <c r="H1204">
        <v>61</v>
      </c>
      <c r="I1204">
        <v>78</v>
      </c>
      <c r="J1204" t="s">
        <v>13</v>
      </c>
      <c r="K1204" s="2">
        <f>IF(Table1[[#This Row],[Cover]]="Cover",Table1[[#This Row],[Wager]]*(100/110),IF(Table1[[#This Row],[Cover]]="No",-1*Table1[[#This Row],[Wager]],0))</f>
        <v>-110</v>
      </c>
      <c r="L1204">
        <f>Summary!$B$1</f>
        <v>110</v>
      </c>
      <c r="M1204">
        <f>IF(Table1[[#This Row],[Cover]]="Cover",1,IF(Table1[[#This Row],[Cover]]="No",0,0.5))</f>
        <v>0</v>
      </c>
    </row>
    <row r="1205" spans="1:13" x14ac:dyDescent="0.25">
      <c r="A1205" t="s">
        <v>156</v>
      </c>
      <c r="B1205" t="s">
        <v>81</v>
      </c>
      <c r="C1205" s="1">
        <v>42039</v>
      </c>
      <c r="D1205" t="s">
        <v>83</v>
      </c>
      <c r="E1205" t="s">
        <v>89</v>
      </c>
      <c r="F1205">
        <v>20</v>
      </c>
      <c r="G1205">
        <v>1</v>
      </c>
      <c r="H1205">
        <v>60</v>
      </c>
      <c r="I1205">
        <v>58</v>
      </c>
      <c r="J1205" t="s">
        <v>8</v>
      </c>
      <c r="K1205" s="2">
        <f>IF(Table1[[#This Row],[Cover]]="Cover",Table1[[#This Row],[Wager]]*(100/110),IF(Table1[[#This Row],[Cover]]="No",-1*Table1[[#This Row],[Wager]],0))</f>
        <v>100</v>
      </c>
      <c r="L1205">
        <f>Summary!$B$1</f>
        <v>110</v>
      </c>
      <c r="M1205">
        <f>IF(Table1[[#This Row],[Cover]]="Cover",1,IF(Table1[[#This Row],[Cover]]="No",0,0.5))</f>
        <v>1</v>
      </c>
    </row>
    <row r="1206" spans="1:13" x14ac:dyDescent="0.25">
      <c r="A1206" t="s">
        <v>150</v>
      </c>
      <c r="B1206" t="s">
        <v>81</v>
      </c>
      <c r="C1206" s="1">
        <v>41314</v>
      </c>
      <c r="D1206" t="s">
        <v>83</v>
      </c>
      <c r="E1206" t="s">
        <v>84</v>
      </c>
      <c r="F1206">
        <v>12</v>
      </c>
      <c r="G1206">
        <v>3.5</v>
      </c>
      <c r="H1206">
        <v>65</v>
      </c>
      <c r="I1206">
        <v>78</v>
      </c>
      <c r="J1206" t="s">
        <v>13</v>
      </c>
      <c r="K1206" s="2">
        <f>IF(Table1[[#This Row],[Cover]]="Cover",Table1[[#This Row],[Wager]]*(100/110),IF(Table1[[#This Row],[Cover]]="No",-1*Table1[[#This Row],[Wager]],0))</f>
        <v>-110</v>
      </c>
      <c r="L1206">
        <f>Summary!$B$1</f>
        <v>110</v>
      </c>
      <c r="M1206">
        <f>IF(Table1[[#This Row],[Cover]]="Cover",1,IF(Table1[[#This Row],[Cover]]="No",0,0.5))</f>
        <v>0</v>
      </c>
    </row>
    <row r="1207" spans="1:13" x14ac:dyDescent="0.25">
      <c r="A1207" t="s">
        <v>150</v>
      </c>
      <c r="B1207" t="s">
        <v>81</v>
      </c>
      <c r="C1207" s="1">
        <v>41339</v>
      </c>
      <c r="D1207" t="s">
        <v>83</v>
      </c>
      <c r="E1207" t="s">
        <v>99</v>
      </c>
      <c r="F1207">
        <v>7</v>
      </c>
      <c r="G1207">
        <v>6</v>
      </c>
      <c r="H1207">
        <v>75</v>
      </c>
      <c r="I1207">
        <v>80</v>
      </c>
      <c r="J1207" t="s">
        <v>8</v>
      </c>
      <c r="K1207" s="2">
        <f>IF(Table1[[#This Row],[Cover]]="Cover",Table1[[#This Row],[Wager]]*(100/110),IF(Table1[[#This Row],[Cover]]="No",-1*Table1[[#This Row],[Wager]],0))</f>
        <v>100</v>
      </c>
      <c r="L1207">
        <f>Summary!$B$1</f>
        <v>110</v>
      </c>
      <c r="M1207">
        <f>IF(Table1[[#This Row],[Cover]]="Cover",1,IF(Table1[[#This Row],[Cover]]="No",0,0.5))</f>
        <v>1</v>
      </c>
    </row>
    <row r="1208" spans="1:13" x14ac:dyDescent="0.25">
      <c r="A1208" t="s">
        <v>148</v>
      </c>
      <c r="B1208" t="s">
        <v>65</v>
      </c>
      <c r="C1208" s="1">
        <v>40188</v>
      </c>
      <c r="D1208" t="s">
        <v>67</v>
      </c>
      <c r="E1208" t="s">
        <v>129</v>
      </c>
      <c r="F1208">
        <v>21</v>
      </c>
      <c r="G1208">
        <v>-1.5</v>
      </c>
      <c r="H1208">
        <v>64</v>
      </c>
      <c r="I1208">
        <v>68</v>
      </c>
      <c r="J1208" t="s">
        <v>13</v>
      </c>
      <c r="K1208" s="2">
        <f>IF(Table1[[#This Row],[Cover]]="Cover",Table1[[#This Row],[Wager]]*(100/110),IF(Table1[[#This Row],[Cover]]="No",-1*Table1[[#This Row],[Wager]],0))</f>
        <v>-110</v>
      </c>
      <c r="L1208">
        <f>Summary!$B$1</f>
        <v>110</v>
      </c>
      <c r="M1208">
        <f>IF(Table1[[#This Row],[Cover]]="Cover",1,IF(Table1[[#This Row],[Cover]]="No",0,0.5))</f>
        <v>0</v>
      </c>
    </row>
    <row r="1209" spans="1:13" x14ac:dyDescent="0.25">
      <c r="A1209" t="s">
        <v>156</v>
      </c>
      <c r="B1209" t="s">
        <v>65</v>
      </c>
      <c r="C1209" s="1">
        <v>42017</v>
      </c>
      <c r="D1209" t="s">
        <v>67</v>
      </c>
      <c r="E1209" t="s">
        <v>134</v>
      </c>
      <c r="F1209">
        <v>17</v>
      </c>
      <c r="G1209">
        <v>4</v>
      </c>
      <c r="H1209">
        <v>60</v>
      </c>
      <c r="I1209">
        <v>65</v>
      </c>
      <c r="J1209" t="s">
        <v>13</v>
      </c>
      <c r="K1209" s="2">
        <f>IF(Table1[[#This Row],[Cover]]="Cover",Table1[[#This Row],[Wager]]*(100/110),IF(Table1[[#This Row],[Cover]]="No",-1*Table1[[#This Row],[Wager]],0))</f>
        <v>-110</v>
      </c>
      <c r="L1209">
        <f>Summary!$B$1</f>
        <v>110</v>
      </c>
      <c r="M1209">
        <f>IF(Table1[[#This Row],[Cover]]="Cover",1,IF(Table1[[#This Row],[Cover]]="No",0,0.5))</f>
        <v>0</v>
      </c>
    </row>
    <row r="1210" spans="1:13" x14ac:dyDescent="0.25">
      <c r="A1210" t="s">
        <v>160</v>
      </c>
      <c r="B1210" t="s">
        <v>65</v>
      </c>
      <c r="C1210" s="1">
        <v>39828</v>
      </c>
      <c r="D1210" t="s">
        <v>67</v>
      </c>
      <c r="E1210" t="s">
        <v>49</v>
      </c>
      <c r="F1210">
        <v>15</v>
      </c>
      <c r="G1210">
        <v>1.5</v>
      </c>
      <c r="H1210">
        <v>65</v>
      </c>
      <c r="I1210">
        <v>67</v>
      </c>
      <c r="J1210" t="s">
        <v>13</v>
      </c>
      <c r="K1210" s="2">
        <f>IF(Table1[[#This Row],[Cover]]="Cover",Table1[[#This Row],[Wager]]*(100/110),IF(Table1[[#This Row],[Cover]]="No",-1*Table1[[#This Row],[Wager]],0))</f>
        <v>-110</v>
      </c>
      <c r="L1210">
        <f>Summary!$B$1</f>
        <v>110</v>
      </c>
      <c r="M1210">
        <f>IF(Table1[[#This Row],[Cover]]="Cover",1,IF(Table1[[#This Row],[Cover]]="No",0,0.5))</f>
        <v>0</v>
      </c>
    </row>
    <row r="1211" spans="1:13" x14ac:dyDescent="0.25">
      <c r="A1211" t="s">
        <v>155</v>
      </c>
      <c r="B1211" t="s">
        <v>65</v>
      </c>
      <c r="C1211" s="1">
        <v>42412</v>
      </c>
      <c r="D1211" t="s">
        <v>67</v>
      </c>
      <c r="E1211" t="s">
        <v>76</v>
      </c>
      <c r="F1211">
        <v>19</v>
      </c>
      <c r="G1211">
        <v>2.5</v>
      </c>
      <c r="H1211">
        <v>66</v>
      </c>
      <c r="I1211">
        <v>68</v>
      </c>
      <c r="J1211" t="s">
        <v>8</v>
      </c>
      <c r="K1211" s="2">
        <f>IF(Table1[[#This Row],[Cover]]="Cover",Table1[[#This Row],[Wager]]*(100/110),IF(Table1[[#This Row],[Cover]]="No",-1*Table1[[#This Row],[Wager]],0))</f>
        <v>100</v>
      </c>
      <c r="L1211">
        <f>Summary!$B$1</f>
        <v>110</v>
      </c>
      <c r="M1211">
        <f>IF(Table1[[#This Row],[Cover]]="Cover",1,IF(Table1[[#This Row],[Cover]]="No",0,0.5))</f>
        <v>1</v>
      </c>
    </row>
    <row r="1212" spans="1:13" x14ac:dyDescent="0.25">
      <c r="A1212" t="s">
        <v>158</v>
      </c>
      <c r="B1212" t="s">
        <v>65</v>
      </c>
      <c r="C1212" s="1">
        <v>39496</v>
      </c>
      <c r="D1212" t="s">
        <v>67</v>
      </c>
      <c r="E1212" t="s">
        <v>49</v>
      </c>
      <c r="F1212">
        <v>10</v>
      </c>
      <c r="G1212">
        <v>-2</v>
      </c>
      <c r="H1212">
        <v>77</v>
      </c>
      <c r="I1212">
        <v>81</v>
      </c>
      <c r="J1212" t="s">
        <v>13</v>
      </c>
      <c r="K1212" s="2">
        <f>IF(Table1[[#This Row],[Cover]]="Cover",Table1[[#This Row],[Wager]]*(100/110),IF(Table1[[#This Row],[Cover]]="No",-1*Table1[[#This Row],[Wager]],0))</f>
        <v>-110</v>
      </c>
      <c r="L1212">
        <f>Summary!$B$1</f>
        <v>110</v>
      </c>
      <c r="M1212">
        <f>IF(Table1[[#This Row],[Cover]]="Cover",1,IF(Table1[[#This Row],[Cover]]="No",0,0.5))</f>
        <v>0</v>
      </c>
    </row>
    <row r="1213" spans="1:13" x14ac:dyDescent="0.25">
      <c r="A1213" t="s">
        <v>158</v>
      </c>
      <c r="B1213" t="s">
        <v>170</v>
      </c>
      <c r="C1213" s="1">
        <v>39463</v>
      </c>
      <c r="D1213" t="s">
        <v>194</v>
      </c>
      <c r="E1213" t="s">
        <v>101</v>
      </c>
      <c r="F1213">
        <v>2</v>
      </c>
      <c r="G1213">
        <v>27.5</v>
      </c>
      <c r="H1213">
        <v>50</v>
      </c>
      <c r="I1213">
        <v>77</v>
      </c>
      <c r="J1213" t="s">
        <v>8</v>
      </c>
      <c r="K1213" s="2">
        <f>IF(Table1[[#This Row],[Cover]]="Cover",Table1[[#This Row],[Wager]]*(100/110),IF(Table1[[#This Row],[Cover]]="No",-1*Table1[[#This Row],[Wager]],0))</f>
        <v>100</v>
      </c>
      <c r="L1213">
        <f>Summary!$B$1</f>
        <v>110</v>
      </c>
      <c r="M1213">
        <f>IF(Table1[[#This Row],[Cover]]="Cover",1,IF(Table1[[#This Row],[Cover]]="No",0,0.5))</f>
        <v>1</v>
      </c>
    </row>
    <row r="1214" spans="1:13" x14ac:dyDescent="0.25">
      <c r="A1214" t="s">
        <v>146</v>
      </c>
      <c r="B1214" t="s">
        <v>65</v>
      </c>
      <c r="C1214" s="1">
        <v>41661</v>
      </c>
      <c r="D1214" t="s">
        <v>195</v>
      </c>
      <c r="E1214" t="s">
        <v>100</v>
      </c>
      <c r="F1214">
        <v>13</v>
      </c>
      <c r="G1214">
        <v>-3</v>
      </c>
      <c r="H1214">
        <v>58</v>
      </c>
      <c r="I1214">
        <v>55</v>
      </c>
      <c r="J1214" t="s">
        <v>54</v>
      </c>
      <c r="K1214" s="2">
        <f>IF(Table1[[#This Row],[Cover]]="Cover",Table1[[#This Row],[Wager]]*(100/110),IF(Table1[[#This Row],[Cover]]="No",-1*Table1[[#This Row],[Wager]],0))</f>
        <v>0</v>
      </c>
      <c r="L1214">
        <f>Summary!$B$1</f>
        <v>110</v>
      </c>
      <c r="M1214">
        <f>IF(Table1[[#This Row],[Cover]]="Cover",1,IF(Table1[[#This Row],[Cover]]="No",0,0.5))</f>
        <v>0.5</v>
      </c>
    </row>
    <row r="1215" spans="1:13" x14ac:dyDescent="0.25">
      <c r="A1215" t="s">
        <v>150</v>
      </c>
      <c r="B1215" t="s">
        <v>65</v>
      </c>
      <c r="C1215" s="1">
        <v>41298</v>
      </c>
      <c r="D1215" t="s">
        <v>195</v>
      </c>
      <c r="E1215" t="s">
        <v>134</v>
      </c>
      <c r="F1215">
        <v>19</v>
      </c>
      <c r="G1215">
        <v>9</v>
      </c>
      <c r="H1215">
        <v>86</v>
      </c>
      <c r="I1215">
        <v>74</v>
      </c>
      <c r="J1215" t="s">
        <v>8</v>
      </c>
      <c r="K1215" s="2">
        <f>IF(Table1[[#This Row],[Cover]]="Cover",Table1[[#This Row],[Wager]]*(100/110),IF(Table1[[#This Row],[Cover]]="No",-1*Table1[[#This Row],[Wager]],0))</f>
        <v>100</v>
      </c>
      <c r="L1215">
        <f>Summary!$B$1</f>
        <v>110</v>
      </c>
      <c r="M1215">
        <f>IF(Table1[[#This Row],[Cover]]="Cover",1,IF(Table1[[#This Row],[Cover]]="No",0,0.5))</f>
        <v>1</v>
      </c>
    </row>
    <row r="1216" spans="1:13" x14ac:dyDescent="0.25">
      <c r="A1216" t="s">
        <v>158</v>
      </c>
      <c r="B1216" t="s">
        <v>65</v>
      </c>
      <c r="C1216" s="1">
        <v>39473</v>
      </c>
      <c r="D1216" t="s">
        <v>195</v>
      </c>
      <c r="E1216" t="s">
        <v>76</v>
      </c>
      <c r="F1216">
        <v>16</v>
      </c>
      <c r="G1216">
        <v>4.5</v>
      </c>
      <c r="H1216">
        <v>80</v>
      </c>
      <c r="I1216">
        <v>63</v>
      </c>
      <c r="J1216" t="s">
        <v>8</v>
      </c>
      <c r="K1216" s="2">
        <f>IF(Table1[[#This Row],[Cover]]="Cover",Table1[[#This Row],[Wager]]*(100/110),IF(Table1[[#This Row],[Cover]]="No",-1*Table1[[#This Row],[Wager]],0))</f>
        <v>100</v>
      </c>
      <c r="L1216">
        <f>Summary!$B$1</f>
        <v>110</v>
      </c>
      <c r="M1216">
        <f>IF(Table1[[#This Row],[Cover]]="Cover",1,IF(Table1[[#This Row],[Cover]]="No",0,0.5))</f>
        <v>1</v>
      </c>
    </row>
    <row r="1217" spans="1:13" x14ac:dyDescent="0.25">
      <c r="A1217" t="s">
        <v>156</v>
      </c>
      <c r="B1217" t="s">
        <v>65</v>
      </c>
      <c r="C1217" s="1">
        <v>42060</v>
      </c>
      <c r="D1217" t="s">
        <v>195</v>
      </c>
      <c r="E1217" t="s">
        <v>134</v>
      </c>
      <c r="F1217">
        <v>22</v>
      </c>
      <c r="G1217">
        <v>1.5</v>
      </c>
      <c r="H1217">
        <v>67</v>
      </c>
      <c r="I1217">
        <v>63</v>
      </c>
      <c r="J1217" t="s">
        <v>8</v>
      </c>
      <c r="K1217" s="2">
        <f>IF(Table1[[#This Row],[Cover]]="Cover",Table1[[#This Row],[Wager]]*(100/110),IF(Table1[[#This Row],[Cover]]="No",-1*Table1[[#This Row],[Wager]],0))</f>
        <v>100</v>
      </c>
      <c r="L1217">
        <f>Summary!$B$1</f>
        <v>110</v>
      </c>
      <c r="M1217">
        <f>IF(Table1[[#This Row],[Cover]]="Cover",1,IF(Table1[[#This Row],[Cover]]="No",0,0.5))</f>
        <v>1</v>
      </c>
    </row>
    <row r="1218" spans="1:13" x14ac:dyDescent="0.25">
      <c r="A1218" t="s">
        <v>148</v>
      </c>
      <c r="B1218" t="s">
        <v>65</v>
      </c>
      <c r="C1218" s="1">
        <v>40215</v>
      </c>
      <c r="D1218" t="s">
        <v>195</v>
      </c>
      <c r="E1218" t="s">
        <v>129</v>
      </c>
      <c r="F1218">
        <v>19</v>
      </c>
      <c r="G1218">
        <v>-1.5</v>
      </c>
      <c r="H1218">
        <v>71</v>
      </c>
      <c r="I1218">
        <v>54</v>
      </c>
      <c r="J1218" t="s">
        <v>8</v>
      </c>
      <c r="K1218" s="2">
        <f>IF(Table1[[#This Row],[Cover]]="Cover",Table1[[#This Row],[Wager]]*(100/110),IF(Table1[[#This Row],[Cover]]="No",-1*Table1[[#This Row],[Wager]],0))</f>
        <v>100</v>
      </c>
      <c r="L1218">
        <f>Summary!$B$1</f>
        <v>110</v>
      </c>
      <c r="M1218">
        <f>IF(Table1[[#This Row],[Cover]]="Cover",1,IF(Table1[[#This Row],[Cover]]="No",0,0.5))</f>
        <v>1</v>
      </c>
    </row>
    <row r="1219" spans="1:13" x14ac:dyDescent="0.25">
      <c r="A1219" t="s">
        <v>160</v>
      </c>
      <c r="B1219" t="s">
        <v>65</v>
      </c>
      <c r="C1219" s="1">
        <v>39879</v>
      </c>
      <c r="D1219" t="s">
        <v>195</v>
      </c>
      <c r="E1219" t="s">
        <v>49</v>
      </c>
      <c r="F1219">
        <v>17</v>
      </c>
      <c r="G1219">
        <v>6</v>
      </c>
      <c r="H1219">
        <v>80</v>
      </c>
      <c r="I1219">
        <v>75</v>
      </c>
      <c r="J1219" t="s">
        <v>8</v>
      </c>
      <c r="K1219" s="2">
        <f>IF(Table1[[#This Row],[Cover]]="Cover",Table1[[#This Row],[Wager]]*(100/110),IF(Table1[[#This Row],[Cover]]="No",-1*Table1[[#This Row],[Wager]],0))</f>
        <v>100</v>
      </c>
      <c r="L1219">
        <f>Summary!$B$1</f>
        <v>110</v>
      </c>
      <c r="M1219">
        <f>IF(Table1[[#This Row],[Cover]]="Cover",1,IF(Table1[[#This Row],[Cover]]="No",0,0.5))</f>
        <v>1</v>
      </c>
    </row>
    <row r="1220" spans="1:13" x14ac:dyDescent="0.25">
      <c r="A1220" t="s">
        <v>160</v>
      </c>
      <c r="B1220" t="s">
        <v>45</v>
      </c>
      <c r="C1220" s="1">
        <v>39823</v>
      </c>
      <c r="D1220" t="s">
        <v>118</v>
      </c>
      <c r="E1220" t="s">
        <v>128</v>
      </c>
      <c r="F1220">
        <v>11</v>
      </c>
      <c r="G1220">
        <v>7</v>
      </c>
      <c r="H1220">
        <v>66</v>
      </c>
      <c r="I1220">
        <v>82</v>
      </c>
      <c r="J1220" t="s">
        <v>13</v>
      </c>
      <c r="K1220" s="2">
        <f>IF(Table1[[#This Row],[Cover]]="Cover",Table1[[#This Row],[Wager]]*(100/110),IF(Table1[[#This Row],[Cover]]="No",-1*Table1[[#This Row],[Wager]],0))</f>
        <v>-110</v>
      </c>
      <c r="L1220">
        <f>Summary!$B$1</f>
        <v>110</v>
      </c>
      <c r="M1220">
        <f>IF(Table1[[#This Row],[Cover]]="Cover",1,IF(Table1[[#This Row],[Cover]]="No",0,0.5))</f>
        <v>0</v>
      </c>
    </row>
    <row r="1221" spans="1:13" x14ac:dyDescent="0.25">
      <c r="A1221" t="s">
        <v>156</v>
      </c>
      <c r="B1221" t="s">
        <v>81</v>
      </c>
      <c r="C1221" s="1">
        <v>42015</v>
      </c>
      <c r="D1221" t="s">
        <v>118</v>
      </c>
      <c r="E1221" t="s">
        <v>85</v>
      </c>
      <c r="F1221">
        <v>4</v>
      </c>
      <c r="G1221">
        <v>15</v>
      </c>
      <c r="H1221">
        <v>67</v>
      </c>
      <c r="I1221">
        <v>62</v>
      </c>
      <c r="J1221" t="s">
        <v>8</v>
      </c>
      <c r="K1221" s="2">
        <f>IF(Table1[[#This Row],[Cover]]="Cover",Table1[[#This Row],[Wager]]*(100/110),IF(Table1[[#This Row],[Cover]]="No",-1*Table1[[#This Row],[Wager]],0))</f>
        <v>100</v>
      </c>
      <c r="L1221">
        <f>Summary!$B$1</f>
        <v>110</v>
      </c>
      <c r="M1221">
        <f>IF(Table1[[#This Row],[Cover]]="Cover",1,IF(Table1[[#This Row],[Cover]]="No",0,0.5))</f>
        <v>1</v>
      </c>
    </row>
    <row r="1222" spans="1:13" x14ac:dyDescent="0.25">
      <c r="A1222" t="s">
        <v>150</v>
      </c>
      <c r="B1222" t="s">
        <v>45</v>
      </c>
      <c r="C1222" s="1">
        <v>41286</v>
      </c>
      <c r="D1222" t="s">
        <v>118</v>
      </c>
      <c r="E1222" t="s">
        <v>58</v>
      </c>
      <c r="F1222">
        <v>21</v>
      </c>
      <c r="G1222">
        <v>5</v>
      </c>
      <c r="H1222">
        <v>58</v>
      </c>
      <c r="I1222">
        <v>68</v>
      </c>
      <c r="J1222" t="s">
        <v>13</v>
      </c>
      <c r="K1222" s="2">
        <f>IF(Table1[[#This Row],[Cover]]="Cover",Table1[[#This Row],[Wager]]*(100/110),IF(Table1[[#This Row],[Cover]]="No",-1*Table1[[#This Row],[Wager]],0))</f>
        <v>-110</v>
      </c>
      <c r="L1222">
        <f>Summary!$B$1</f>
        <v>110</v>
      </c>
      <c r="M1222">
        <f>IF(Table1[[#This Row],[Cover]]="Cover",1,IF(Table1[[#This Row],[Cover]]="No",0,0.5))</f>
        <v>0</v>
      </c>
    </row>
    <row r="1223" spans="1:13" x14ac:dyDescent="0.25">
      <c r="A1223" t="s">
        <v>148</v>
      </c>
      <c r="B1223" t="s">
        <v>45</v>
      </c>
      <c r="C1223" s="1">
        <v>40191</v>
      </c>
      <c r="D1223" t="s">
        <v>118</v>
      </c>
      <c r="E1223" t="s">
        <v>128</v>
      </c>
      <c r="F1223">
        <v>5</v>
      </c>
      <c r="G1223">
        <v>12.5</v>
      </c>
      <c r="H1223">
        <v>65</v>
      </c>
      <c r="I1223">
        <v>81</v>
      </c>
      <c r="J1223" t="s">
        <v>13</v>
      </c>
      <c r="K1223" s="2">
        <f>IF(Table1[[#This Row],[Cover]]="Cover",Table1[[#This Row],[Wager]]*(100/110),IF(Table1[[#This Row],[Cover]]="No",-1*Table1[[#This Row],[Wager]],0))</f>
        <v>-110</v>
      </c>
      <c r="L1223">
        <f>Summary!$B$1</f>
        <v>110</v>
      </c>
      <c r="M1223">
        <f>IF(Table1[[#This Row],[Cover]]="Cover",1,IF(Table1[[#This Row],[Cover]]="No",0,0.5))</f>
        <v>0</v>
      </c>
    </row>
    <row r="1224" spans="1:13" x14ac:dyDescent="0.25">
      <c r="A1224" t="s">
        <v>152</v>
      </c>
      <c r="B1224" t="s">
        <v>45</v>
      </c>
      <c r="C1224" s="1">
        <v>40558</v>
      </c>
      <c r="D1224" t="s">
        <v>118</v>
      </c>
      <c r="E1224" t="s">
        <v>77</v>
      </c>
      <c r="F1224">
        <v>22</v>
      </c>
      <c r="G1224">
        <v>6</v>
      </c>
      <c r="H1224">
        <v>65</v>
      </c>
      <c r="I1224">
        <v>74</v>
      </c>
      <c r="J1224" t="s">
        <v>13</v>
      </c>
      <c r="K1224" s="2">
        <f>IF(Table1[[#This Row],[Cover]]="Cover",Table1[[#This Row],[Wager]]*(100/110),IF(Table1[[#This Row],[Cover]]="No",-1*Table1[[#This Row],[Wager]],0))</f>
        <v>-110</v>
      </c>
      <c r="L1224">
        <f>Summary!$B$1</f>
        <v>110</v>
      </c>
      <c r="M1224">
        <f>IF(Table1[[#This Row],[Cover]]="Cover",1,IF(Table1[[#This Row],[Cover]]="No",0,0.5))</f>
        <v>0</v>
      </c>
    </row>
    <row r="1225" spans="1:13" x14ac:dyDescent="0.25">
      <c r="A1225" t="s">
        <v>155</v>
      </c>
      <c r="B1225" t="s">
        <v>81</v>
      </c>
      <c r="C1225" s="1">
        <v>42387</v>
      </c>
      <c r="D1225" t="s">
        <v>118</v>
      </c>
      <c r="E1225" t="s">
        <v>83</v>
      </c>
      <c r="F1225">
        <v>22</v>
      </c>
      <c r="G1225">
        <v>21.5</v>
      </c>
      <c r="H1225">
        <v>57</v>
      </c>
      <c r="I1225">
        <v>107</v>
      </c>
      <c r="J1225" t="s">
        <v>13</v>
      </c>
      <c r="K1225" s="2">
        <f>IF(Table1[[#This Row],[Cover]]="Cover",Table1[[#This Row],[Wager]]*(100/110),IF(Table1[[#This Row],[Cover]]="No",-1*Table1[[#This Row],[Wager]],0))</f>
        <v>-110</v>
      </c>
      <c r="L1225">
        <f>Summary!$B$1</f>
        <v>110</v>
      </c>
      <c r="M1225">
        <f>IF(Table1[[#This Row],[Cover]]="Cover",1,IF(Table1[[#This Row],[Cover]]="No",0,0.5))</f>
        <v>0</v>
      </c>
    </row>
    <row r="1226" spans="1:13" x14ac:dyDescent="0.25">
      <c r="A1226" t="s">
        <v>148</v>
      </c>
      <c r="B1226" t="s">
        <v>45</v>
      </c>
      <c r="C1226" s="1">
        <v>40198</v>
      </c>
      <c r="D1226" t="s">
        <v>118</v>
      </c>
      <c r="E1226" t="s">
        <v>48</v>
      </c>
      <c r="F1226">
        <v>4</v>
      </c>
      <c r="G1226">
        <v>13.5</v>
      </c>
      <c r="H1226">
        <v>68</v>
      </c>
      <c r="I1226">
        <v>94</v>
      </c>
      <c r="J1226" t="s">
        <v>13</v>
      </c>
      <c r="K1226" s="2">
        <f>IF(Table1[[#This Row],[Cover]]="Cover",Table1[[#This Row],[Wager]]*(100/110),IF(Table1[[#This Row],[Cover]]="No",-1*Table1[[#This Row],[Wager]],0))</f>
        <v>-110</v>
      </c>
      <c r="L1226">
        <f>Summary!$B$1</f>
        <v>110</v>
      </c>
      <c r="M1226">
        <f>IF(Table1[[#This Row],[Cover]]="Cover",1,IF(Table1[[#This Row],[Cover]]="No",0,0.5))</f>
        <v>0</v>
      </c>
    </row>
    <row r="1227" spans="1:13" x14ac:dyDescent="0.25">
      <c r="A1227" t="s">
        <v>160</v>
      </c>
      <c r="B1227" t="s">
        <v>45</v>
      </c>
      <c r="C1227" s="1">
        <v>39834</v>
      </c>
      <c r="D1227" t="s">
        <v>118</v>
      </c>
      <c r="E1227" t="s">
        <v>44</v>
      </c>
      <c r="F1227">
        <v>9</v>
      </c>
      <c r="G1227">
        <v>12</v>
      </c>
      <c r="H1227">
        <v>59</v>
      </c>
      <c r="I1227">
        <v>78</v>
      </c>
      <c r="J1227" t="s">
        <v>13</v>
      </c>
      <c r="K1227" s="2">
        <f>IF(Table1[[#This Row],[Cover]]="Cover",Table1[[#This Row],[Wager]]*(100/110),IF(Table1[[#This Row],[Cover]]="No",-1*Table1[[#This Row],[Wager]],0))</f>
        <v>-110</v>
      </c>
      <c r="L1227">
        <f>Summary!$B$1</f>
        <v>110</v>
      </c>
      <c r="M1227">
        <f>IF(Table1[[#This Row],[Cover]]="Cover",1,IF(Table1[[#This Row],[Cover]]="No",0,0.5))</f>
        <v>0</v>
      </c>
    </row>
    <row r="1228" spans="1:13" x14ac:dyDescent="0.25">
      <c r="A1228" t="s">
        <v>155</v>
      </c>
      <c r="B1228" t="s">
        <v>81</v>
      </c>
      <c r="C1228" s="1">
        <v>42390</v>
      </c>
      <c r="D1228" t="s">
        <v>118</v>
      </c>
      <c r="E1228" t="s">
        <v>87</v>
      </c>
      <c r="F1228">
        <v>9</v>
      </c>
      <c r="G1228">
        <v>22</v>
      </c>
      <c r="H1228">
        <v>76</v>
      </c>
      <c r="I1228">
        <v>90</v>
      </c>
      <c r="J1228" t="s">
        <v>8</v>
      </c>
      <c r="K1228" s="2">
        <f>IF(Table1[[#This Row],[Cover]]="Cover",Table1[[#This Row],[Wager]]*(100/110),IF(Table1[[#This Row],[Cover]]="No",-1*Table1[[#This Row],[Wager]],0))</f>
        <v>100</v>
      </c>
      <c r="L1228">
        <f>Summary!$B$1</f>
        <v>110</v>
      </c>
      <c r="M1228">
        <f>IF(Table1[[#This Row],[Cover]]="Cover",1,IF(Table1[[#This Row],[Cover]]="No",0,0.5))</f>
        <v>1</v>
      </c>
    </row>
    <row r="1229" spans="1:13" x14ac:dyDescent="0.25">
      <c r="A1229" t="s">
        <v>158</v>
      </c>
      <c r="B1229" t="s">
        <v>45</v>
      </c>
      <c r="C1229" s="1">
        <v>39470</v>
      </c>
      <c r="D1229" t="s">
        <v>118</v>
      </c>
      <c r="E1229" t="s">
        <v>48</v>
      </c>
      <c r="F1229">
        <v>18</v>
      </c>
      <c r="G1229">
        <v>9</v>
      </c>
      <c r="H1229">
        <v>80</v>
      </c>
      <c r="I1229">
        <v>68</v>
      </c>
      <c r="J1229" t="s">
        <v>8</v>
      </c>
      <c r="K1229" s="2">
        <f>IF(Table1[[#This Row],[Cover]]="Cover",Table1[[#This Row],[Wager]]*(100/110),IF(Table1[[#This Row],[Cover]]="No",-1*Table1[[#This Row],[Wager]],0))</f>
        <v>100</v>
      </c>
      <c r="L1229">
        <f>Summary!$B$1</f>
        <v>110</v>
      </c>
      <c r="M1229">
        <f>IF(Table1[[#This Row],[Cover]]="Cover",1,IF(Table1[[#This Row],[Cover]]="No",0,0.5))</f>
        <v>1</v>
      </c>
    </row>
    <row r="1230" spans="1:13" x14ac:dyDescent="0.25">
      <c r="A1230" t="s">
        <v>152</v>
      </c>
      <c r="B1230" t="s">
        <v>45</v>
      </c>
      <c r="C1230" s="1">
        <v>40572</v>
      </c>
      <c r="D1230" t="s">
        <v>118</v>
      </c>
      <c r="E1230" t="s">
        <v>111</v>
      </c>
      <c r="F1230">
        <v>2</v>
      </c>
      <c r="G1230">
        <v>10.5</v>
      </c>
      <c r="H1230">
        <v>62</v>
      </c>
      <c r="I1230">
        <v>65</v>
      </c>
      <c r="J1230" t="s">
        <v>8</v>
      </c>
      <c r="K1230" s="2">
        <f>IF(Table1[[#This Row],[Cover]]="Cover",Table1[[#This Row],[Wager]]*(100/110),IF(Table1[[#This Row],[Cover]]="No",-1*Table1[[#This Row],[Wager]],0))</f>
        <v>100</v>
      </c>
      <c r="L1230">
        <f>Summary!$B$1</f>
        <v>110</v>
      </c>
      <c r="M1230">
        <f>IF(Table1[[#This Row],[Cover]]="Cover",1,IF(Table1[[#This Row],[Cover]]="No",0,0.5))</f>
        <v>1</v>
      </c>
    </row>
    <row r="1231" spans="1:13" x14ac:dyDescent="0.25">
      <c r="A1231" t="s">
        <v>146</v>
      </c>
      <c r="B1231" t="s">
        <v>56</v>
      </c>
      <c r="C1231" s="1">
        <v>41643</v>
      </c>
      <c r="D1231" t="s">
        <v>118</v>
      </c>
      <c r="E1231" t="s">
        <v>44</v>
      </c>
      <c r="F1231">
        <v>14</v>
      </c>
      <c r="G1231">
        <v>14.5</v>
      </c>
      <c r="H1231">
        <v>76</v>
      </c>
      <c r="I1231">
        <v>83</v>
      </c>
      <c r="J1231" t="s">
        <v>8</v>
      </c>
      <c r="K1231" s="2">
        <f>IF(Table1[[#This Row],[Cover]]="Cover",Table1[[#This Row],[Wager]]*(100/110),IF(Table1[[#This Row],[Cover]]="No",-1*Table1[[#This Row],[Wager]],0))</f>
        <v>100</v>
      </c>
      <c r="L1231">
        <f>Summary!$B$1</f>
        <v>110</v>
      </c>
      <c r="M1231">
        <f>IF(Table1[[#This Row],[Cover]]="Cover",1,IF(Table1[[#This Row],[Cover]]="No",0,0.5))</f>
        <v>1</v>
      </c>
    </row>
    <row r="1232" spans="1:13" x14ac:dyDescent="0.25">
      <c r="A1232" t="s">
        <v>158</v>
      </c>
      <c r="B1232" t="s">
        <v>45</v>
      </c>
      <c r="C1232" s="1">
        <v>39452</v>
      </c>
      <c r="D1232" t="s">
        <v>118</v>
      </c>
      <c r="E1232" t="s">
        <v>77</v>
      </c>
      <c r="F1232">
        <v>7</v>
      </c>
      <c r="G1232">
        <v>15.5</v>
      </c>
      <c r="H1232">
        <v>46</v>
      </c>
      <c r="I1232">
        <v>58</v>
      </c>
      <c r="J1232" t="s">
        <v>8</v>
      </c>
      <c r="K1232" s="2">
        <f>IF(Table1[[#This Row],[Cover]]="Cover",Table1[[#This Row],[Wager]]*(100/110),IF(Table1[[#This Row],[Cover]]="No",-1*Table1[[#This Row],[Wager]],0))</f>
        <v>100</v>
      </c>
      <c r="L1232">
        <f>Summary!$B$1</f>
        <v>110</v>
      </c>
      <c r="M1232">
        <f>IF(Table1[[#This Row],[Cover]]="Cover",1,IF(Table1[[#This Row],[Cover]]="No",0,0.5))</f>
        <v>1</v>
      </c>
    </row>
    <row r="1233" spans="1:13" x14ac:dyDescent="0.25">
      <c r="A1233" t="s">
        <v>150</v>
      </c>
      <c r="B1233" t="s">
        <v>45</v>
      </c>
      <c r="C1233" s="1">
        <v>41279</v>
      </c>
      <c r="D1233" t="s">
        <v>118</v>
      </c>
      <c r="E1233" t="s">
        <v>111</v>
      </c>
      <c r="F1233">
        <v>24</v>
      </c>
      <c r="G1233">
        <v>7</v>
      </c>
      <c r="H1233">
        <v>67</v>
      </c>
      <c r="I1233">
        <v>62</v>
      </c>
      <c r="J1233" t="s">
        <v>8</v>
      </c>
      <c r="K1233" s="2">
        <f>IF(Table1[[#This Row],[Cover]]="Cover",Table1[[#This Row],[Wager]]*(100/110),IF(Table1[[#This Row],[Cover]]="No",-1*Table1[[#This Row],[Wager]],0))</f>
        <v>100</v>
      </c>
      <c r="L1233">
        <f>Summary!$B$1</f>
        <v>110</v>
      </c>
      <c r="M1233">
        <f>IF(Table1[[#This Row],[Cover]]="Cover",1,IF(Table1[[#This Row],[Cover]]="No",0,0.5))</f>
        <v>1</v>
      </c>
    </row>
    <row r="1234" spans="1:13" x14ac:dyDescent="0.25">
      <c r="A1234" t="s">
        <v>160</v>
      </c>
      <c r="B1234" t="s">
        <v>45</v>
      </c>
      <c r="C1234" s="1">
        <v>39820</v>
      </c>
      <c r="D1234" t="s">
        <v>118</v>
      </c>
      <c r="E1234" t="s">
        <v>98</v>
      </c>
      <c r="F1234">
        <v>18</v>
      </c>
      <c r="G1234">
        <v>8.5</v>
      </c>
      <c r="H1234">
        <v>76</v>
      </c>
      <c r="I1234">
        <v>81</v>
      </c>
      <c r="J1234" t="s">
        <v>8</v>
      </c>
      <c r="K1234" s="2">
        <f>IF(Table1[[#This Row],[Cover]]="Cover",Table1[[#This Row],[Wager]]*(100/110),IF(Table1[[#This Row],[Cover]]="No",-1*Table1[[#This Row],[Wager]],0))</f>
        <v>100</v>
      </c>
      <c r="L1234">
        <f>Summary!$B$1</f>
        <v>110</v>
      </c>
      <c r="M1234">
        <f>IF(Table1[[#This Row],[Cover]]="Cover",1,IF(Table1[[#This Row],[Cover]]="No",0,0.5))</f>
        <v>1</v>
      </c>
    </row>
    <row r="1235" spans="1:13" x14ac:dyDescent="0.25">
      <c r="A1235" t="s">
        <v>149</v>
      </c>
      <c r="B1235" t="s">
        <v>45</v>
      </c>
      <c r="C1235" s="1">
        <v>40915</v>
      </c>
      <c r="D1235" t="s">
        <v>118</v>
      </c>
      <c r="E1235" t="s">
        <v>62</v>
      </c>
      <c r="F1235">
        <v>8</v>
      </c>
      <c r="G1235">
        <v>6.5</v>
      </c>
      <c r="H1235">
        <v>67</v>
      </c>
      <c r="I1235">
        <v>60</v>
      </c>
      <c r="J1235" t="s">
        <v>8</v>
      </c>
      <c r="K1235" s="2">
        <f>IF(Table1[[#This Row],[Cover]]="Cover",Table1[[#This Row],[Wager]]*(100/110),IF(Table1[[#This Row],[Cover]]="No",-1*Table1[[#This Row],[Wager]],0))</f>
        <v>100</v>
      </c>
      <c r="L1235">
        <f>Summary!$B$1</f>
        <v>110</v>
      </c>
      <c r="M1235">
        <f>IF(Table1[[#This Row],[Cover]]="Cover",1,IF(Table1[[#This Row],[Cover]]="No",0,0.5))</f>
        <v>1</v>
      </c>
    </row>
    <row r="1236" spans="1:13" x14ac:dyDescent="0.25">
      <c r="A1236" t="s">
        <v>160</v>
      </c>
      <c r="B1236" t="s">
        <v>45</v>
      </c>
      <c r="C1236" s="1">
        <v>39813</v>
      </c>
      <c r="D1236" t="s">
        <v>118</v>
      </c>
      <c r="E1236" t="s">
        <v>111</v>
      </c>
      <c r="F1236">
        <v>3</v>
      </c>
      <c r="G1236">
        <v>14.5</v>
      </c>
      <c r="H1236">
        <v>72</v>
      </c>
      <c r="I1236">
        <v>78</v>
      </c>
      <c r="J1236" t="s">
        <v>8</v>
      </c>
      <c r="K1236" s="2">
        <f>IF(Table1[[#This Row],[Cover]]="Cover",Table1[[#This Row],[Wager]]*(100/110),IF(Table1[[#This Row],[Cover]]="No",-1*Table1[[#This Row],[Wager]],0))</f>
        <v>100</v>
      </c>
      <c r="L1236">
        <f>Summary!$B$1</f>
        <v>110</v>
      </c>
      <c r="M1236">
        <f>IF(Table1[[#This Row],[Cover]]="Cover",1,IF(Table1[[#This Row],[Cover]]="No",0,0.5))</f>
        <v>1</v>
      </c>
    </row>
    <row r="1237" spans="1:13" x14ac:dyDescent="0.25">
      <c r="A1237" t="s">
        <v>157</v>
      </c>
      <c r="B1237" t="s">
        <v>81</v>
      </c>
      <c r="C1237" s="1">
        <v>43074</v>
      </c>
      <c r="D1237" t="s">
        <v>118</v>
      </c>
      <c r="E1237" t="s">
        <v>84</v>
      </c>
      <c r="F1237">
        <v>3</v>
      </c>
      <c r="G1237">
        <v>15</v>
      </c>
      <c r="H1237">
        <v>52</v>
      </c>
      <c r="I1237">
        <v>62</v>
      </c>
      <c r="J1237" t="s">
        <v>8</v>
      </c>
      <c r="K1237" s="2">
        <f>IF(Table1[[#This Row],[Cover]]="Cover",Table1[[#This Row],[Wager]]*(100/110),IF(Table1[[#This Row],[Cover]]="No",-1*Table1[[#This Row],[Wager]],0))</f>
        <v>100</v>
      </c>
      <c r="L1237">
        <f>Summary!$B$1</f>
        <v>110</v>
      </c>
      <c r="M1237">
        <f>IF(Table1[[#This Row],[Cover]]="Cover",1,IF(Table1[[#This Row],[Cover]]="No",0,0.5))</f>
        <v>1</v>
      </c>
    </row>
    <row r="1238" spans="1:13" x14ac:dyDescent="0.25">
      <c r="A1238" t="s">
        <v>148</v>
      </c>
      <c r="B1238" t="s">
        <v>45</v>
      </c>
      <c r="C1238" s="1">
        <v>40223</v>
      </c>
      <c r="D1238" t="s">
        <v>118</v>
      </c>
      <c r="E1238" t="s">
        <v>77</v>
      </c>
      <c r="F1238">
        <v>7</v>
      </c>
      <c r="G1238">
        <v>11</v>
      </c>
      <c r="H1238">
        <v>71</v>
      </c>
      <c r="I1238">
        <v>68</v>
      </c>
      <c r="J1238" t="s">
        <v>8</v>
      </c>
      <c r="K1238" s="2">
        <f>IF(Table1[[#This Row],[Cover]]="Cover",Table1[[#This Row],[Wager]]*(100/110),IF(Table1[[#This Row],[Cover]]="No",-1*Table1[[#This Row],[Wager]],0))</f>
        <v>100</v>
      </c>
      <c r="L1238">
        <f>Summary!$B$1</f>
        <v>110</v>
      </c>
      <c r="M1238">
        <f>IF(Table1[[#This Row],[Cover]]="Cover",1,IF(Table1[[#This Row],[Cover]]="No",0,0.5))</f>
        <v>1</v>
      </c>
    </row>
    <row r="1239" spans="1:13" x14ac:dyDescent="0.25">
      <c r="A1239" t="s">
        <v>146</v>
      </c>
      <c r="B1239" t="s">
        <v>56</v>
      </c>
      <c r="C1239" s="1">
        <v>41684</v>
      </c>
      <c r="D1239" t="s">
        <v>118</v>
      </c>
      <c r="E1239" t="s">
        <v>59</v>
      </c>
      <c r="F1239">
        <v>23</v>
      </c>
      <c r="G1239">
        <v>7.5</v>
      </c>
      <c r="H1239">
        <v>65</v>
      </c>
      <c r="I1239">
        <v>77</v>
      </c>
      <c r="J1239" t="s">
        <v>13</v>
      </c>
      <c r="K1239" s="2">
        <f>IF(Table1[[#This Row],[Cover]]="Cover",Table1[[#This Row],[Wager]]*(100/110),IF(Table1[[#This Row],[Cover]]="No",-1*Table1[[#This Row],[Wager]],0))</f>
        <v>-110</v>
      </c>
      <c r="L1239">
        <f>Summary!$B$1</f>
        <v>110</v>
      </c>
      <c r="M1239">
        <f>IF(Table1[[#This Row],[Cover]]="Cover",1,IF(Table1[[#This Row],[Cover]]="No",0,0.5))</f>
        <v>0</v>
      </c>
    </row>
    <row r="1240" spans="1:13" x14ac:dyDescent="0.25">
      <c r="A1240" t="s">
        <v>158</v>
      </c>
      <c r="B1240" t="s">
        <v>45</v>
      </c>
      <c r="C1240" s="1">
        <v>39495</v>
      </c>
      <c r="D1240" t="s">
        <v>118</v>
      </c>
      <c r="E1240" t="s">
        <v>43</v>
      </c>
      <c r="F1240">
        <v>20</v>
      </c>
      <c r="G1240">
        <v>9.5</v>
      </c>
      <c r="H1240">
        <v>68</v>
      </c>
      <c r="I1240">
        <v>71</v>
      </c>
      <c r="J1240" t="s">
        <v>8</v>
      </c>
      <c r="K1240" s="2">
        <f>IF(Table1[[#This Row],[Cover]]="Cover",Table1[[#This Row],[Wager]]*(100/110),IF(Table1[[#This Row],[Cover]]="No",-1*Table1[[#This Row],[Wager]],0))</f>
        <v>100</v>
      </c>
      <c r="L1240">
        <f>Summary!$B$1</f>
        <v>110</v>
      </c>
      <c r="M1240">
        <f>IF(Table1[[#This Row],[Cover]]="Cover",1,IF(Table1[[#This Row],[Cover]]="No",0,0.5))</f>
        <v>1</v>
      </c>
    </row>
    <row r="1241" spans="1:13" x14ac:dyDescent="0.25">
      <c r="A1241" t="s">
        <v>149</v>
      </c>
      <c r="B1241" t="s">
        <v>45</v>
      </c>
      <c r="C1241" s="1">
        <v>40958</v>
      </c>
      <c r="D1241" t="s">
        <v>118</v>
      </c>
      <c r="E1241" t="s">
        <v>128</v>
      </c>
      <c r="F1241">
        <v>2</v>
      </c>
      <c r="G1241">
        <v>11</v>
      </c>
      <c r="H1241">
        <v>64</v>
      </c>
      <c r="I1241">
        <v>74</v>
      </c>
      <c r="J1241" t="s">
        <v>8</v>
      </c>
      <c r="K1241" s="2">
        <f>IF(Table1[[#This Row],[Cover]]="Cover",Table1[[#This Row],[Wager]]*(100/110),IF(Table1[[#This Row],[Cover]]="No",-1*Table1[[#This Row],[Wager]],0))</f>
        <v>100</v>
      </c>
      <c r="L1241">
        <f>Summary!$B$1</f>
        <v>110</v>
      </c>
      <c r="M1241">
        <f>IF(Table1[[#This Row],[Cover]]="Cover",1,IF(Table1[[#This Row],[Cover]]="No",0,0.5))</f>
        <v>1</v>
      </c>
    </row>
    <row r="1242" spans="1:13" x14ac:dyDescent="0.25">
      <c r="A1242" t="s">
        <v>146</v>
      </c>
      <c r="B1242" t="s">
        <v>56</v>
      </c>
      <c r="C1242" s="1">
        <v>41690</v>
      </c>
      <c r="D1242" t="s">
        <v>118</v>
      </c>
      <c r="E1242" t="s">
        <v>101</v>
      </c>
      <c r="F1242">
        <v>22</v>
      </c>
      <c r="G1242">
        <v>8.5</v>
      </c>
      <c r="H1242">
        <v>59</v>
      </c>
      <c r="I1242">
        <v>64</v>
      </c>
      <c r="J1242" t="s">
        <v>8</v>
      </c>
      <c r="K1242" s="2">
        <f>IF(Table1[[#This Row],[Cover]]="Cover",Table1[[#This Row],[Wager]]*(100/110),IF(Table1[[#This Row],[Cover]]="No",-1*Table1[[#This Row],[Wager]],0))</f>
        <v>100</v>
      </c>
      <c r="L1242">
        <f>Summary!$B$1</f>
        <v>110</v>
      </c>
      <c r="M1242">
        <f>IF(Table1[[#This Row],[Cover]]="Cover",1,IF(Table1[[#This Row],[Cover]]="No",0,0.5))</f>
        <v>1</v>
      </c>
    </row>
    <row r="1243" spans="1:13" x14ac:dyDescent="0.25">
      <c r="A1243" t="s">
        <v>152</v>
      </c>
      <c r="B1243" t="s">
        <v>45</v>
      </c>
      <c r="C1243" s="1">
        <v>40596</v>
      </c>
      <c r="D1243" t="s">
        <v>118</v>
      </c>
      <c r="E1243" t="s">
        <v>44</v>
      </c>
      <c r="F1243">
        <v>16</v>
      </c>
      <c r="G1243">
        <v>4.5</v>
      </c>
      <c r="H1243">
        <v>37</v>
      </c>
      <c r="I1243">
        <v>55</v>
      </c>
      <c r="J1243" t="s">
        <v>13</v>
      </c>
      <c r="K1243" s="2">
        <f>IF(Table1[[#This Row],[Cover]]="Cover",Table1[[#This Row],[Wager]]*(100/110),IF(Table1[[#This Row],[Cover]]="No",-1*Table1[[#This Row],[Wager]],0))</f>
        <v>-110</v>
      </c>
      <c r="L1243">
        <f>Summary!$B$1</f>
        <v>110</v>
      </c>
      <c r="M1243">
        <f>IF(Table1[[#This Row],[Cover]]="Cover",1,IF(Table1[[#This Row],[Cover]]="No",0,0.5))</f>
        <v>0</v>
      </c>
    </row>
    <row r="1244" spans="1:13" x14ac:dyDescent="0.25">
      <c r="A1244" t="s">
        <v>158</v>
      </c>
      <c r="B1244" t="s">
        <v>45</v>
      </c>
      <c r="C1244" s="1">
        <v>39504</v>
      </c>
      <c r="D1244" t="s">
        <v>118</v>
      </c>
      <c r="E1244" t="s">
        <v>62</v>
      </c>
      <c r="F1244">
        <v>15</v>
      </c>
      <c r="G1244">
        <v>10.5</v>
      </c>
      <c r="H1244">
        <v>61</v>
      </c>
      <c r="I1244">
        <v>79</v>
      </c>
      <c r="J1244" t="s">
        <v>13</v>
      </c>
      <c r="K1244" s="2">
        <f>IF(Table1[[#This Row],[Cover]]="Cover",Table1[[#This Row],[Wager]]*(100/110),IF(Table1[[#This Row],[Cover]]="No",-1*Table1[[#This Row],[Wager]],0))</f>
        <v>-110</v>
      </c>
      <c r="L1244">
        <f>Summary!$B$1</f>
        <v>110</v>
      </c>
      <c r="M1244">
        <f>IF(Table1[[#This Row],[Cover]]="Cover",1,IF(Table1[[#This Row],[Cover]]="No",0,0.5))</f>
        <v>0</v>
      </c>
    </row>
    <row r="1245" spans="1:13" x14ac:dyDescent="0.25">
      <c r="A1245" t="s">
        <v>157</v>
      </c>
      <c r="B1245" t="s">
        <v>81</v>
      </c>
      <c r="C1245" s="1">
        <v>43134</v>
      </c>
      <c r="D1245" t="s">
        <v>118</v>
      </c>
      <c r="E1245" t="s">
        <v>83</v>
      </c>
      <c r="F1245">
        <v>3</v>
      </c>
      <c r="G1245">
        <v>15.5</v>
      </c>
      <c r="H1245">
        <v>76</v>
      </c>
      <c r="I1245">
        <v>78</v>
      </c>
      <c r="J1245" t="s">
        <v>8</v>
      </c>
      <c r="K1245" s="2">
        <f>IF(Table1[[#This Row],[Cover]]="Cover",Table1[[#This Row],[Wager]]*(100/110),IF(Table1[[#This Row],[Cover]]="No",-1*Table1[[#This Row],[Wager]],0))</f>
        <v>100</v>
      </c>
      <c r="L1245">
        <f>Summary!$B$1</f>
        <v>110</v>
      </c>
      <c r="M1245">
        <f>IF(Table1[[#This Row],[Cover]]="Cover",1,IF(Table1[[#This Row],[Cover]]="No",0,0.5))</f>
        <v>1</v>
      </c>
    </row>
    <row r="1246" spans="1:13" x14ac:dyDescent="0.25">
      <c r="A1246" t="s">
        <v>150</v>
      </c>
      <c r="B1246" t="s">
        <v>45</v>
      </c>
      <c r="C1246" s="1">
        <v>41311</v>
      </c>
      <c r="D1246" t="s">
        <v>118</v>
      </c>
      <c r="E1246" t="s">
        <v>44</v>
      </c>
      <c r="F1246">
        <v>11</v>
      </c>
      <c r="G1246">
        <v>12</v>
      </c>
      <c r="H1246">
        <v>48</v>
      </c>
      <c r="I1246">
        <v>68</v>
      </c>
      <c r="J1246" t="s">
        <v>13</v>
      </c>
      <c r="K1246" s="2">
        <f>IF(Table1[[#This Row],[Cover]]="Cover",Table1[[#This Row],[Wager]]*(100/110),IF(Table1[[#This Row],[Cover]]="No",-1*Table1[[#This Row],[Wager]],0))</f>
        <v>-110</v>
      </c>
      <c r="L1246">
        <f>Summary!$B$1</f>
        <v>110</v>
      </c>
      <c r="M1246">
        <f>IF(Table1[[#This Row],[Cover]]="Cover",1,IF(Table1[[#This Row],[Cover]]="No",0,0.5))</f>
        <v>0</v>
      </c>
    </row>
    <row r="1247" spans="1:13" x14ac:dyDescent="0.25">
      <c r="A1247" t="s">
        <v>156</v>
      </c>
      <c r="B1247" t="s">
        <v>81</v>
      </c>
      <c r="C1247" s="1">
        <v>42043</v>
      </c>
      <c r="D1247" t="s">
        <v>118</v>
      </c>
      <c r="E1247" t="s">
        <v>89</v>
      </c>
      <c r="F1247">
        <v>20</v>
      </c>
      <c r="G1247">
        <v>10</v>
      </c>
      <c r="H1247">
        <v>60</v>
      </c>
      <c r="I1247">
        <v>79</v>
      </c>
      <c r="J1247" t="s">
        <v>13</v>
      </c>
      <c r="K1247" s="2">
        <f>IF(Table1[[#This Row],[Cover]]="Cover",Table1[[#This Row],[Wager]]*(100/110),IF(Table1[[#This Row],[Cover]]="No",-1*Table1[[#This Row],[Wager]],0))</f>
        <v>-110</v>
      </c>
      <c r="L1247">
        <f>Summary!$B$1</f>
        <v>110</v>
      </c>
      <c r="M1247">
        <f>IF(Table1[[#This Row],[Cover]]="Cover",1,IF(Table1[[#This Row],[Cover]]="No",0,0.5))</f>
        <v>0</v>
      </c>
    </row>
    <row r="1248" spans="1:13" x14ac:dyDescent="0.25">
      <c r="A1248" t="s">
        <v>152</v>
      </c>
      <c r="B1248" t="s">
        <v>45</v>
      </c>
      <c r="C1248" s="1">
        <v>40583</v>
      </c>
      <c r="D1248" t="s">
        <v>118</v>
      </c>
      <c r="E1248" t="s">
        <v>48</v>
      </c>
      <c r="F1248">
        <v>9</v>
      </c>
      <c r="G1248">
        <v>5.5</v>
      </c>
      <c r="H1248">
        <v>77</v>
      </c>
      <c r="I1248">
        <v>76</v>
      </c>
      <c r="J1248" t="s">
        <v>8</v>
      </c>
      <c r="K1248" s="2">
        <f>IF(Table1[[#This Row],[Cover]]="Cover",Table1[[#This Row],[Wager]]*(100/110),IF(Table1[[#This Row],[Cover]]="No",-1*Table1[[#This Row],[Wager]],0))</f>
        <v>100</v>
      </c>
      <c r="L1248">
        <f>Summary!$B$1</f>
        <v>110</v>
      </c>
      <c r="M1248">
        <f>IF(Table1[[#This Row],[Cover]]="Cover",1,IF(Table1[[#This Row],[Cover]]="No",0,0.5))</f>
        <v>1</v>
      </c>
    </row>
    <row r="1249" spans="1:13" x14ac:dyDescent="0.25">
      <c r="A1249" t="s">
        <v>150</v>
      </c>
      <c r="B1249" t="s">
        <v>45</v>
      </c>
      <c r="C1249" s="1">
        <v>41314</v>
      </c>
      <c r="D1249" t="s">
        <v>118</v>
      </c>
      <c r="E1249" t="s">
        <v>77</v>
      </c>
      <c r="F1249">
        <v>20</v>
      </c>
      <c r="G1249">
        <v>4</v>
      </c>
      <c r="H1249">
        <v>63</v>
      </c>
      <c r="I1249">
        <v>69</v>
      </c>
      <c r="J1249" t="s">
        <v>13</v>
      </c>
      <c r="K1249" s="2">
        <f>IF(Table1[[#This Row],[Cover]]="Cover",Table1[[#This Row],[Wager]]*(100/110),IF(Table1[[#This Row],[Cover]]="No",-1*Table1[[#This Row],[Wager]],0))</f>
        <v>-110</v>
      </c>
      <c r="L1249">
        <f>Summary!$B$1</f>
        <v>110</v>
      </c>
      <c r="M1249">
        <f>IF(Table1[[#This Row],[Cover]]="Cover",1,IF(Table1[[#This Row],[Cover]]="No",0,0.5))</f>
        <v>0</v>
      </c>
    </row>
    <row r="1250" spans="1:13" x14ac:dyDescent="0.25">
      <c r="A1250" t="s">
        <v>155</v>
      </c>
      <c r="B1250" t="s">
        <v>81</v>
      </c>
      <c r="C1250" s="1">
        <v>42431</v>
      </c>
      <c r="D1250" t="s">
        <v>118</v>
      </c>
      <c r="E1250" t="s">
        <v>84</v>
      </c>
      <c r="F1250">
        <v>2</v>
      </c>
      <c r="G1250">
        <v>24.5</v>
      </c>
      <c r="H1250">
        <v>66</v>
      </c>
      <c r="I1250">
        <v>97</v>
      </c>
      <c r="J1250" t="s">
        <v>13</v>
      </c>
      <c r="K1250" s="2">
        <f>IF(Table1[[#This Row],[Cover]]="Cover",Table1[[#This Row],[Wager]]*(100/110),IF(Table1[[#This Row],[Cover]]="No",-1*Table1[[#This Row],[Wager]],0))</f>
        <v>-110</v>
      </c>
      <c r="L1250">
        <f>Summary!$B$1</f>
        <v>110</v>
      </c>
      <c r="M1250">
        <f>IF(Table1[[#This Row],[Cover]]="Cover",1,IF(Table1[[#This Row],[Cover]]="No",0,0.5))</f>
        <v>0</v>
      </c>
    </row>
    <row r="1251" spans="1:13" x14ac:dyDescent="0.25">
      <c r="A1251" t="s">
        <v>156</v>
      </c>
      <c r="B1251" t="s">
        <v>81</v>
      </c>
      <c r="C1251" s="1">
        <v>42066</v>
      </c>
      <c r="D1251" t="s">
        <v>118</v>
      </c>
      <c r="E1251" t="s">
        <v>90</v>
      </c>
      <c r="F1251">
        <v>10</v>
      </c>
      <c r="G1251">
        <v>7</v>
      </c>
      <c r="H1251">
        <v>50</v>
      </c>
      <c r="I1251">
        <v>60</v>
      </c>
      <c r="J1251" t="s">
        <v>13</v>
      </c>
      <c r="K1251" s="2">
        <f>IF(Table1[[#This Row],[Cover]]="Cover",Table1[[#This Row],[Wager]]*(100/110),IF(Table1[[#This Row],[Cover]]="No",-1*Table1[[#This Row],[Wager]],0))</f>
        <v>-110</v>
      </c>
      <c r="L1251">
        <f>Summary!$B$1</f>
        <v>110</v>
      </c>
      <c r="M1251">
        <f>IF(Table1[[#This Row],[Cover]]="Cover",1,IF(Table1[[#This Row],[Cover]]="No",0,0.5))</f>
        <v>0</v>
      </c>
    </row>
    <row r="1252" spans="1:13" x14ac:dyDescent="0.25">
      <c r="A1252" t="s">
        <v>150</v>
      </c>
      <c r="B1252" t="s">
        <v>45</v>
      </c>
      <c r="C1252" s="1">
        <v>41338</v>
      </c>
      <c r="D1252" t="s">
        <v>118</v>
      </c>
      <c r="E1252" t="s">
        <v>98</v>
      </c>
      <c r="F1252">
        <v>15</v>
      </c>
      <c r="G1252">
        <v>6.5</v>
      </c>
      <c r="H1252">
        <v>54</v>
      </c>
      <c r="I1252">
        <v>60</v>
      </c>
      <c r="J1252" t="s">
        <v>8</v>
      </c>
      <c r="K1252" s="2">
        <f>IF(Table1[[#This Row],[Cover]]="Cover",Table1[[#This Row],[Wager]]*(100/110),IF(Table1[[#This Row],[Cover]]="No",-1*Table1[[#This Row],[Wager]],0))</f>
        <v>100</v>
      </c>
      <c r="L1252">
        <f>Summary!$B$1</f>
        <v>110</v>
      </c>
      <c r="M1252">
        <f>IF(Table1[[#This Row],[Cover]]="Cover",1,IF(Table1[[#This Row],[Cover]]="No",0,0.5))</f>
        <v>1</v>
      </c>
    </row>
    <row r="1253" spans="1:13" x14ac:dyDescent="0.25">
      <c r="A1253" t="s">
        <v>146</v>
      </c>
      <c r="B1253" t="s">
        <v>56</v>
      </c>
      <c r="C1253" s="1">
        <v>41706</v>
      </c>
      <c r="D1253" t="s">
        <v>118</v>
      </c>
      <c r="E1253" t="s">
        <v>58</v>
      </c>
      <c r="F1253">
        <v>15</v>
      </c>
      <c r="G1253">
        <v>8</v>
      </c>
      <c r="H1253">
        <v>66</v>
      </c>
      <c r="I1253">
        <v>70</v>
      </c>
      <c r="J1253" t="s">
        <v>8</v>
      </c>
      <c r="K1253" s="2">
        <f>IF(Table1[[#This Row],[Cover]]="Cover",Table1[[#This Row],[Wager]]*(100/110),IF(Table1[[#This Row],[Cover]]="No",-1*Table1[[#This Row],[Wager]],0))</f>
        <v>100</v>
      </c>
      <c r="L1253">
        <f>Summary!$B$1</f>
        <v>110</v>
      </c>
      <c r="M1253">
        <f>IF(Table1[[#This Row],[Cover]]="Cover",1,IF(Table1[[#This Row],[Cover]]="No",0,0.5))</f>
        <v>1</v>
      </c>
    </row>
    <row r="1254" spans="1:13" x14ac:dyDescent="0.25">
      <c r="A1254" t="s">
        <v>158</v>
      </c>
      <c r="B1254" t="s">
        <v>65</v>
      </c>
      <c r="C1254" s="1">
        <v>39459</v>
      </c>
      <c r="D1254" t="s">
        <v>176</v>
      </c>
      <c r="E1254" t="s">
        <v>76</v>
      </c>
      <c r="F1254">
        <v>17</v>
      </c>
      <c r="G1254">
        <v>4</v>
      </c>
      <c r="H1254">
        <v>57</v>
      </c>
      <c r="I1254">
        <v>68</v>
      </c>
      <c r="J1254" t="s">
        <v>13</v>
      </c>
      <c r="K1254" s="2">
        <f>IF(Table1[[#This Row],[Cover]]="Cover",Table1[[#This Row],[Wager]]*(100/110),IF(Table1[[#This Row],[Cover]]="No",-1*Table1[[#This Row],[Wager]],0))</f>
        <v>-110</v>
      </c>
      <c r="L1254">
        <f>Summary!$B$1</f>
        <v>110</v>
      </c>
      <c r="M1254">
        <f>IF(Table1[[#This Row],[Cover]]="Cover",1,IF(Table1[[#This Row],[Cover]]="No",0,0.5))</f>
        <v>0</v>
      </c>
    </row>
    <row r="1255" spans="1:13" x14ac:dyDescent="0.25">
      <c r="A1255" t="s">
        <v>158</v>
      </c>
      <c r="B1255" t="s">
        <v>65</v>
      </c>
      <c r="C1255" s="1">
        <v>39464</v>
      </c>
      <c r="D1255" t="s">
        <v>176</v>
      </c>
      <c r="E1255" t="s">
        <v>67</v>
      </c>
      <c r="F1255">
        <v>23</v>
      </c>
      <c r="G1255">
        <v>5</v>
      </c>
      <c r="H1255">
        <v>68</v>
      </c>
      <c r="I1255">
        <v>61</v>
      </c>
      <c r="J1255" t="s">
        <v>8</v>
      </c>
      <c r="K1255" s="2">
        <f>IF(Table1[[#This Row],[Cover]]="Cover",Table1[[#This Row],[Wager]]*(100/110),IF(Table1[[#This Row],[Cover]]="No",-1*Table1[[#This Row],[Wager]],0))</f>
        <v>100</v>
      </c>
      <c r="L1255">
        <f>Summary!$B$1</f>
        <v>110</v>
      </c>
      <c r="M1255">
        <f>IF(Table1[[#This Row],[Cover]]="Cover",1,IF(Table1[[#This Row],[Cover]]="No",0,0.5))</f>
        <v>1</v>
      </c>
    </row>
    <row r="1256" spans="1:13" x14ac:dyDescent="0.25">
      <c r="A1256" t="s">
        <v>156</v>
      </c>
      <c r="B1256" t="s">
        <v>65</v>
      </c>
      <c r="C1256" s="1">
        <v>42027</v>
      </c>
      <c r="D1256" t="s">
        <v>176</v>
      </c>
      <c r="E1256" t="s">
        <v>134</v>
      </c>
      <c r="F1256">
        <v>16</v>
      </c>
      <c r="G1256">
        <v>12.5</v>
      </c>
      <c r="H1256">
        <v>61</v>
      </c>
      <c r="I1256">
        <v>63</v>
      </c>
      <c r="J1256" t="s">
        <v>8</v>
      </c>
      <c r="K1256" s="2">
        <f>IF(Table1[[#This Row],[Cover]]="Cover",Table1[[#This Row],[Wager]]*(100/110),IF(Table1[[#This Row],[Cover]]="No",-1*Table1[[#This Row],[Wager]],0))</f>
        <v>100</v>
      </c>
      <c r="L1256">
        <f>Summary!$B$1</f>
        <v>110</v>
      </c>
      <c r="M1256">
        <f>IF(Table1[[#This Row],[Cover]]="Cover",1,IF(Table1[[#This Row],[Cover]]="No",0,0.5))</f>
        <v>1</v>
      </c>
    </row>
    <row r="1257" spans="1:13" x14ac:dyDescent="0.25">
      <c r="A1257" t="s">
        <v>150</v>
      </c>
      <c r="B1257" t="s">
        <v>65</v>
      </c>
      <c r="C1257" s="1">
        <v>41305</v>
      </c>
      <c r="D1257" t="s">
        <v>176</v>
      </c>
      <c r="E1257" t="s">
        <v>46</v>
      </c>
      <c r="F1257">
        <v>9</v>
      </c>
      <c r="G1257">
        <v>-3</v>
      </c>
      <c r="H1257">
        <v>75</v>
      </c>
      <c r="I1257">
        <v>58</v>
      </c>
      <c r="J1257" t="s">
        <v>8</v>
      </c>
      <c r="K1257" s="2">
        <f>IF(Table1[[#This Row],[Cover]]="Cover",Table1[[#This Row],[Wager]]*(100/110),IF(Table1[[#This Row],[Cover]]="No",-1*Table1[[#This Row],[Wager]],0))</f>
        <v>100</v>
      </c>
      <c r="L1257">
        <f>Summary!$B$1</f>
        <v>110</v>
      </c>
      <c r="M1257">
        <f>IF(Table1[[#This Row],[Cover]]="Cover",1,IF(Table1[[#This Row],[Cover]]="No",0,0.5))</f>
        <v>1</v>
      </c>
    </row>
    <row r="1258" spans="1:13" x14ac:dyDescent="0.25">
      <c r="A1258" t="s">
        <v>150</v>
      </c>
      <c r="B1258" t="s">
        <v>65</v>
      </c>
      <c r="C1258" s="1">
        <v>41324</v>
      </c>
      <c r="D1258" t="s">
        <v>176</v>
      </c>
      <c r="E1258" t="s">
        <v>134</v>
      </c>
      <c r="F1258">
        <v>24</v>
      </c>
      <c r="G1258">
        <v>-2</v>
      </c>
      <c r="H1258">
        <v>76</v>
      </c>
      <c r="I1258">
        <v>62</v>
      </c>
      <c r="J1258" t="s">
        <v>8</v>
      </c>
      <c r="K1258" s="2">
        <f>IF(Table1[[#This Row],[Cover]]="Cover",Table1[[#This Row],[Wager]]*(100/110),IF(Table1[[#This Row],[Cover]]="No",-1*Table1[[#This Row],[Wager]],0))</f>
        <v>100</v>
      </c>
      <c r="L1258">
        <f>Summary!$B$1</f>
        <v>110</v>
      </c>
      <c r="M1258">
        <f>IF(Table1[[#This Row],[Cover]]="Cover",1,IF(Table1[[#This Row],[Cover]]="No",0,0.5))</f>
        <v>1</v>
      </c>
    </row>
    <row r="1259" spans="1:13" x14ac:dyDescent="0.25">
      <c r="A1259" t="s">
        <v>160</v>
      </c>
      <c r="B1259" t="s">
        <v>65</v>
      </c>
      <c r="C1259" s="1">
        <v>39865</v>
      </c>
      <c r="D1259" t="s">
        <v>176</v>
      </c>
      <c r="E1259" t="s">
        <v>76</v>
      </c>
      <c r="F1259">
        <v>25</v>
      </c>
      <c r="G1259">
        <v>1.5</v>
      </c>
      <c r="H1259">
        <v>57</v>
      </c>
      <c r="I1259">
        <v>49</v>
      </c>
      <c r="J1259" t="s">
        <v>8</v>
      </c>
      <c r="K1259" s="2">
        <f>IF(Table1[[#This Row],[Cover]]="Cover",Table1[[#This Row],[Wager]]*(100/110),IF(Table1[[#This Row],[Cover]]="No",-1*Table1[[#This Row],[Wager]],0))</f>
        <v>100</v>
      </c>
      <c r="L1259">
        <f>Summary!$B$1</f>
        <v>110</v>
      </c>
      <c r="M1259">
        <f>IF(Table1[[#This Row],[Cover]]="Cover",1,IF(Table1[[#This Row],[Cover]]="No",0,0.5))</f>
        <v>1</v>
      </c>
    </row>
    <row r="1260" spans="1:13" x14ac:dyDescent="0.25">
      <c r="A1260" t="s">
        <v>158</v>
      </c>
      <c r="B1260" t="s">
        <v>65</v>
      </c>
      <c r="C1260" s="1">
        <v>39485</v>
      </c>
      <c r="D1260" t="s">
        <v>176</v>
      </c>
      <c r="E1260" t="s">
        <v>49</v>
      </c>
      <c r="F1260">
        <v>13</v>
      </c>
      <c r="G1260">
        <v>8</v>
      </c>
      <c r="H1260">
        <v>68</v>
      </c>
      <c r="I1260">
        <v>70</v>
      </c>
      <c r="J1260" t="s">
        <v>8</v>
      </c>
      <c r="K1260" s="2">
        <f>IF(Table1[[#This Row],[Cover]]="Cover",Table1[[#This Row],[Wager]]*(100/110),IF(Table1[[#This Row],[Cover]]="No",-1*Table1[[#This Row],[Wager]],0))</f>
        <v>100</v>
      </c>
      <c r="L1260">
        <f>Summary!$B$1</f>
        <v>110</v>
      </c>
      <c r="M1260">
        <f>IF(Table1[[#This Row],[Cover]]="Cover",1,IF(Table1[[#This Row],[Cover]]="No",0,0.5))</f>
        <v>1</v>
      </c>
    </row>
    <row r="1261" spans="1:13" x14ac:dyDescent="0.25">
      <c r="A1261" t="s">
        <v>148</v>
      </c>
      <c r="B1261" t="s">
        <v>65</v>
      </c>
      <c r="C1261" s="1">
        <v>40240</v>
      </c>
      <c r="D1261" t="s">
        <v>176</v>
      </c>
      <c r="E1261" t="s">
        <v>129</v>
      </c>
      <c r="F1261">
        <v>20</v>
      </c>
      <c r="G1261">
        <v>2.5</v>
      </c>
      <c r="H1261">
        <v>51</v>
      </c>
      <c r="I1261">
        <v>57</v>
      </c>
      <c r="J1261" t="s">
        <v>13</v>
      </c>
      <c r="K1261" s="2">
        <f>IF(Table1[[#This Row],[Cover]]="Cover",Table1[[#This Row],[Wager]]*(100/110),IF(Table1[[#This Row],[Cover]]="No",-1*Table1[[#This Row],[Wager]],0))</f>
        <v>-110</v>
      </c>
      <c r="L1261">
        <f>Summary!$B$1</f>
        <v>110</v>
      </c>
      <c r="M1261">
        <f>IF(Table1[[#This Row],[Cover]]="Cover",1,IF(Table1[[#This Row],[Cover]]="No",0,0.5))</f>
        <v>0</v>
      </c>
    </row>
    <row r="1262" spans="1:13" x14ac:dyDescent="0.25">
      <c r="A1262" t="s">
        <v>152</v>
      </c>
      <c r="B1262" t="s">
        <v>65</v>
      </c>
      <c r="C1262" s="1">
        <v>40607</v>
      </c>
      <c r="D1262" t="s">
        <v>176</v>
      </c>
      <c r="E1262" t="s">
        <v>49</v>
      </c>
      <c r="F1262">
        <v>23</v>
      </c>
      <c r="G1262">
        <v>4.5</v>
      </c>
      <c r="H1262">
        <v>55</v>
      </c>
      <c r="I1262">
        <v>66</v>
      </c>
      <c r="J1262" t="s">
        <v>13</v>
      </c>
      <c r="K1262" s="2">
        <f>IF(Table1[[#This Row],[Cover]]="Cover",Table1[[#This Row],[Wager]]*(100/110),IF(Table1[[#This Row],[Cover]]="No",-1*Table1[[#This Row],[Wager]],0))</f>
        <v>-110</v>
      </c>
      <c r="L1262">
        <f>Summary!$B$1</f>
        <v>110</v>
      </c>
      <c r="M1262">
        <f>IF(Table1[[#This Row],[Cover]]="Cover",1,IF(Table1[[#This Row],[Cover]]="No",0,0.5))</f>
        <v>0</v>
      </c>
    </row>
    <row r="1263" spans="1:13" x14ac:dyDescent="0.25">
      <c r="A1263" t="s">
        <v>149</v>
      </c>
      <c r="B1263" t="s">
        <v>50</v>
      </c>
      <c r="C1263" s="1">
        <v>40920</v>
      </c>
      <c r="D1263" t="s">
        <v>52</v>
      </c>
      <c r="E1263" t="s">
        <v>53</v>
      </c>
      <c r="F1263">
        <v>21</v>
      </c>
      <c r="G1263">
        <v>-4</v>
      </c>
      <c r="H1263">
        <v>83</v>
      </c>
      <c r="I1263">
        <v>62</v>
      </c>
      <c r="J1263" t="s">
        <v>8</v>
      </c>
      <c r="K1263" s="2">
        <f>IF(Table1[[#This Row],[Cover]]="Cover",Table1[[#This Row],[Wager]]*(100/110),IF(Table1[[#This Row],[Cover]]="No",-1*Table1[[#This Row],[Wager]],0))</f>
        <v>100</v>
      </c>
      <c r="L1263">
        <f>Summary!$B$1</f>
        <v>110</v>
      </c>
      <c r="M1263">
        <f>IF(Table1[[#This Row],[Cover]]="Cover",1,IF(Table1[[#This Row],[Cover]]="No",0,0.5))</f>
        <v>1</v>
      </c>
    </row>
    <row r="1264" spans="1:13" x14ac:dyDescent="0.25">
      <c r="A1264" t="s">
        <v>148</v>
      </c>
      <c r="B1264" t="s">
        <v>50</v>
      </c>
      <c r="C1264" s="1">
        <v>40192</v>
      </c>
      <c r="D1264" t="s">
        <v>52</v>
      </c>
      <c r="E1264" t="s">
        <v>53</v>
      </c>
      <c r="F1264">
        <v>17</v>
      </c>
      <c r="G1264">
        <v>-4</v>
      </c>
      <c r="H1264">
        <v>82</v>
      </c>
      <c r="I1264">
        <v>89</v>
      </c>
      <c r="J1264" t="s">
        <v>13</v>
      </c>
      <c r="K1264" s="2">
        <f>IF(Table1[[#This Row],[Cover]]="Cover",Table1[[#This Row],[Wager]]*(100/110),IF(Table1[[#This Row],[Cover]]="No",-1*Table1[[#This Row],[Wager]],0))</f>
        <v>-110</v>
      </c>
      <c r="L1264">
        <f>Summary!$B$1</f>
        <v>110</v>
      </c>
      <c r="M1264">
        <f>IF(Table1[[#This Row],[Cover]]="Cover",1,IF(Table1[[#This Row],[Cover]]="No",0,0.5))</f>
        <v>0</v>
      </c>
    </row>
    <row r="1265" spans="1:13" x14ac:dyDescent="0.25">
      <c r="A1265" t="s">
        <v>160</v>
      </c>
      <c r="B1265" t="s">
        <v>50</v>
      </c>
      <c r="C1265" s="1">
        <v>39856</v>
      </c>
      <c r="D1265" t="s">
        <v>52</v>
      </c>
      <c r="E1265" t="s">
        <v>53</v>
      </c>
      <c r="F1265">
        <v>19</v>
      </c>
      <c r="G1265">
        <v>4.5</v>
      </c>
      <c r="H1265">
        <v>70</v>
      </c>
      <c r="I1265">
        <v>72</v>
      </c>
      <c r="J1265" t="s">
        <v>8</v>
      </c>
      <c r="K1265" s="2">
        <f>IF(Table1[[#This Row],[Cover]]="Cover",Table1[[#This Row],[Wager]]*(100/110),IF(Table1[[#This Row],[Cover]]="No",-1*Table1[[#This Row],[Wager]],0))</f>
        <v>100</v>
      </c>
      <c r="L1265">
        <f>Summary!$B$1</f>
        <v>110</v>
      </c>
      <c r="M1265">
        <f>IF(Table1[[#This Row],[Cover]]="Cover",1,IF(Table1[[#This Row],[Cover]]="No",0,0.5))</f>
        <v>1</v>
      </c>
    </row>
    <row r="1266" spans="1:13" x14ac:dyDescent="0.25">
      <c r="A1266" t="s">
        <v>150</v>
      </c>
      <c r="B1266" t="s">
        <v>50</v>
      </c>
      <c r="C1266" s="1">
        <v>41319</v>
      </c>
      <c r="D1266" t="s">
        <v>52</v>
      </c>
      <c r="E1266" t="s">
        <v>53</v>
      </c>
      <c r="F1266">
        <v>5</v>
      </c>
      <c r="G1266">
        <v>-1.5</v>
      </c>
      <c r="H1266">
        <v>60</v>
      </c>
      <c r="I1266">
        <v>77</v>
      </c>
      <c r="J1266" t="s">
        <v>13</v>
      </c>
      <c r="K1266" s="2">
        <f>IF(Table1[[#This Row],[Cover]]="Cover",Table1[[#This Row],[Wager]]*(100/110),IF(Table1[[#This Row],[Cover]]="No",-1*Table1[[#This Row],[Wager]],0))</f>
        <v>-110</v>
      </c>
      <c r="L1266">
        <f>Summary!$B$1</f>
        <v>110</v>
      </c>
      <c r="M1266">
        <f>IF(Table1[[#This Row],[Cover]]="Cover",1,IF(Table1[[#This Row],[Cover]]="No",0,0.5))</f>
        <v>0</v>
      </c>
    </row>
    <row r="1267" spans="1:13" x14ac:dyDescent="0.25">
      <c r="A1267" t="s">
        <v>156</v>
      </c>
      <c r="B1267" t="s">
        <v>50</v>
      </c>
      <c r="C1267" s="1">
        <v>42056</v>
      </c>
      <c r="D1267" t="s">
        <v>52</v>
      </c>
      <c r="E1267" t="s">
        <v>53</v>
      </c>
      <c r="F1267">
        <v>3</v>
      </c>
      <c r="G1267">
        <v>6.5</v>
      </c>
      <c r="H1267">
        <v>60</v>
      </c>
      <c r="I1267">
        <v>70</v>
      </c>
      <c r="J1267" t="s">
        <v>13</v>
      </c>
      <c r="K1267" s="2">
        <f>IF(Table1[[#This Row],[Cover]]="Cover",Table1[[#This Row],[Wager]]*(100/110),IF(Table1[[#This Row],[Cover]]="No",-1*Table1[[#This Row],[Wager]],0))</f>
        <v>-110</v>
      </c>
      <c r="L1267">
        <f>Summary!$B$1</f>
        <v>110</v>
      </c>
      <c r="M1267">
        <f>IF(Table1[[#This Row],[Cover]]="Cover",1,IF(Table1[[#This Row],[Cover]]="No",0,0.5))</f>
        <v>0</v>
      </c>
    </row>
    <row r="1268" spans="1:13" x14ac:dyDescent="0.25">
      <c r="A1268" t="s">
        <v>148</v>
      </c>
      <c r="B1268" t="s">
        <v>50</v>
      </c>
      <c r="C1268" s="1">
        <v>40194</v>
      </c>
      <c r="D1268" t="s">
        <v>119</v>
      </c>
      <c r="E1268" t="s">
        <v>53</v>
      </c>
      <c r="F1268">
        <v>17</v>
      </c>
      <c r="G1268">
        <v>8</v>
      </c>
      <c r="H1268">
        <v>50</v>
      </c>
      <c r="I1268">
        <v>68</v>
      </c>
      <c r="J1268" t="s">
        <v>13</v>
      </c>
      <c r="K1268" s="2">
        <f>IF(Table1[[#This Row],[Cover]]="Cover",Table1[[#This Row],[Wager]]*(100/110),IF(Table1[[#This Row],[Cover]]="No",-1*Table1[[#This Row],[Wager]],0))</f>
        <v>-110</v>
      </c>
      <c r="L1268">
        <f>Summary!$B$1</f>
        <v>110</v>
      </c>
      <c r="M1268">
        <f>IF(Table1[[#This Row],[Cover]]="Cover",1,IF(Table1[[#This Row],[Cover]]="No",0,0.5))</f>
        <v>0</v>
      </c>
    </row>
    <row r="1269" spans="1:13" x14ac:dyDescent="0.25">
      <c r="A1269" t="s">
        <v>158</v>
      </c>
      <c r="B1269" t="s">
        <v>50</v>
      </c>
      <c r="C1269" s="1">
        <v>39475</v>
      </c>
      <c r="D1269" t="s">
        <v>119</v>
      </c>
      <c r="E1269" t="s">
        <v>52</v>
      </c>
      <c r="F1269">
        <v>21</v>
      </c>
      <c r="G1269">
        <v>7</v>
      </c>
      <c r="H1269">
        <v>63</v>
      </c>
      <c r="I1269">
        <v>55</v>
      </c>
      <c r="J1269" t="s">
        <v>8</v>
      </c>
      <c r="K1269" s="2">
        <f>IF(Table1[[#This Row],[Cover]]="Cover",Table1[[#This Row],[Wager]]*(100/110),IF(Table1[[#This Row],[Cover]]="No",-1*Table1[[#This Row],[Wager]],0))</f>
        <v>100</v>
      </c>
      <c r="L1269">
        <f>Summary!$B$1</f>
        <v>110</v>
      </c>
      <c r="M1269">
        <f>IF(Table1[[#This Row],[Cover]]="Cover",1,IF(Table1[[#This Row],[Cover]]="No",0,0.5))</f>
        <v>1</v>
      </c>
    </row>
    <row r="1270" spans="1:13" x14ac:dyDescent="0.25">
      <c r="A1270" t="s">
        <v>156</v>
      </c>
      <c r="B1270" t="s">
        <v>50</v>
      </c>
      <c r="C1270" s="1">
        <v>42002</v>
      </c>
      <c r="D1270" t="s">
        <v>119</v>
      </c>
      <c r="E1270" t="s">
        <v>53</v>
      </c>
      <c r="F1270">
        <v>7</v>
      </c>
      <c r="G1270">
        <v>10.5</v>
      </c>
      <c r="H1270">
        <v>48</v>
      </c>
      <c r="I1270">
        <v>60</v>
      </c>
      <c r="J1270" t="s">
        <v>13</v>
      </c>
      <c r="K1270" s="2">
        <f>IF(Table1[[#This Row],[Cover]]="Cover",Table1[[#This Row],[Wager]]*(100/110),IF(Table1[[#This Row],[Cover]]="No",-1*Table1[[#This Row],[Wager]],0))</f>
        <v>-110</v>
      </c>
      <c r="L1270">
        <f>Summary!$B$1</f>
        <v>110</v>
      </c>
      <c r="M1270">
        <f>IF(Table1[[#This Row],[Cover]]="Cover",1,IF(Table1[[#This Row],[Cover]]="No",0,0.5))</f>
        <v>0</v>
      </c>
    </row>
    <row r="1271" spans="1:13" x14ac:dyDescent="0.25">
      <c r="A1271" t="s">
        <v>150</v>
      </c>
      <c r="B1271" t="s">
        <v>50</v>
      </c>
      <c r="C1271" s="1">
        <v>41307</v>
      </c>
      <c r="D1271" t="s">
        <v>119</v>
      </c>
      <c r="E1271" t="s">
        <v>53</v>
      </c>
      <c r="F1271">
        <v>7</v>
      </c>
      <c r="G1271">
        <v>15</v>
      </c>
      <c r="H1271">
        <v>63</v>
      </c>
      <c r="I1271">
        <v>65</v>
      </c>
      <c r="J1271" t="s">
        <v>8</v>
      </c>
      <c r="K1271" s="2">
        <f>IF(Table1[[#This Row],[Cover]]="Cover",Table1[[#This Row],[Wager]]*(100/110),IF(Table1[[#This Row],[Cover]]="No",-1*Table1[[#This Row],[Wager]],0))</f>
        <v>100</v>
      </c>
      <c r="L1271">
        <f>Summary!$B$1</f>
        <v>110</v>
      </c>
      <c r="M1271">
        <f>IF(Table1[[#This Row],[Cover]]="Cover",1,IF(Table1[[#This Row],[Cover]]="No",0,0.5))</f>
        <v>1</v>
      </c>
    </row>
    <row r="1272" spans="1:13" x14ac:dyDescent="0.25">
      <c r="A1272" t="s">
        <v>146</v>
      </c>
      <c r="B1272" t="s">
        <v>50</v>
      </c>
      <c r="C1272" s="1">
        <v>41692</v>
      </c>
      <c r="D1272" t="s">
        <v>119</v>
      </c>
      <c r="E1272" t="s">
        <v>53</v>
      </c>
      <c r="F1272">
        <v>25</v>
      </c>
      <c r="G1272">
        <v>7.5</v>
      </c>
      <c r="H1272">
        <v>69</v>
      </c>
      <c r="I1272">
        <v>66</v>
      </c>
      <c r="J1272" t="s">
        <v>8</v>
      </c>
      <c r="K1272" s="2">
        <f>IF(Table1[[#This Row],[Cover]]="Cover",Table1[[#This Row],[Wager]]*(100/110),IF(Table1[[#This Row],[Cover]]="No",-1*Table1[[#This Row],[Wager]],0))</f>
        <v>100</v>
      </c>
      <c r="L1272">
        <f>Summary!$B$1</f>
        <v>110</v>
      </c>
      <c r="M1272">
        <f>IF(Table1[[#This Row],[Cover]]="Cover",1,IF(Table1[[#This Row],[Cover]]="No",0,0.5))</f>
        <v>1</v>
      </c>
    </row>
    <row r="1273" spans="1:13" x14ac:dyDescent="0.25">
      <c r="A1273" t="s">
        <v>157</v>
      </c>
      <c r="B1273" t="s">
        <v>50</v>
      </c>
      <c r="C1273" s="1">
        <v>43153</v>
      </c>
      <c r="D1273" t="s">
        <v>119</v>
      </c>
      <c r="E1273" t="s">
        <v>53</v>
      </c>
      <c r="F1273">
        <v>6</v>
      </c>
      <c r="G1273">
        <v>11.5</v>
      </c>
      <c r="H1273">
        <v>72</v>
      </c>
      <c r="I1273">
        <v>77</v>
      </c>
      <c r="J1273" t="s">
        <v>8</v>
      </c>
      <c r="K1273" s="2">
        <f>IF(Table1[[#This Row],[Cover]]="Cover",Table1[[#This Row],[Wager]]*(100/110),IF(Table1[[#This Row],[Cover]]="No",-1*Table1[[#This Row],[Wager]],0))</f>
        <v>100</v>
      </c>
      <c r="L1273">
        <f>Summary!$B$1</f>
        <v>110</v>
      </c>
      <c r="M1273">
        <f>IF(Table1[[#This Row],[Cover]]="Cover",1,IF(Table1[[#This Row],[Cover]]="No",0,0.5))</f>
        <v>1</v>
      </c>
    </row>
    <row r="1274" spans="1:13" x14ac:dyDescent="0.25">
      <c r="A1274" t="s">
        <v>154</v>
      </c>
      <c r="B1274" t="s">
        <v>50</v>
      </c>
      <c r="C1274" s="1">
        <v>42789</v>
      </c>
      <c r="D1274" t="s">
        <v>119</v>
      </c>
      <c r="E1274" t="s">
        <v>53</v>
      </c>
      <c r="F1274">
        <v>1</v>
      </c>
      <c r="G1274">
        <v>24.5</v>
      </c>
      <c r="H1274">
        <v>38</v>
      </c>
      <c r="I1274">
        <v>96</v>
      </c>
      <c r="J1274" t="s">
        <v>13</v>
      </c>
      <c r="K1274" s="2">
        <f>IF(Table1[[#This Row],[Cover]]="Cover",Table1[[#This Row],[Wager]]*(100/110),IF(Table1[[#This Row],[Cover]]="No",-1*Table1[[#This Row],[Wager]],0))</f>
        <v>-110</v>
      </c>
      <c r="L1274">
        <f>Summary!$B$1</f>
        <v>110</v>
      </c>
      <c r="M1274">
        <f>IF(Table1[[#This Row],[Cover]]="Cover",1,IF(Table1[[#This Row],[Cover]]="No",0,0.5))</f>
        <v>0</v>
      </c>
    </row>
    <row r="1275" spans="1:13" x14ac:dyDescent="0.25">
      <c r="A1275" t="s">
        <v>160</v>
      </c>
      <c r="B1275" t="s">
        <v>50</v>
      </c>
      <c r="C1275" s="1">
        <v>39872</v>
      </c>
      <c r="D1275" t="s">
        <v>119</v>
      </c>
      <c r="E1275" t="s">
        <v>53</v>
      </c>
      <c r="F1275">
        <v>17</v>
      </c>
      <c r="G1275">
        <v>9</v>
      </c>
      <c r="H1275">
        <v>47</v>
      </c>
      <c r="I1275">
        <v>58</v>
      </c>
      <c r="J1275" t="s">
        <v>13</v>
      </c>
      <c r="K1275" s="2">
        <f>IF(Table1[[#This Row],[Cover]]="Cover",Table1[[#This Row],[Wager]]*(100/110),IF(Table1[[#This Row],[Cover]]="No",-1*Table1[[#This Row],[Wager]],0))</f>
        <v>-110</v>
      </c>
      <c r="L1275">
        <f>Summary!$B$1</f>
        <v>110</v>
      </c>
      <c r="M1275">
        <f>IF(Table1[[#This Row],[Cover]]="Cover",1,IF(Table1[[#This Row],[Cover]]="No",0,0.5))</f>
        <v>0</v>
      </c>
    </row>
    <row r="1276" spans="1:13" x14ac:dyDescent="0.25">
      <c r="A1276" t="s">
        <v>157</v>
      </c>
      <c r="B1276" t="s">
        <v>50</v>
      </c>
      <c r="C1276" s="1">
        <v>43134</v>
      </c>
      <c r="D1276" t="s">
        <v>119</v>
      </c>
      <c r="E1276" t="s">
        <v>52</v>
      </c>
      <c r="F1276">
        <v>13</v>
      </c>
      <c r="G1276">
        <v>9.5</v>
      </c>
      <c r="H1276">
        <v>62</v>
      </c>
      <c r="I1276">
        <v>65</v>
      </c>
      <c r="J1276" t="s">
        <v>8</v>
      </c>
      <c r="K1276" s="2">
        <f>IF(Table1[[#This Row],[Cover]]="Cover",Table1[[#This Row],[Wager]]*(100/110),IF(Table1[[#This Row],[Cover]]="No",-1*Table1[[#This Row],[Wager]],0))</f>
        <v>100</v>
      </c>
      <c r="L1276">
        <f>Summary!$B$1</f>
        <v>110</v>
      </c>
      <c r="M1276">
        <f>IF(Table1[[#This Row],[Cover]]="Cover",1,IF(Table1[[#This Row],[Cover]]="No",0,0.5))</f>
        <v>1</v>
      </c>
    </row>
    <row r="1277" spans="1:13" x14ac:dyDescent="0.25">
      <c r="A1277" t="s">
        <v>154</v>
      </c>
      <c r="B1277" t="s">
        <v>50</v>
      </c>
      <c r="C1277" s="1">
        <v>42770</v>
      </c>
      <c r="D1277" t="s">
        <v>119</v>
      </c>
      <c r="E1277" t="s">
        <v>52</v>
      </c>
      <c r="F1277">
        <v>18</v>
      </c>
      <c r="G1277">
        <v>15.5</v>
      </c>
      <c r="H1277">
        <v>27</v>
      </c>
      <c r="I1277">
        <v>71</v>
      </c>
      <c r="J1277" t="s">
        <v>13</v>
      </c>
      <c r="K1277" s="2">
        <f>IF(Table1[[#This Row],[Cover]]="Cover",Table1[[#This Row],[Wager]]*(100/110),IF(Table1[[#This Row],[Cover]]="No",-1*Table1[[#This Row],[Wager]],0))</f>
        <v>-110</v>
      </c>
      <c r="L1277">
        <f>Summary!$B$1</f>
        <v>110</v>
      </c>
      <c r="M1277">
        <f>IF(Table1[[#This Row],[Cover]]="Cover",1,IF(Table1[[#This Row],[Cover]]="No",0,0.5))</f>
        <v>0</v>
      </c>
    </row>
    <row r="1278" spans="1:13" x14ac:dyDescent="0.25">
      <c r="A1278" t="s">
        <v>158</v>
      </c>
      <c r="B1278" t="s">
        <v>50</v>
      </c>
      <c r="C1278" s="1">
        <v>39517</v>
      </c>
      <c r="D1278" t="s">
        <v>119</v>
      </c>
      <c r="E1278" t="s">
        <v>53</v>
      </c>
      <c r="F1278">
        <v>20</v>
      </c>
      <c r="G1278">
        <v>7.5</v>
      </c>
      <c r="H1278">
        <v>69</v>
      </c>
      <c r="I1278">
        <v>62</v>
      </c>
      <c r="J1278" t="s">
        <v>8</v>
      </c>
      <c r="K1278" s="2">
        <f>IF(Table1[[#This Row],[Cover]]="Cover",Table1[[#This Row],[Wager]]*(100/110),IF(Table1[[#This Row],[Cover]]="No",-1*Table1[[#This Row],[Wager]],0))</f>
        <v>100</v>
      </c>
      <c r="L1278">
        <f>Summary!$B$1</f>
        <v>110</v>
      </c>
      <c r="M1278">
        <f>IF(Table1[[#This Row],[Cover]]="Cover",1,IF(Table1[[#This Row],[Cover]]="No",0,0.5))</f>
        <v>1</v>
      </c>
    </row>
    <row r="1279" spans="1:13" x14ac:dyDescent="0.25">
      <c r="A1279" t="s">
        <v>148</v>
      </c>
      <c r="B1279" t="s">
        <v>33</v>
      </c>
      <c r="C1279" s="1">
        <v>40201</v>
      </c>
      <c r="D1279" t="s">
        <v>120</v>
      </c>
      <c r="E1279" t="s">
        <v>51</v>
      </c>
      <c r="F1279">
        <v>14</v>
      </c>
      <c r="G1279">
        <v>1.5</v>
      </c>
      <c r="H1279">
        <v>69</v>
      </c>
      <c r="I1279">
        <v>71</v>
      </c>
      <c r="J1279" t="s">
        <v>13</v>
      </c>
      <c r="K1279" s="2">
        <f>IF(Table1[[#This Row],[Cover]]="Cover",Table1[[#This Row],[Wager]]*(100/110),IF(Table1[[#This Row],[Cover]]="No",-1*Table1[[#This Row],[Wager]],0))</f>
        <v>-110</v>
      </c>
      <c r="L1279">
        <f>Summary!$B$1</f>
        <v>110</v>
      </c>
      <c r="M1279">
        <f>IF(Table1[[#This Row],[Cover]]="Cover",1,IF(Table1[[#This Row],[Cover]]="No",0,0.5))</f>
        <v>0</v>
      </c>
    </row>
    <row r="1280" spans="1:13" x14ac:dyDescent="0.25">
      <c r="A1280" t="s">
        <v>150</v>
      </c>
      <c r="B1280" t="s">
        <v>33</v>
      </c>
      <c r="C1280" s="1">
        <v>41300</v>
      </c>
      <c r="D1280" t="s">
        <v>120</v>
      </c>
      <c r="E1280" t="s">
        <v>153</v>
      </c>
      <c r="F1280">
        <v>15</v>
      </c>
      <c r="G1280">
        <v>-3.5</v>
      </c>
      <c r="H1280">
        <v>55</v>
      </c>
      <c r="I1280">
        <v>34</v>
      </c>
      <c r="J1280" t="s">
        <v>8</v>
      </c>
      <c r="K1280" s="2">
        <f>IF(Table1[[#This Row],[Cover]]="Cover",Table1[[#This Row],[Wager]]*(100/110),IF(Table1[[#This Row],[Cover]]="No",-1*Table1[[#This Row],[Wager]],0))</f>
        <v>100</v>
      </c>
      <c r="L1280">
        <f>Summary!$B$1</f>
        <v>110</v>
      </c>
      <c r="M1280">
        <f>IF(Table1[[#This Row],[Cover]]="Cover",1,IF(Table1[[#This Row],[Cover]]="No",0,0.5))</f>
        <v>1</v>
      </c>
    </row>
    <row r="1281" spans="1:13" x14ac:dyDescent="0.25">
      <c r="A1281" t="s">
        <v>148</v>
      </c>
      <c r="B1281" t="s">
        <v>33</v>
      </c>
      <c r="C1281" s="1">
        <v>40183</v>
      </c>
      <c r="D1281" t="s">
        <v>120</v>
      </c>
      <c r="E1281" t="s">
        <v>153</v>
      </c>
      <c r="F1281">
        <v>15</v>
      </c>
      <c r="G1281">
        <v>-4</v>
      </c>
      <c r="H1281">
        <v>74</v>
      </c>
      <c r="I1281">
        <v>64</v>
      </c>
      <c r="J1281" t="s">
        <v>8</v>
      </c>
      <c r="K1281" s="2">
        <f>IF(Table1[[#This Row],[Cover]]="Cover",Table1[[#This Row],[Wager]]*(100/110),IF(Table1[[#This Row],[Cover]]="No",-1*Table1[[#This Row],[Wager]],0))</f>
        <v>100</v>
      </c>
      <c r="L1281">
        <f>Summary!$B$1</f>
        <v>110</v>
      </c>
      <c r="M1281">
        <f>IF(Table1[[#This Row],[Cover]]="Cover",1,IF(Table1[[#This Row],[Cover]]="No",0,0.5))</f>
        <v>1</v>
      </c>
    </row>
    <row r="1282" spans="1:13" x14ac:dyDescent="0.25">
      <c r="A1282" t="s">
        <v>148</v>
      </c>
      <c r="B1282" t="s">
        <v>33</v>
      </c>
      <c r="C1282" s="1">
        <v>40222</v>
      </c>
      <c r="D1282" t="s">
        <v>120</v>
      </c>
      <c r="E1282" t="s">
        <v>132</v>
      </c>
      <c r="F1282">
        <v>23</v>
      </c>
      <c r="G1282">
        <v>-4</v>
      </c>
      <c r="H1282">
        <v>68</v>
      </c>
      <c r="I1282">
        <v>58</v>
      </c>
      <c r="J1282" t="s">
        <v>8</v>
      </c>
      <c r="K1282" s="2">
        <f>IF(Table1[[#This Row],[Cover]]="Cover",Table1[[#This Row],[Wager]]*(100/110),IF(Table1[[#This Row],[Cover]]="No",-1*Table1[[#This Row],[Wager]],0))</f>
        <v>100</v>
      </c>
      <c r="L1282">
        <f>Summary!$B$1</f>
        <v>110</v>
      </c>
      <c r="M1282">
        <f>IF(Table1[[#This Row],[Cover]]="Cover",1,IF(Table1[[#This Row],[Cover]]="No",0,0.5))</f>
        <v>1</v>
      </c>
    </row>
    <row r="1283" spans="1:13" x14ac:dyDescent="0.25">
      <c r="A1283" t="s">
        <v>157</v>
      </c>
      <c r="B1283" t="s">
        <v>33</v>
      </c>
      <c r="C1283" s="1">
        <v>43162</v>
      </c>
      <c r="D1283" t="s">
        <v>120</v>
      </c>
      <c r="E1283" t="s">
        <v>35</v>
      </c>
      <c r="F1283">
        <v>21</v>
      </c>
      <c r="G1283">
        <v>-1.5</v>
      </c>
      <c r="H1283">
        <v>79</v>
      </c>
      <c r="I1283">
        <v>74</v>
      </c>
      <c r="J1283" t="s">
        <v>8</v>
      </c>
      <c r="K1283" s="2">
        <f>IF(Table1[[#This Row],[Cover]]="Cover",Table1[[#This Row],[Wager]]*(100/110),IF(Table1[[#This Row],[Cover]]="No",-1*Table1[[#This Row],[Wager]],0))</f>
        <v>100</v>
      </c>
      <c r="L1283">
        <f>Summary!$B$1</f>
        <v>110</v>
      </c>
      <c r="M1283">
        <f>IF(Table1[[#This Row],[Cover]]="Cover",1,IF(Table1[[#This Row],[Cover]]="No",0,0.5))</f>
        <v>1</v>
      </c>
    </row>
    <row r="1284" spans="1:13" x14ac:dyDescent="0.25">
      <c r="A1284" t="s">
        <v>157</v>
      </c>
      <c r="B1284" t="s">
        <v>50</v>
      </c>
      <c r="C1284" s="1">
        <v>43113</v>
      </c>
      <c r="D1284" t="s">
        <v>121</v>
      </c>
      <c r="E1284" t="s">
        <v>53</v>
      </c>
      <c r="F1284">
        <v>15</v>
      </c>
      <c r="G1284">
        <v>14.5</v>
      </c>
      <c r="H1284">
        <v>65</v>
      </c>
      <c r="I1284">
        <v>75</v>
      </c>
      <c r="J1284" t="s">
        <v>8</v>
      </c>
      <c r="K1284" s="2">
        <f>IF(Table1[[#This Row],[Cover]]="Cover",Table1[[#This Row],[Wager]]*(100/110),IF(Table1[[#This Row],[Cover]]="No",-1*Table1[[#This Row],[Wager]],0))</f>
        <v>100</v>
      </c>
      <c r="L1284">
        <f>Summary!$B$1</f>
        <v>110</v>
      </c>
      <c r="M1284">
        <f>IF(Table1[[#This Row],[Cover]]="Cover",1,IF(Table1[[#This Row],[Cover]]="No",0,0.5))</f>
        <v>1</v>
      </c>
    </row>
    <row r="1285" spans="1:13" x14ac:dyDescent="0.25">
      <c r="A1285" t="s">
        <v>148</v>
      </c>
      <c r="B1285" t="s">
        <v>50</v>
      </c>
      <c r="C1285" s="1">
        <v>40208</v>
      </c>
      <c r="D1285" t="s">
        <v>121</v>
      </c>
      <c r="E1285" t="s">
        <v>53</v>
      </c>
      <c r="F1285">
        <v>13</v>
      </c>
      <c r="G1285">
        <v>12</v>
      </c>
      <c r="H1285">
        <v>81</v>
      </c>
      <c r="I1285">
        <v>77</v>
      </c>
      <c r="J1285" t="s">
        <v>8</v>
      </c>
      <c r="K1285" s="2">
        <f>IF(Table1[[#This Row],[Cover]]="Cover",Table1[[#This Row],[Wager]]*(100/110),IF(Table1[[#This Row],[Cover]]="No",-1*Table1[[#This Row],[Wager]],0))</f>
        <v>100</v>
      </c>
      <c r="L1285">
        <f>Summary!$B$1</f>
        <v>110</v>
      </c>
      <c r="M1285">
        <f>IF(Table1[[#This Row],[Cover]]="Cover",1,IF(Table1[[#This Row],[Cover]]="No",0,0.5))</f>
        <v>1</v>
      </c>
    </row>
    <row r="1286" spans="1:13" x14ac:dyDescent="0.25">
      <c r="A1286" t="s">
        <v>154</v>
      </c>
      <c r="B1286" t="s">
        <v>50</v>
      </c>
      <c r="C1286" s="1">
        <v>42740</v>
      </c>
      <c r="D1286" t="s">
        <v>121</v>
      </c>
      <c r="E1286" t="s">
        <v>53</v>
      </c>
      <c r="F1286">
        <v>5</v>
      </c>
      <c r="G1286">
        <v>14</v>
      </c>
      <c r="H1286">
        <v>80</v>
      </c>
      <c r="I1286">
        <v>95</v>
      </c>
      <c r="J1286" t="s">
        <v>13</v>
      </c>
      <c r="K1286" s="2">
        <f>IF(Table1[[#This Row],[Cover]]="Cover",Table1[[#This Row],[Wager]]*(100/110),IF(Table1[[#This Row],[Cover]]="No",-1*Table1[[#This Row],[Wager]],0))</f>
        <v>-110</v>
      </c>
      <c r="L1286">
        <f>Summary!$B$1</f>
        <v>110</v>
      </c>
      <c r="M1286">
        <f>IF(Table1[[#This Row],[Cover]]="Cover",1,IF(Table1[[#This Row],[Cover]]="No",0,0.5))</f>
        <v>0</v>
      </c>
    </row>
    <row r="1287" spans="1:13" x14ac:dyDescent="0.25">
      <c r="A1287" t="s">
        <v>154</v>
      </c>
      <c r="B1287" t="s">
        <v>50</v>
      </c>
      <c r="C1287" s="1">
        <v>42742</v>
      </c>
      <c r="D1287" t="s">
        <v>121</v>
      </c>
      <c r="E1287" t="s">
        <v>52</v>
      </c>
      <c r="F1287">
        <v>19</v>
      </c>
      <c r="G1287">
        <v>11.5</v>
      </c>
      <c r="H1287">
        <v>52</v>
      </c>
      <c r="I1287">
        <v>63</v>
      </c>
      <c r="J1287" t="s">
        <v>8</v>
      </c>
      <c r="K1287" s="2">
        <f>IF(Table1[[#This Row],[Cover]]="Cover",Table1[[#This Row],[Wager]]*(100/110),IF(Table1[[#This Row],[Cover]]="No",-1*Table1[[#This Row],[Wager]],0))</f>
        <v>100</v>
      </c>
      <c r="L1287">
        <f>Summary!$B$1</f>
        <v>110</v>
      </c>
      <c r="M1287">
        <f>IF(Table1[[#This Row],[Cover]]="Cover",1,IF(Table1[[#This Row],[Cover]]="No",0,0.5))</f>
        <v>1</v>
      </c>
    </row>
    <row r="1288" spans="1:13" x14ac:dyDescent="0.25">
      <c r="A1288" t="s">
        <v>160</v>
      </c>
      <c r="B1288" t="s">
        <v>50</v>
      </c>
      <c r="C1288" s="1">
        <v>39858</v>
      </c>
      <c r="D1288" t="s">
        <v>121</v>
      </c>
      <c r="E1288" t="s">
        <v>53</v>
      </c>
      <c r="F1288">
        <v>19</v>
      </c>
      <c r="G1288">
        <v>17</v>
      </c>
      <c r="H1288">
        <v>73</v>
      </c>
      <c r="I1288">
        <v>78</v>
      </c>
      <c r="J1288" t="s">
        <v>8</v>
      </c>
      <c r="K1288" s="2">
        <f>IF(Table1[[#This Row],[Cover]]="Cover",Table1[[#This Row],[Wager]]*(100/110),IF(Table1[[#This Row],[Cover]]="No",-1*Table1[[#This Row],[Wager]],0))</f>
        <v>100</v>
      </c>
      <c r="L1288">
        <f>Summary!$B$1</f>
        <v>110</v>
      </c>
      <c r="M1288">
        <f>IF(Table1[[#This Row],[Cover]]="Cover",1,IF(Table1[[#This Row],[Cover]]="No",0,0.5))</f>
        <v>1</v>
      </c>
    </row>
    <row r="1289" spans="1:13" x14ac:dyDescent="0.25">
      <c r="A1289" t="s">
        <v>157</v>
      </c>
      <c r="B1289" t="s">
        <v>50</v>
      </c>
      <c r="C1289" s="1">
        <v>43146</v>
      </c>
      <c r="D1289" t="s">
        <v>121</v>
      </c>
      <c r="E1289" t="s">
        <v>52</v>
      </c>
      <c r="F1289">
        <v>15</v>
      </c>
      <c r="G1289">
        <v>9</v>
      </c>
      <c r="H1289">
        <v>70</v>
      </c>
      <c r="I1289">
        <v>63</v>
      </c>
      <c r="J1289" t="s">
        <v>8</v>
      </c>
      <c r="K1289" s="2">
        <f>IF(Table1[[#This Row],[Cover]]="Cover",Table1[[#This Row],[Wager]]*(100/110),IF(Table1[[#This Row],[Cover]]="No",-1*Table1[[#This Row],[Wager]],0))</f>
        <v>100</v>
      </c>
      <c r="L1289">
        <f>Summary!$B$1</f>
        <v>110</v>
      </c>
      <c r="M1289">
        <f>IF(Table1[[#This Row],[Cover]]="Cover",1,IF(Table1[[#This Row],[Cover]]="No",0,0.5))</f>
        <v>1</v>
      </c>
    </row>
    <row r="1290" spans="1:13" x14ac:dyDescent="0.25">
      <c r="A1290" t="s">
        <v>150</v>
      </c>
      <c r="B1290" t="s">
        <v>50</v>
      </c>
      <c r="C1290" s="1">
        <v>41321</v>
      </c>
      <c r="D1290" t="s">
        <v>121</v>
      </c>
      <c r="E1290" t="s">
        <v>53</v>
      </c>
      <c r="F1290">
        <v>5</v>
      </c>
      <c r="G1290">
        <v>12</v>
      </c>
      <c r="H1290">
        <v>61</v>
      </c>
      <c r="I1290">
        <v>71</v>
      </c>
      <c r="J1290" t="s">
        <v>8</v>
      </c>
      <c r="K1290" s="2">
        <f>IF(Table1[[#This Row],[Cover]]="Cover",Table1[[#This Row],[Wager]]*(100/110),IF(Table1[[#This Row],[Cover]]="No",-1*Table1[[#This Row],[Wager]],0))</f>
        <v>100</v>
      </c>
      <c r="L1290">
        <f>Summary!$B$1</f>
        <v>110</v>
      </c>
      <c r="M1290">
        <f>IF(Table1[[#This Row],[Cover]]="Cover",1,IF(Table1[[#This Row],[Cover]]="No",0,0.5))</f>
        <v>1</v>
      </c>
    </row>
    <row r="1291" spans="1:13" x14ac:dyDescent="0.25">
      <c r="A1291" t="s">
        <v>149</v>
      </c>
      <c r="B1291" t="s">
        <v>50</v>
      </c>
      <c r="C1291" s="1">
        <v>40957</v>
      </c>
      <c r="D1291" t="s">
        <v>121</v>
      </c>
      <c r="E1291" t="s">
        <v>53</v>
      </c>
      <c r="F1291">
        <v>24</v>
      </c>
      <c r="G1291">
        <v>5</v>
      </c>
      <c r="H1291">
        <v>66</v>
      </c>
      <c r="I1291">
        <v>65</v>
      </c>
      <c r="J1291" t="s">
        <v>8</v>
      </c>
      <c r="K1291" s="2">
        <f>IF(Table1[[#This Row],[Cover]]="Cover",Table1[[#This Row],[Wager]]*(100/110),IF(Table1[[#This Row],[Cover]]="No",-1*Table1[[#This Row],[Wager]],0))</f>
        <v>100</v>
      </c>
      <c r="L1291">
        <f>Summary!$B$1</f>
        <v>110</v>
      </c>
      <c r="M1291">
        <f>IF(Table1[[#This Row],[Cover]]="Cover",1,IF(Table1[[#This Row],[Cover]]="No",0,0.5))</f>
        <v>1</v>
      </c>
    </row>
    <row r="1292" spans="1:13" x14ac:dyDescent="0.25">
      <c r="A1292" t="s">
        <v>156</v>
      </c>
      <c r="B1292" t="s">
        <v>50</v>
      </c>
      <c r="C1292" s="1">
        <v>42042</v>
      </c>
      <c r="D1292" t="s">
        <v>121</v>
      </c>
      <c r="E1292" t="s">
        <v>53</v>
      </c>
      <c r="F1292">
        <v>2</v>
      </c>
      <c r="G1292">
        <v>13</v>
      </c>
      <c r="H1292">
        <v>70</v>
      </c>
      <c r="I1292">
        <v>81</v>
      </c>
      <c r="J1292" t="s">
        <v>8</v>
      </c>
      <c r="K1292" s="2">
        <f>IF(Table1[[#This Row],[Cover]]="Cover",Table1[[#This Row],[Wager]]*(100/110),IF(Table1[[#This Row],[Cover]]="No",-1*Table1[[#This Row],[Wager]],0))</f>
        <v>100</v>
      </c>
      <c r="L1292">
        <f>Summary!$B$1</f>
        <v>110</v>
      </c>
      <c r="M1292">
        <f>IF(Table1[[#This Row],[Cover]]="Cover",1,IF(Table1[[#This Row],[Cover]]="No",0,0.5))</f>
        <v>1</v>
      </c>
    </row>
    <row r="1293" spans="1:13" x14ac:dyDescent="0.25">
      <c r="A1293" t="s">
        <v>146</v>
      </c>
      <c r="B1293" t="s">
        <v>33</v>
      </c>
      <c r="C1293" s="1">
        <v>41661</v>
      </c>
      <c r="D1293" t="s">
        <v>196</v>
      </c>
      <c r="E1293" t="s">
        <v>120</v>
      </c>
      <c r="F1293">
        <v>7</v>
      </c>
      <c r="G1293">
        <v>13</v>
      </c>
      <c r="H1293">
        <v>50</v>
      </c>
      <c r="I1293">
        <v>75</v>
      </c>
      <c r="J1293" t="s">
        <v>13</v>
      </c>
      <c r="K1293" s="2">
        <f>IF(Table1[[#This Row],[Cover]]="Cover",Table1[[#This Row],[Wager]]*(100/110),IF(Table1[[#This Row],[Cover]]="No",-1*Table1[[#This Row],[Wager]],0))</f>
        <v>-110</v>
      </c>
      <c r="L1293">
        <f>Summary!$B$1</f>
        <v>110</v>
      </c>
      <c r="M1293">
        <f>IF(Table1[[#This Row],[Cover]]="Cover",1,IF(Table1[[#This Row],[Cover]]="No",0,0.5))</f>
        <v>0</v>
      </c>
    </row>
    <row r="1294" spans="1:13" x14ac:dyDescent="0.25">
      <c r="A1294" t="s">
        <v>154</v>
      </c>
      <c r="B1294" t="s">
        <v>50</v>
      </c>
      <c r="C1294" s="1">
        <v>42754</v>
      </c>
      <c r="D1294" t="s">
        <v>122</v>
      </c>
      <c r="E1294" t="s">
        <v>53</v>
      </c>
      <c r="F1294">
        <v>4</v>
      </c>
      <c r="G1294">
        <v>13</v>
      </c>
      <c r="H1294">
        <v>57</v>
      </c>
      <c r="I1294">
        <v>88</v>
      </c>
      <c r="J1294" t="s">
        <v>13</v>
      </c>
      <c r="K1294" s="2">
        <f>IF(Table1[[#This Row],[Cover]]="Cover",Table1[[#This Row],[Wager]]*(100/110),IF(Table1[[#This Row],[Cover]]="No",-1*Table1[[#This Row],[Wager]],0))</f>
        <v>-110</v>
      </c>
      <c r="L1294">
        <f>Summary!$B$1</f>
        <v>110</v>
      </c>
      <c r="M1294">
        <f>IF(Table1[[#This Row],[Cover]]="Cover",1,IF(Table1[[#This Row],[Cover]]="No",0,0.5))</f>
        <v>0</v>
      </c>
    </row>
    <row r="1295" spans="1:13" x14ac:dyDescent="0.25">
      <c r="A1295" t="s">
        <v>157</v>
      </c>
      <c r="B1295" t="s">
        <v>50</v>
      </c>
      <c r="C1295" s="1">
        <v>43120</v>
      </c>
      <c r="D1295" t="s">
        <v>122</v>
      </c>
      <c r="E1295" t="s">
        <v>53</v>
      </c>
      <c r="F1295">
        <v>13</v>
      </c>
      <c r="G1295">
        <v>20</v>
      </c>
      <c r="H1295">
        <v>60</v>
      </c>
      <c r="I1295">
        <v>75</v>
      </c>
      <c r="J1295" t="s">
        <v>8</v>
      </c>
      <c r="K1295" s="2">
        <f>IF(Table1[[#This Row],[Cover]]="Cover",Table1[[#This Row],[Wager]]*(100/110),IF(Table1[[#This Row],[Cover]]="No",-1*Table1[[#This Row],[Wager]],0))</f>
        <v>100</v>
      </c>
      <c r="L1295">
        <f>Summary!$B$1</f>
        <v>110</v>
      </c>
      <c r="M1295">
        <f>IF(Table1[[#This Row],[Cover]]="Cover",1,IF(Table1[[#This Row],[Cover]]="No",0,0.5))</f>
        <v>1</v>
      </c>
    </row>
    <row r="1296" spans="1:13" x14ac:dyDescent="0.25">
      <c r="A1296" t="s">
        <v>149</v>
      </c>
      <c r="B1296" t="s">
        <v>50</v>
      </c>
      <c r="C1296" s="1">
        <v>40929</v>
      </c>
      <c r="D1296" t="s">
        <v>122</v>
      </c>
      <c r="E1296" t="s">
        <v>52</v>
      </c>
      <c r="F1296">
        <v>24</v>
      </c>
      <c r="G1296">
        <v>12</v>
      </c>
      <c r="H1296">
        <v>77</v>
      </c>
      <c r="I1296">
        <v>93</v>
      </c>
      <c r="J1296" t="s">
        <v>13</v>
      </c>
      <c r="K1296" s="2">
        <f>IF(Table1[[#This Row],[Cover]]="Cover",Table1[[#This Row],[Wager]]*(100/110),IF(Table1[[#This Row],[Cover]]="No",-1*Table1[[#This Row],[Wager]],0))</f>
        <v>-110</v>
      </c>
      <c r="L1296">
        <f>Summary!$B$1</f>
        <v>110</v>
      </c>
      <c r="M1296">
        <f>IF(Table1[[#This Row],[Cover]]="Cover",1,IF(Table1[[#This Row],[Cover]]="No",0,0.5))</f>
        <v>0</v>
      </c>
    </row>
    <row r="1297" spans="1:13" x14ac:dyDescent="0.25">
      <c r="A1297" t="s">
        <v>148</v>
      </c>
      <c r="B1297" t="s">
        <v>50</v>
      </c>
      <c r="C1297" s="1">
        <v>40206</v>
      </c>
      <c r="D1297" t="s">
        <v>122</v>
      </c>
      <c r="E1297" t="s">
        <v>53</v>
      </c>
      <c r="F1297">
        <v>13</v>
      </c>
      <c r="G1297">
        <v>12</v>
      </c>
      <c r="H1297">
        <v>64</v>
      </c>
      <c r="I1297">
        <v>71</v>
      </c>
      <c r="J1297" t="s">
        <v>8</v>
      </c>
      <c r="K1297" s="2">
        <f>IF(Table1[[#This Row],[Cover]]="Cover",Table1[[#This Row],[Wager]]*(100/110),IF(Table1[[#This Row],[Cover]]="No",-1*Table1[[#This Row],[Wager]],0))</f>
        <v>100</v>
      </c>
      <c r="L1297">
        <f>Summary!$B$1</f>
        <v>110</v>
      </c>
      <c r="M1297">
        <f>IF(Table1[[#This Row],[Cover]]="Cover",1,IF(Table1[[#This Row],[Cover]]="No",0,0.5))</f>
        <v>1</v>
      </c>
    </row>
    <row r="1298" spans="1:13" x14ac:dyDescent="0.25">
      <c r="A1298" t="s">
        <v>154</v>
      </c>
      <c r="B1298" t="s">
        <v>50</v>
      </c>
      <c r="C1298" s="1">
        <v>42763</v>
      </c>
      <c r="D1298" t="s">
        <v>122</v>
      </c>
      <c r="E1298" t="s">
        <v>52</v>
      </c>
      <c r="F1298">
        <v>21</v>
      </c>
      <c r="G1298">
        <v>10</v>
      </c>
      <c r="H1298">
        <v>59</v>
      </c>
      <c r="I1298">
        <v>72</v>
      </c>
      <c r="J1298" t="s">
        <v>13</v>
      </c>
      <c r="K1298" s="2">
        <f>IF(Table1[[#This Row],[Cover]]="Cover",Table1[[#This Row],[Wager]]*(100/110),IF(Table1[[#This Row],[Cover]]="No",-1*Table1[[#This Row],[Wager]],0))</f>
        <v>-110</v>
      </c>
      <c r="L1298">
        <f>Summary!$B$1</f>
        <v>110</v>
      </c>
      <c r="M1298">
        <f>IF(Table1[[#This Row],[Cover]]="Cover",1,IF(Table1[[#This Row],[Cover]]="No",0,0.5))</f>
        <v>0</v>
      </c>
    </row>
    <row r="1299" spans="1:13" x14ac:dyDescent="0.25">
      <c r="A1299" t="s">
        <v>150</v>
      </c>
      <c r="B1299" t="s">
        <v>50</v>
      </c>
      <c r="C1299" s="1">
        <v>41279</v>
      </c>
      <c r="D1299" t="s">
        <v>122</v>
      </c>
      <c r="E1299" t="s">
        <v>53</v>
      </c>
      <c r="F1299">
        <v>10</v>
      </c>
      <c r="G1299">
        <v>5</v>
      </c>
      <c r="H1299">
        <v>74</v>
      </c>
      <c r="I1299">
        <v>81</v>
      </c>
      <c r="J1299" t="s">
        <v>13</v>
      </c>
      <c r="K1299" s="2">
        <f>IF(Table1[[#This Row],[Cover]]="Cover",Table1[[#This Row],[Wager]]*(100/110),IF(Table1[[#This Row],[Cover]]="No",-1*Table1[[#This Row],[Wager]],0))</f>
        <v>-110</v>
      </c>
      <c r="L1299">
        <f>Summary!$B$1</f>
        <v>110</v>
      </c>
      <c r="M1299">
        <f>IF(Table1[[#This Row],[Cover]]="Cover",1,IF(Table1[[#This Row],[Cover]]="No",0,0.5))</f>
        <v>0</v>
      </c>
    </row>
    <row r="1300" spans="1:13" x14ac:dyDescent="0.25">
      <c r="A1300" t="s">
        <v>158</v>
      </c>
      <c r="B1300" t="s">
        <v>50</v>
      </c>
      <c r="C1300" s="1">
        <v>39489</v>
      </c>
      <c r="D1300" t="s">
        <v>122</v>
      </c>
      <c r="E1300" t="s">
        <v>52</v>
      </c>
      <c r="F1300">
        <v>25</v>
      </c>
      <c r="G1300">
        <v>5.5</v>
      </c>
      <c r="H1300">
        <v>50</v>
      </c>
      <c r="I1300">
        <v>54</v>
      </c>
      <c r="J1300" t="s">
        <v>8</v>
      </c>
      <c r="K1300" s="2">
        <f>IF(Table1[[#This Row],[Cover]]="Cover",Table1[[#This Row],[Wager]]*(100/110),IF(Table1[[#This Row],[Cover]]="No",-1*Table1[[#This Row],[Wager]],0))</f>
        <v>100</v>
      </c>
      <c r="L1300">
        <f>Summary!$B$1</f>
        <v>110</v>
      </c>
      <c r="M1300">
        <f>IF(Table1[[#This Row],[Cover]]="Cover",1,IF(Table1[[#This Row],[Cover]]="No",0,0.5))</f>
        <v>1</v>
      </c>
    </row>
    <row r="1301" spans="1:13" x14ac:dyDescent="0.25">
      <c r="A1301" t="s">
        <v>149</v>
      </c>
      <c r="B1301" t="s">
        <v>50</v>
      </c>
      <c r="C1301" s="1">
        <v>40955</v>
      </c>
      <c r="D1301" t="s">
        <v>122</v>
      </c>
      <c r="E1301" t="s">
        <v>53</v>
      </c>
      <c r="F1301">
        <v>24</v>
      </c>
      <c r="G1301">
        <v>14</v>
      </c>
      <c r="H1301">
        <v>62</v>
      </c>
      <c r="I1301">
        <v>73</v>
      </c>
      <c r="J1301" t="s">
        <v>8</v>
      </c>
      <c r="K1301" s="2">
        <f>IF(Table1[[#This Row],[Cover]]="Cover",Table1[[#This Row],[Wager]]*(100/110),IF(Table1[[#This Row],[Cover]]="No",-1*Table1[[#This Row],[Wager]],0))</f>
        <v>100</v>
      </c>
      <c r="L1301">
        <f>Summary!$B$1</f>
        <v>110</v>
      </c>
      <c r="M1301">
        <f>IF(Table1[[#This Row],[Cover]]="Cover",1,IF(Table1[[#This Row],[Cover]]="No",0,0.5))</f>
        <v>1</v>
      </c>
    </row>
    <row r="1302" spans="1:13" x14ac:dyDescent="0.25">
      <c r="A1302" t="s">
        <v>160</v>
      </c>
      <c r="B1302" t="s">
        <v>50</v>
      </c>
      <c r="C1302" s="1">
        <v>39870</v>
      </c>
      <c r="D1302" t="s">
        <v>122</v>
      </c>
      <c r="E1302" t="s">
        <v>53</v>
      </c>
      <c r="F1302">
        <v>17</v>
      </c>
      <c r="G1302">
        <v>10</v>
      </c>
      <c r="H1302">
        <v>73</v>
      </c>
      <c r="I1302">
        <v>81</v>
      </c>
      <c r="J1302" t="s">
        <v>8</v>
      </c>
      <c r="K1302" s="2">
        <f>IF(Table1[[#This Row],[Cover]]="Cover",Table1[[#This Row],[Wager]]*(100/110),IF(Table1[[#This Row],[Cover]]="No",-1*Table1[[#This Row],[Wager]],0))</f>
        <v>100</v>
      </c>
      <c r="L1302">
        <f>Summary!$B$1</f>
        <v>110</v>
      </c>
      <c r="M1302">
        <f>IF(Table1[[#This Row],[Cover]]="Cover",1,IF(Table1[[#This Row],[Cover]]="No",0,0.5))</f>
        <v>1</v>
      </c>
    </row>
    <row r="1303" spans="1:13" x14ac:dyDescent="0.25">
      <c r="A1303" t="s">
        <v>156</v>
      </c>
      <c r="B1303" t="s">
        <v>50</v>
      </c>
      <c r="C1303" s="1">
        <v>42040</v>
      </c>
      <c r="D1303" t="s">
        <v>122</v>
      </c>
      <c r="E1303" t="s">
        <v>53</v>
      </c>
      <c r="F1303">
        <v>2</v>
      </c>
      <c r="G1303">
        <v>15</v>
      </c>
      <c r="H1303">
        <v>63</v>
      </c>
      <c r="I1303">
        <v>77</v>
      </c>
      <c r="J1303" t="s">
        <v>8</v>
      </c>
      <c r="K1303" s="2">
        <f>IF(Table1[[#This Row],[Cover]]="Cover",Table1[[#This Row],[Wager]]*(100/110),IF(Table1[[#This Row],[Cover]]="No",-1*Table1[[#This Row],[Wager]],0))</f>
        <v>100</v>
      </c>
      <c r="L1303">
        <f>Summary!$B$1</f>
        <v>110</v>
      </c>
      <c r="M1303">
        <f>IF(Table1[[#This Row],[Cover]]="Cover",1,IF(Table1[[#This Row],[Cover]]="No",0,0.5))</f>
        <v>1</v>
      </c>
    </row>
    <row r="1304" spans="1:13" x14ac:dyDescent="0.25">
      <c r="A1304" t="s">
        <v>149</v>
      </c>
      <c r="B1304" t="s">
        <v>161</v>
      </c>
      <c r="C1304" s="1">
        <v>40954</v>
      </c>
      <c r="D1304" t="s">
        <v>197</v>
      </c>
      <c r="E1304" t="s">
        <v>163</v>
      </c>
      <c r="F1304">
        <v>16</v>
      </c>
      <c r="G1304">
        <v>4.5</v>
      </c>
      <c r="H1304">
        <v>66</v>
      </c>
      <c r="I1304">
        <v>75</v>
      </c>
      <c r="J1304" t="s">
        <v>13</v>
      </c>
      <c r="K1304" s="2">
        <f>IF(Table1[[#This Row],[Cover]]="Cover",Table1[[#This Row],[Wager]]*(100/110),IF(Table1[[#This Row],[Cover]]="No",-1*Table1[[#This Row],[Wager]],0))</f>
        <v>-110</v>
      </c>
      <c r="L1304">
        <f>Summary!$B$1</f>
        <v>110</v>
      </c>
      <c r="M1304">
        <f>IF(Table1[[#This Row],[Cover]]="Cover",1,IF(Table1[[#This Row],[Cover]]="No",0,0.5))</f>
        <v>0</v>
      </c>
    </row>
    <row r="1305" spans="1:13" x14ac:dyDescent="0.25">
      <c r="A1305" t="s">
        <v>152</v>
      </c>
      <c r="B1305" t="s">
        <v>45</v>
      </c>
      <c r="C1305" s="1">
        <v>40561</v>
      </c>
      <c r="D1305" t="s">
        <v>47</v>
      </c>
      <c r="E1305" t="s">
        <v>77</v>
      </c>
      <c r="F1305">
        <v>23</v>
      </c>
      <c r="G1305">
        <v>4</v>
      </c>
      <c r="H1305">
        <v>75</v>
      </c>
      <c r="I1305">
        <v>80</v>
      </c>
      <c r="J1305" t="s">
        <v>13</v>
      </c>
      <c r="K1305" s="2">
        <f>IF(Table1[[#This Row],[Cover]]="Cover",Table1[[#This Row],[Wager]]*(100/110),IF(Table1[[#This Row],[Cover]]="No",-1*Table1[[#This Row],[Wager]],0))</f>
        <v>-110</v>
      </c>
      <c r="L1305">
        <f>Summary!$B$1</f>
        <v>110</v>
      </c>
      <c r="M1305">
        <f>IF(Table1[[#This Row],[Cover]]="Cover",1,IF(Table1[[#This Row],[Cover]]="No",0,0.5))</f>
        <v>0</v>
      </c>
    </row>
    <row r="1306" spans="1:13" x14ac:dyDescent="0.25">
      <c r="A1306" t="s">
        <v>155</v>
      </c>
      <c r="B1306" t="s">
        <v>45</v>
      </c>
      <c r="C1306" s="1">
        <v>42389</v>
      </c>
      <c r="D1306" t="s">
        <v>47</v>
      </c>
      <c r="E1306" t="s">
        <v>48</v>
      </c>
      <c r="F1306">
        <v>4</v>
      </c>
      <c r="G1306">
        <v>7</v>
      </c>
      <c r="H1306">
        <v>71</v>
      </c>
      <c r="I1306">
        <v>72</v>
      </c>
      <c r="J1306" t="s">
        <v>8</v>
      </c>
      <c r="K1306" s="2">
        <f>IF(Table1[[#This Row],[Cover]]="Cover",Table1[[#This Row],[Wager]]*(100/110),IF(Table1[[#This Row],[Cover]]="No",-1*Table1[[#This Row],[Wager]],0))</f>
        <v>100</v>
      </c>
      <c r="L1306">
        <f>Summary!$B$1</f>
        <v>110</v>
      </c>
      <c r="M1306">
        <f>IF(Table1[[#This Row],[Cover]]="Cover",1,IF(Table1[[#This Row],[Cover]]="No",0,0.5))</f>
        <v>1</v>
      </c>
    </row>
    <row r="1307" spans="1:13" x14ac:dyDescent="0.25">
      <c r="A1307" t="s">
        <v>148</v>
      </c>
      <c r="B1307" t="s">
        <v>45</v>
      </c>
      <c r="C1307" s="1">
        <v>40202</v>
      </c>
      <c r="D1307" t="s">
        <v>47</v>
      </c>
      <c r="E1307" t="s">
        <v>111</v>
      </c>
      <c r="F1307">
        <v>9</v>
      </c>
      <c r="G1307">
        <v>-3.5</v>
      </c>
      <c r="H1307">
        <v>64</v>
      </c>
      <c r="I1307">
        <v>61</v>
      </c>
      <c r="J1307" t="s">
        <v>13</v>
      </c>
      <c r="K1307" s="2">
        <f>IF(Table1[[#This Row],[Cover]]="Cover",Table1[[#This Row],[Wager]]*(100/110),IF(Table1[[#This Row],[Cover]]="No",-1*Table1[[#This Row],[Wager]],0))</f>
        <v>-110</v>
      </c>
      <c r="L1307">
        <f>Summary!$B$1</f>
        <v>110</v>
      </c>
      <c r="M1307">
        <f>IF(Table1[[#This Row],[Cover]]="Cover",1,IF(Table1[[#This Row],[Cover]]="No",0,0.5))</f>
        <v>0</v>
      </c>
    </row>
    <row r="1308" spans="1:13" x14ac:dyDescent="0.25">
      <c r="A1308" t="s">
        <v>160</v>
      </c>
      <c r="B1308" t="s">
        <v>45</v>
      </c>
      <c r="C1308" s="1">
        <v>39838</v>
      </c>
      <c r="D1308" t="s">
        <v>47</v>
      </c>
      <c r="E1308" t="s">
        <v>77</v>
      </c>
      <c r="F1308">
        <v>12</v>
      </c>
      <c r="G1308">
        <v>8</v>
      </c>
      <c r="H1308">
        <v>65</v>
      </c>
      <c r="I1308">
        <v>60</v>
      </c>
      <c r="J1308" t="s">
        <v>8</v>
      </c>
      <c r="K1308" s="2">
        <f>IF(Table1[[#This Row],[Cover]]="Cover",Table1[[#This Row],[Wager]]*(100/110),IF(Table1[[#This Row],[Cover]]="No",-1*Table1[[#This Row],[Wager]],0))</f>
        <v>100</v>
      </c>
      <c r="L1308">
        <f>Summary!$B$1</f>
        <v>110</v>
      </c>
      <c r="M1308">
        <f>IF(Table1[[#This Row],[Cover]]="Cover",1,IF(Table1[[#This Row],[Cover]]="No",0,0.5))</f>
        <v>1</v>
      </c>
    </row>
    <row r="1309" spans="1:13" x14ac:dyDescent="0.25">
      <c r="A1309" t="s">
        <v>154</v>
      </c>
      <c r="B1309" t="s">
        <v>45</v>
      </c>
      <c r="C1309" s="1">
        <v>42760</v>
      </c>
      <c r="D1309" t="s">
        <v>47</v>
      </c>
      <c r="E1309" t="s">
        <v>46</v>
      </c>
      <c r="F1309">
        <v>11</v>
      </c>
      <c r="G1309">
        <v>2</v>
      </c>
      <c r="H1309">
        <v>54</v>
      </c>
      <c r="I1309">
        <v>61</v>
      </c>
      <c r="J1309" t="s">
        <v>13</v>
      </c>
      <c r="K1309" s="2">
        <f>IF(Table1[[#This Row],[Cover]]="Cover",Table1[[#This Row],[Wager]]*(100/110),IF(Table1[[#This Row],[Cover]]="No",-1*Table1[[#This Row],[Wager]],0))</f>
        <v>-110</v>
      </c>
      <c r="L1309">
        <f>Summary!$B$1</f>
        <v>110</v>
      </c>
      <c r="M1309">
        <f>IF(Table1[[#This Row],[Cover]]="Cover",1,IF(Table1[[#This Row],[Cover]]="No",0,0.5))</f>
        <v>0</v>
      </c>
    </row>
    <row r="1310" spans="1:13" x14ac:dyDescent="0.25">
      <c r="A1310" t="s">
        <v>149</v>
      </c>
      <c r="B1310" t="s">
        <v>45</v>
      </c>
      <c r="C1310" s="1">
        <v>40911</v>
      </c>
      <c r="D1310" t="s">
        <v>47</v>
      </c>
      <c r="E1310" t="s">
        <v>62</v>
      </c>
      <c r="F1310">
        <v>8</v>
      </c>
      <c r="G1310">
        <v>3.5</v>
      </c>
      <c r="H1310">
        <v>75</v>
      </c>
      <c r="I1310">
        <v>63</v>
      </c>
      <c r="J1310" t="s">
        <v>8</v>
      </c>
      <c r="K1310" s="2">
        <f>IF(Table1[[#This Row],[Cover]]="Cover",Table1[[#This Row],[Wager]]*(100/110),IF(Table1[[#This Row],[Cover]]="No",-1*Table1[[#This Row],[Wager]],0))</f>
        <v>100</v>
      </c>
      <c r="L1310">
        <f>Summary!$B$1</f>
        <v>110</v>
      </c>
      <c r="M1310">
        <f>IF(Table1[[#This Row],[Cover]]="Cover",1,IF(Table1[[#This Row],[Cover]]="No",0,0.5))</f>
        <v>1</v>
      </c>
    </row>
    <row r="1311" spans="1:13" x14ac:dyDescent="0.25">
      <c r="A1311" t="s">
        <v>156</v>
      </c>
      <c r="B1311" t="s">
        <v>45</v>
      </c>
      <c r="C1311" s="1">
        <v>42007</v>
      </c>
      <c r="D1311" t="s">
        <v>47</v>
      </c>
      <c r="E1311" t="s">
        <v>48</v>
      </c>
      <c r="F1311">
        <v>6</v>
      </c>
      <c r="G1311">
        <v>7.5</v>
      </c>
      <c r="H1311">
        <v>66</v>
      </c>
      <c r="I1311">
        <v>61</v>
      </c>
      <c r="J1311" t="s">
        <v>8</v>
      </c>
      <c r="K1311" s="2">
        <f>IF(Table1[[#This Row],[Cover]]="Cover",Table1[[#This Row],[Wager]]*(100/110),IF(Table1[[#This Row],[Cover]]="No",-1*Table1[[#This Row],[Wager]],0))</f>
        <v>100</v>
      </c>
      <c r="L1311">
        <f>Summary!$B$1</f>
        <v>110</v>
      </c>
      <c r="M1311">
        <f>IF(Table1[[#This Row],[Cover]]="Cover",1,IF(Table1[[#This Row],[Cover]]="No",0,0.5))</f>
        <v>1</v>
      </c>
    </row>
    <row r="1312" spans="1:13" x14ac:dyDescent="0.25">
      <c r="A1312" t="s">
        <v>160</v>
      </c>
      <c r="B1312" t="s">
        <v>45</v>
      </c>
      <c r="C1312" s="1">
        <v>39819</v>
      </c>
      <c r="D1312" t="s">
        <v>47</v>
      </c>
      <c r="E1312" t="s">
        <v>48</v>
      </c>
      <c r="F1312">
        <v>18</v>
      </c>
      <c r="G1312">
        <v>6.5</v>
      </c>
      <c r="H1312">
        <v>85</v>
      </c>
      <c r="I1312">
        <v>89</v>
      </c>
      <c r="J1312" t="s">
        <v>8</v>
      </c>
      <c r="K1312" s="2">
        <f>IF(Table1[[#This Row],[Cover]]="Cover",Table1[[#This Row],[Wager]]*(100/110),IF(Table1[[#This Row],[Cover]]="No",-1*Table1[[#This Row],[Wager]],0))</f>
        <v>100</v>
      </c>
      <c r="L1312">
        <f>Summary!$B$1</f>
        <v>110</v>
      </c>
      <c r="M1312">
        <f>IF(Table1[[#This Row],[Cover]]="Cover",1,IF(Table1[[#This Row],[Cover]]="No",0,0.5))</f>
        <v>1</v>
      </c>
    </row>
    <row r="1313" spans="1:13" x14ac:dyDescent="0.25">
      <c r="A1313" t="s">
        <v>152</v>
      </c>
      <c r="B1313" t="s">
        <v>45</v>
      </c>
      <c r="C1313" s="1">
        <v>40551</v>
      </c>
      <c r="D1313" t="s">
        <v>47</v>
      </c>
      <c r="E1313" t="s">
        <v>128</v>
      </c>
      <c r="F1313">
        <v>4</v>
      </c>
      <c r="G1313">
        <v>7</v>
      </c>
      <c r="H1313">
        <v>56</v>
      </c>
      <c r="I1313">
        <v>61</v>
      </c>
      <c r="J1313" t="s">
        <v>8</v>
      </c>
      <c r="K1313" s="2">
        <f>IF(Table1[[#This Row],[Cover]]="Cover",Table1[[#This Row],[Wager]]*(100/110),IF(Table1[[#This Row],[Cover]]="No",-1*Table1[[#This Row],[Wager]],0))</f>
        <v>100</v>
      </c>
      <c r="L1313">
        <f>Summary!$B$1</f>
        <v>110</v>
      </c>
      <c r="M1313">
        <f>IF(Table1[[#This Row],[Cover]]="Cover",1,IF(Table1[[#This Row],[Cover]]="No",0,0.5))</f>
        <v>1</v>
      </c>
    </row>
    <row r="1314" spans="1:13" x14ac:dyDescent="0.25">
      <c r="A1314" t="s">
        <v>146</v>
      </c>
      <c r="B1314" t="s">
        <v>45</v>
      </c>
      <c r="C1314" s="1">
        <v>41647</v>
      </c>
      <c r="D1314" t="s">
        <v>47</v>
      </c>
      <c r="E1314" t="s">
        <v>48</v>
      </c>
      <c r="F1314">
        <v>8</v>
      </c>
      <c r="G1314">
        <v>8.5</v>
      </c>
      <c r="H1314">
        <v>67</v>
      </c>
      <c r="I1314">
        <v>83</v>
      </c>
      <c r="J1314" t="s">
        <v>13</v>
      </c>
      <c r="K1314" s="2">
        <f>IF(Table1[[#This Row],[Cover]]="Cover",Table1[[#This Row],[Wager]]*(100/110),IF(Table1[[#This Row],[Cover]]="No",-1*Table1[[#This Row],[Wager]],0))</f>
        <v>-110</v>
      </c>
      <c r="L1314">
        <f>Summary!$B$1</f>
        <v>110</v>
      </c>
      <c r="M1314">
        <f>IF(Table1[[#This Row],[Cover]]="Cover",1,IF(Table1[[#This Row],[Cover]]="No",0,0.5))</f>
        <v>0</v>
      </c>
    </row>
    <row r="1315" spans="1:13" x14ac:dyDescent="0.25">
      <c r="A1315" t="s">
        <v>150</v>
      </c>
      <c r="B1315" t="s">
        <v>45</v>
      </c>
      <c r="C1315" s="1">
        <v>41283</v>
      </c>
      <c r="D1315" t="s">
        <v>47</v>
      </c>
      <c r="E1315" t="s">
        <v>44</v>
      </c>
      <c r="F1315">
        <v>3</v>
      </c>
      <c r="G1315">
        <v>10.5</v>
      </c>
      <c r="H1315">
        <v>58</v>
      </c>
      <c r="I1315">
        <v>73</v>
      </c>
      <c r="J1315" t="s">
        <v>13</v>
      </c>
      <c r="K1315" s="2">
        <f>IF(Table1[[#This Row],[Cover]]="Cover",Table1[[#This Row],[Wager]]*(100/110),IF(Table1[[#This Row],[Cover]]="No",-1*Table1[[#This Row],[Wager]],0))</f>
        <v>-110</v>
      </c>
      <c r="L1315">
        <f>Summary!$B$1</f>
        <v>110</v>
      </c>
      <c r="M1315">
        <f>IF(Table1[[#This Row],[Cover]]="Cover",1,IF(Table1[[#This Row],[Cover]]="No",0,0.5))</f>
        <v>0</v>
      </c>
    </row>
    <row r="1316" spans="1:13" x14ac:dyDescent="0.25">
      <c r="A1316" t="s">
        <v>148</v>
      </c>
      <c r="B1316" t="s">
        <v>45</v>
      </c>
      <c r="C1316" s="1">
        <v>40173</v>
      </c>
      <c r="D1316" t="s">
        <v>47</v>
      </c>
      <c r="E1316" t="s">
        <v>32</v>
      </c>
      <c r="F1316">
        <v>6</v>
      </c>
      <c r="G1316">
        <v>4</v>
      </c>
      <c r="H1316">
        <v>84</v>
      </c>
      <c r="I1316">
        <v>90</v>
      </c>
      <c r="J1316" t="s">
        <v>13</v>
      </c>
      <c r="K1316" s="2">
        <f>IF(Table1[[#This Row],[Cover]]="Cover",Table1[[#This Row],[Wager]]*(100/110),IF(Table1[[#This Row],[Cover]]="No",-1*Table1[[#This Row],[Wager]],0))</f>
        <v>-110</v>
      </c>
      <c r="L1316">
        <f>Summary!$B$1</f>
        <v>110</v>
      </c>
      <c r="M1316">
        <f>IF(Table1[[#This Row],[Cover]]="Cover",1,IF(Table1[[#This Row],[Cover]]="No",0,0.5))</f>
        <v>0</v>
      </c>
    </row>
    <row r="1317" spans="1:13" x14ac:dyDescent="0.25">
      <c r="A1317" t="s">
        <v>148</v>
      </c>
      <c r="B1317" t="s">
        <v>45</v>
      </c>
      <c r="C1317" s="1">
        <v>40176</v>
      </c>
      <c r="D1317" t="s">
        <v>47</v>
      </c>
      <c r="E1317" t="s">
        <v>128</v>
      </c>
      <c r="F1317">
        <v>5</v>
      </c>
      <c r="G1317">
        <v>2</v>
      </c>
      <c r="H1317">
        <v>73</v>
      </c>
      <c r="I1317">
        <v>80</v>
      </c>
      <c r="J1317" t="s">
        <v>13</v>
      </c>
      <c r="K1317" s="2">
        <f>IF(Table1[[#This Row],[Cover]]="Cover",Table1[[#This Row],[Wager]]*(100/110),IF(Table1[[#This Row],[Cover]]="No",-1*Table1[[#This Row],[Wager]],0))</f>
        <v>-110</v>
      </c>
      <c r="L1317">
        <f>Summary!$B$1</f>
        <v>110</v>
      </c>
      <c r="M1317">
        <f>IF(Table1[[#This Row],[Cover]]="Cover",1,IF(Table1[[#This Row],[Cover]]="No",0,0.5))</f>
        <v>0</v>
      </c>
    </row>
    <row r="1318" spans="1:13" x14ac:dyDescent="0.25">
      <c r="A1318" t="s">
        <v>156</v>
      </c>
      <c r="B1318" t="s">
        <v>45</v>
      </c>
      <c r="C1318" s="1">
        <v>42004</v>
      </c>
      <c r="D1318" t="s">
        <v>47</v>
      </c>
      <c r="E1318" t="s">
        <v>125</v>
      </c>
      <c r="F1318">
        <v>15</v>
      </c>
      <c r="G1318">
        <v>1.5</v>
      </c>
      <c r="H1318">
        <v>78</v>
      </c>
      <c r="I1318">
        <v>67</v>
      </c>
      <c r="J1318" t="s">
        <v>8</v>
      </c>
      <c r="K1318" s="2">
        <f>IF(Table1[[#This Row],[Cover]]="Cover",Table1[[#This Row],[Wager]]*(100/110),IF(Table1[[#This Row],[Cover]]="No",-1*Table1[[#This Row],[Wager]],0))</f>
        <v>100</v>
      </c>
      <c r="L1318">
        <f>Summary!$B$1</f>
        <v>110</v>
      </c>
      <c r="M1318">
        <f>IF(Table1[[#This Row],[Cover]]="Cover",1,IF(Table1[[#This Row],[Cover]]="No",0,0.5))</f>
        <v>1</v>
      </c>
    </row>
    <row r="1319" spans="1:13" x14ac:dyDescent="0.25">
      <c r="A1319" t="s">
        <v>160</v>
      </c>
      <c r="B1319" t="s">
        <v>45</v>
      </c>
      <c r="C1319" s="1">
        <v>39858</v>
      </c>
      <c r="D1319" t="s">
        <v>47</v>
      </c>
      <c r="E1319" t="s">
        <v>62</v>
      </c>
      <c r="F1319">
        <v>1</v>
      </c>
      <c r="G1319">
        <v>9.5</v>
      </c>
      <c r="H1319">
        <v>54</v>
      </c>
      <c r="I1319">
        <v>62</v>
      </c>
      <c r="J1319" t="s">
        <v>8</v>
      </c>
      <c r="K1319" s="2">
        <f>IF(Table1[[#This Row],[Cover]]="Cover",Table1[[#This Row],[Wager]]*(100/110),IF(Table1[[#This Row],[Cover]]="No",-1*Table1[[#This Row],[Wager]],0))</f>
        <v>100</v>
      </c>
      <c r="L1319">
        <f>Summary!$B$1</f>
        <v>110</v>
      </c>
      <c r="M1319">
        <f>IF(Table1[[#This Row],[Cover]]="Cover",1,IF(Table1[[#This Row],[Cover]]="No",0,0.5))</f>
        <v>1</v>
      </c>
    </row>
    <row r="1320" spans="1:13" x14ac:dyDescent="0.25">
      <c r="A1320" t="s">
        <v>152</v>
      </c>
      <c r="B1320" t="s">
        <v>45</v>
      </c>
      <c r="C1320" s="1">
        <v>40589</v>
      </c>
      <c r="D1320" t="s">
        <v>47</v>
      </c>
      <c r="E1320" t="s">
        <v>48</v>
      </c>
      <c r="F1320">
        <v>15</v>
      </c>
      <c r="G1320">
        <v>3.5</v>
      </c>
      <c r="H1320">
        <v>57</v>
      </c>
      <c r="I1320">
        <v>60</v>
      </c>
      <c r="J1320" t="s">
        <v>8</v>
      </c>
      <c r="K1320" s="2">
        <f>IF(Table1[[#This Row],[Cover]]="Cover",Table1[[#This Row],[Wager]]*(100/110),IF(Table1[[#This Row],[Cover]]="No",-1*Table1[[#This Row],[Wager]],0))</f>
        <v>100</v>
      </c>
      <c r="L1320">
        <f>Summary!$B$1</f>
        <v>110</v>
      </c>
      <c r="M1320">
        <f>IF(Table1[[#This Row],[Cover]]="Cover",1,IF(Table1[[#This Row],[Cover]]="No",0,0.5))</f>
        <v>1</v>
      </c>
    </row>
    <row r="1321" spans="1:13" x14ac:dyDescent="0.25">
      <c r="A1321" t="s">
        <v>154</v>
      </c>
      <c r="B1321" t="s">
        <v>45</v>
      </c>
      <c r="C1321" s="1">
        <v>42781</v>
      </c>
      <c r="D1321" t="s">
        <v>47</v>
      </c>
      <c r="E1321" t="s">
        <v>63</v>
      </c>
      <c r="F1321">
        <v>20</v>
      </c>
      <c r="G1321">
        <v>-1.5</v>
      </c>
      <c r="H1321">
        <v>87</v>
      </c>
      <c r="I1321">
        <v>81</v>
      </c>
      <c r="J1321" t="s">
        <v>8</v>
      </c>
      <c r="K1321" s="2">
        <f>IF(Table1[[#This Row],[Cover]]="Cover",Table1[[#This Row],[Wager]]*(100/110),IF(Table1[[#This Row],[Cover]]="No",-1*Table1[[#This Row],[Wager]],0))</f>
        <v>100</v>
      </c>
      <c r="L1321">
        <f>Summary!$B$1</f>
        <v>110</v>
      </c>
      <c r="M1321">
        <f>IF(Table1[[#This Row],[Cover]]="Cover",1,IF(Table1[[#This Row],[Cover]]="No",0,0.5))</f>
        <v>1</v>
      </c>
    </row>
    <row r="1322" spans="1:13" x14ac:dyDescent="0.25">
      <c r="A1322" t="s">
        <v>150</v>
      </c>
      <c r="B1322" t="s">
        <v>45</v>
      </c>
      <c r="C1322" s="1">
        <v>41321</v>
      </c>
      <c r="D1322" t="s">
        <v>47</v>
      </c>
      <c r="E1322" t="s">
        <v>128</v>
      </c>
      <c r="F1322">
        <v>6</v>
      </c>
      <c r="G1322">
        <v>8.5</v>
      </c>
      <c r="H1322">
        <v>65</v>
      </c>
      <c r="I1322">
        <v>76</v>
      </c>
      <c r="J1322" t="s">
        <v>13</v>
      </c>
      <c r="K1322" s="2">
        <f>IF(Table1[[#This Row],[Cover]]="Cover",Table1[[#This Row],[Wager]]*(100/110),IF(Table1[[#This Row],[Cover]]="No",-1*Table1[[#This Row],[Wager]],0))</f>
        <v>-110</v>
      </c>
      <c r="L1322">
        <f>Summary!$B$1</f>
        <v>110</v>
      </c>
      <c r="M1322">
        <f>IF(Table1[[#This Row],[Cover]]="Cover",1,IF(Table1[[#This Row],[Cover]]="No",0,0.5))</f>
        <v>0</v>
      </c>
    </row>
    <row r="1323" spans="1:13" x14ac:dyDescent="0.25">
      <c r="A1323" t="s">
        <v>154</v>
      </c>
      <c r="B1323" t="s">
        <v>45</v>
      </c>
      <c r="C1323" s="1">
        <v>42784</v>
      </c>
      <c r="D1323" t="s">
        <v>47</v>
      </c>
      <c r="E1323" t="s">
        <v>48</v>
      </c>
      <c r="F1323">
        <v>2</v>
      </c>
      <c r="G1323">
        <v>7</v>
      </c>
      <c r="H1323">
        <v>70</v>
      </c>
      <c r="I1323">
        <v>92</v>
      </c>
      <c r="J1323" t="s">
        <v>13</v>
      </c>
      <c r="K1323" s="2">
        <f>IF(Table1[[#This Row],[Cover]]="Cover",Table1[[#This Row],[Wager]]*(100/110),IF(Table1[[#This Row],[Cover]]="No",-1*Table1[[#This Row],[Wager]],0))</f>
        <v>-110</v>
      </c>
      <c r="L1323">
        <f>Summary!$B$1</f>
        <v>110</v>
      </c>
      <c r="M1323">
        <f>IF(Table1[[#This Row],[Cover]]="Cover",1,IF(Table1[[#This Row],[Cover]]="No",0,0.5))</f>
        <v>0</v>
      </c>
    </row>
    <row r="1324" spans="1:13" x14ac:dyDescent="0.25">
      <c r="A1324" t="s">
        <v>150</v>
      </c>
      <c r="B1324" t="s">
        <v>45</v>
      </c>
      <c r="C1324" s="1">
        <v>41324</v>
      </c>
      <c r="D1324" t="s">
        <v>47</v>
      </c>
      <c r="E1324" t="s">
        <v>98</v>
      </c>
      <c r="F1324">
        <v>17</v>
      </c>
      <c r="G1324">
        <v>5</v>
      </c>
      <c r="H1324">
        <v>46</v>
      </c>
      <c r="I1324">
        <v>67</v>
      </c>
      <c r="J1324" t="s">
        <v>13</v>
      </c>
      <c r="K1324" s="2">
        <f>IF(Table1[[#This Row],[Cover]]="Cover",Table1[[#This Row],[Wager]]*(100/110),IF(Table1[[#This Row],[Cover]]="No",-1*Table1[[#This Row],[Wager]],0))</f>
        <v>-110</v>
      </c>
      <c r="L1324">
        <f>Summary!$B$1</f>
        <v>110</v>
      </c>
      <c r="M1324">
        <f>IF(Table1[[#This Row],[Cover]]="Cover",1,IF(Table1[[#This Row],[Cover]]="No",0,0.5))</f>
        <v>0</v>
      </c>
    </row>
    <row r="1325" spans="1:13" x14ac:dyDescent="0.25">
      <c r="A1325" t="s">
        <v>150</v>
      </c>
      <c r="B1325" t="s">
        <v>45</v>
      </c>
      <c r="C1325" s="1">
        <v>41307</v>
      </c>
      <c r="D1325" t="s">
        <v>47</v>
      </c>
      <c r="E1325" t="s">
        <v>58</v>
      </c>
      <c r="F1325">
        <v>24</v>
      </c>
      <c r="G1325">
        <v>5.5</v>
      </c>
      <c r="H1325">
        <v>59</v>
      </c>
      <c r="I1325">
        <v>65</v>
      </c>
      <c r="J1325" t="s">
        <v>13</v>
      </c>
      <c r="K1325" s="2">
        <f>IF(Table1[[#This Row],[Cover]]="Cover",Table1[[#This Row],[Wager]]*(100/110),IF(Table1[[#This Row],[Cover]]="No",-1*Table1[[#This Row],[Wager]],0))</f>
        <v>-110</v>
      </c>
      <c r="L1325">
        <f>Summary!$B$1</f>
        <v>110</v>
      </c>
      <c r="M1325">
        <f>IF(Table1[[#This Row],[Cover]]="Cover",1,IF(Table1[[#This Row],[Cover]]="No",0,0.5))</f>
        <v>0</v>
      </c>
    </row>
    <row r="1326" spans="1:13" x14ac:dyDescent="0.25">
      <c r="A1326" t="s">
        <v>149</v>
      </c>
      <c r="B1326" t="s">
        <v>45</v>
      </c>
      <c r="C1326" s="1">
        <v>40960</v>
      </c>
      <c r="D1326" t="s">
        <v>47</v>
      </c>
      <c r="E1326" t="s">
        <v>77</v>
      </c>
      <c r="F1326">
        <v>9</v>
      </c>
      <c r="G1326">
        <v>2</v>
      </c>
      <c r="H1326">
        <v>73</v>
      </c>
      <c r="I1326">
        <v>55</v>
      </c>
      <c r="J1326" t="s">
        <v>8</v>
      </c>
      <c r="K1326" s="2">
        <f>IF(Table1[[#This Row],[Cover]]="Cover",Table1[[#This Row],[Wager]]*(100/110),IF(Table1[[#This Row],[Cover]]="No",-1*Table1[[#This Row],[Wager]],0))</f>
        <v>100</v>
      </c>
      <c r="L1326">
        <f>Summary!$B$1</f>
        <v>110</v>
      </c>
      <c r="M1326">
        <f>IF(Table1[[#This Row],[Cover]]="Cover",1,IF(Table1[[#This Row],[Cover]]="No",0,0.5))</f>
        <v>1</v>
      </c>
    </row>
    <row r="1327" spans="1:13" x14ac:dyDescent="0.25">
      <c r="A1327" t="s">
        <v>160</v>
      </c>
      <c r="B1327" t="s">
        <v>45</v>
      </c>
      <c r="C1327" s="1">
        <v>39872</v>
      </c>
      <c r="D1327" t="s">
        <v>47</v>
      </c>
      <c r="E1327" t="s">
        <v>111</v>
      </c>
      <c r="F1327">
        <v>1</v>
      </c>
      <c r="G1327">
        <v>10</v>
      </c>
      <c r="H1327">
        <v>78</v>
      </c>
      <c r="I1327">
        <v>89</v>
      </c>
      <c r="J1327" t="s">
        <v>13</v>
      </c>
      <c r="K1327" s="2">
        <f>IF(Table1[[#This Row],[Cover]]="Cover",Table1[[#This Row],[Wager]]*(100/110),IF(Table1[[#This Row],[Cover]]="No",-1*Table1[[#This Row],[Wager]],0))</f>
        <v>-110</v>
      </c>
      <c r="L1327">
        <f>Summary!$B$1</f>
        <v>110</v>
      </c>
      <c r="M1327">
        <f>IF(Table1[[#This Row],[Cover]]="Cover",1,IF(Table1[[#This Row],[Cover]]="No",0,0.5))</f>
        <v>0</v>
      </c>
    </row>
    <row r="1328" spans="1:13" x14ac:dyDescent="0.25">
      <c r="A1328" t="s">
        <v>155</v>
      </c>
      <c r="B1328" t="s">
        <v>45</v>
      </c>
      <c r="C1328" s="1">
        <v>42428</v>
      </c>
      <c r="D1328" t="s">
        <v>47</v>
      </c>
      <c r="E1328" t="s">
        <v>49</v>
      </c>
      <c r="F1328">
        <v>5</v>
      </c>
      <c r="G1328">
        <v>2</v>
      </c>
      <c r="H1328">
        <v>90</v>
      </c>
      <c r="I1328">
        <v>81</v>
      </c>
      <c r="J1328" t="s">
        <v>8</v>
      </c>
      <c r="K1328" s="2">
        <f>IF(Table1[[#This Row],[Cover]]="Cover",Table1[[#This Row],[Wager]]*(100/110),IF(Table1[[#This Row],[Cover]]="No",-1*Table1[[#This Row],[Wager]],0))</f>
        <v>100</v>
      </c>
      <c r="L1328">
        <f>Summary!$B$1</f>
        <v>110</v>
      </c>
      <c r="M1328">
        <f>IF(Table1[[#This Row],[Cover]]="Cover",1,IF(Table1[[#This Row],[Cover]]="No",0,0.5))</f>
        <v>1</v>
      </c>
    </row>
    <row r="1329" spans="1:13" x14ac:dyDescent="0.25">
      <c r="A1329" t="s">
        <v>157</v>
      </c>
      <c r="B1329" t="s">
        <v>45</v>
      </c>
      <c r="C1329" s="1">
        <v>43159</v>
      </c>
      <c r="D1329" t="s">
        <v>47</v>
      </c>
      <c r="E1329" t="s">
        <v>48</v>
      </c>
      <c r="F1329">
        <v>4</v>
      </c>
      <c r="G1329">
        <v>8</v>
      </c>
      <c r="H1329">
        <v>68</v>
      </c>
      <c r="I1329">
        <v>69</v>
      </c>
      <c r="J1329" t="s">
        <v>8</v>
      </c>
      <c r="K1329" s="2">
        <f>IF(Table1[[#This Row],[Cover]]="Cover",Table1[[#This Row],[Wager]]*(100/110),IF(Table1[[#This Row],[Cover]]="No",-1*Table1[[#This Row],[Wager]],0))</f>
        <v>100</v>
      </c>
      <c r="L1329">
        <f>Summary!$B$1</f>
        <v>110</v>
      </c>
      <c r="M1329">
        <f>IF(Table1[[#This Row],[Cover]]="Cover",1,IF(Table1[[#This Row],[Cover]]="No",0,0.5))</f>
        <v>1</v>
      </c>
    </row>
    <row r="1330" spans="1:13" x14ac:dyDescent="0.25">
      <c r="A1330" t="s">
        <v>152</v>
      </c>
      <c r="B1330" t="s">
        <v>45</v>
      </c>
      <c r="C1330" s="1">
        <v>40579</v>
      </c>
      <c r="D1330" t="s">
        <v>47</v>
      </c>
      <c r="E1330" t="s">
        <v>62</v>
      </c>
      <c r="F1330">
        <v>6</v>
      </c>
      <c r="G1330">
        <v>3</v>
      </c>
      <c r="H1330">
        <v>59</v>
      </c>
      <c r="I1330">
        <v>61</v>
      </c>
      <c r="J1330" t="s">
        <v>8</v>
      </c>
      <c r="K1330" s="2">
        <f>IF(Table1[[#This Row],[Cover]]="Cover",Table1[[#This Row],[Wager]]*(100/110),IF(Table1[[#This Row],[Cover]]="No",-1*Table1[[#This Row],[Wager]],0))</f>
        <v>100</v>
      </c>
      <c r="L1330">
        <f>Summary!$B$1</f>
        <v>110</v>
      </c>
      <c r="M1330">
        <f>IF(Table1[[#This Row],[Cover]]="Cover",1,IF(Table1[[#This Row],[Cover]]="No",0,0.5))</f>
        <v>1</v>
      </c>
    </row>
    <row r="1331" spans="1:13" x14ac:dyDescent="0.25">
      <c r="A1331" t="s">
        <v>158</v>
      </c>
      <c r="B1331" t="s">
        <v>45</v>
      </c>
      <c r="C1331" s="1">
        <v>39484</v>
      </c>
      <c r="D1331" t="s">
        <v>47</v>
      </c>
      <c r="E1331" t="s">
        <v>43</v>
      </c>
      <c r="F1331">
        <v>22</v>
      </c>
      <c r="G1331">
        <v>0</v>
      </c>
      <c r="H1331">
        <v>69</v>
      </c>
      <c r="I1331">
        <v>95</v>
      </c>
      <c r="J1331" t="s">
        <v>13</v>
      </c>
      <c r="K1331" s="2">
        <f>IF(Table1[[#This Row],[Cover]]="Cover",Table1[[#This Row],[Wager]]*(100/110),IF(Table1[[#This Row],[Cover]]="No",-1*Table1[[#This Row],[Wager]],0))</f>
        <v>-110</v>
      </c>
      <c r="L1331">
        <f>Summary!$B$1</f>
        <v>110</v>
      </c>
      <c r="M1331">
        <f>IF(Table1[[#This Row],[Cover]]="Cover",1,IF(Table1[[#This Row],[Cover]]="No",0,0.5))</f>
        <v>0</v>
      </c>
    </row>
    <row r="1332" spans="1:13" x14ac:dyDescent="0.25">
      <c r="A1332" t="s">
        <v>152</v>
      </c>
      <c r="B1332" t="s">
        <v>45</v>
      </c>
      <c r="C1332" s="1">
        <v>40605</v>
      </c>
      <c r="D1332" t="s">
        <v>47</v>
      </c>
      <c r="E1332" t="s">
        <v>125</v>
      </c>
      <c r="F1332">
        <v>15</v>
      </c>
      <c r="G1332">
        <v>3</v>
      </c>
      <c r="H1332">
        <v>84</v>
      </c>
      <c r="I1332">
        <v>70</v>
      </c>
      <c r="J1332" t="s">
        <v>8</v>
      </c>
      <c r="K1332" s="2">
        <f>IF(Table1[[#This Row],[Cover]]="Cover",Table1[[#This Row],[Wager]]*(100/110),IF(Table1[[#This Row],[Cover]]="No",-1*Table1[[#This Row],[Wager]],0))</f>
        <v>100</v>
      </c>
      <c r="L1332">
        <f>Summary!$B$1</f>
        <v>110</v>
      </c>
      <c r="M1332">
        <f>IF(Table1[[#This Row],[Cover]]="Cover",1,IF(Table1[[#This Row],[Cover]]="No",0,0.5))</f>
        <v>1</v>
      </c>
    </row>
    <row r="1333" spans="1:13" x14ac:dyDescent="0.25">
      <c r="A1333" t="s">
        <v>156</v>
      </c>
      <c r="B1333" t="s">
        <v>45</v>
      </c>
      <c r="C1333" s="1">
        <v>42067</v>
      </c>
      <c r="D1333" t="s">
        <v>47</v>
      </c>
      <c r="E1333" t="s">
        <v>64</v>
      </c>
      <c r="F1333">
        <v>24</v>
      </c>
      <c r="G1333">
        <v>3.5</v>
      </c>
      <c r="H1333">
        <v>66</v>
      </c>
      <c r="I1333">
        <v>79</v>
      </c>
      <c r="J1333" t="s">
        <v>13</v>
      </c>
      <c r="K1333" s="2">
        <f>IF(Table1[[#This Row],[Cover]]="Cover",Table1[[#This Row],[Wager]]*(100/110),IF(Table1[[#This Row],[Cover]]="No",-1*Table1[[#This Row],[Wager]],0))</f>
        <v>-110</v>
      </c>
      <c r="L1333">
        <f>Summary!$B$1</f>
        <v>110</v>
      </c>
      <c r="M1333">
        <f>IF(Table1[[#This Row],[Cover]]="Cover",1,IF(Table1[[#This Row],[Cover]]="No",0,0.5))</f>
        <v>0</v>
      </c>
    </row>
    <row r="1334" spans="1:13" x14ac:dyDescent="0.25">
      <c r="A1334" t="s">
        <v>149</v>
      </c>
      <c r="B1334" t="s">
        <v>161</v>
      </c>
      <c r="C1334" s="1">
        <v>40929</v>
      </c>
      <c r="D1334" t="s">
        <v>198</v>
      </c>
      <c r="E1334" t="s">
        <v>163</v>
      </c>
      <c r="F1334">
        <v>12</v>
      </c>
      <c r="G1334">
        <v>17.5</v>
      </c>
      <c r="H1334">
        <v>65</v>
      </c>
      <c r="I1334">
        <v>82</v>
      </c>
      <c r="J1334" t="s">
        <v>8</v>
      </c>
      <c r="K1334" s="2">
        <f>IF(Table1[[#This Row],[Cover]]="Cover",Table1[[#This Row],[Wager]]*(100/110),IF(Table1[[#This Row],[Cover]]="No",-1*Table1[[#This Row],[Wager]],0))</f>
        <v>100</v>
      </c>
      <c r="L1334">
        <f>Summary!$B$1</f>
        <v>110</v>
      </c>
      <c r="M1334">
        <f>IF(Table1[[#This Row],[Cover]]="Cover",1,IF(Table1[[#This Row],[Cover]]="No",0,0.5))</f>
        <v>1</v>
      </c>
    </row>
    <row r="1335" spans="1:13" x14ac:dyDescent="0.25">
      <c r="A1335" t="s">
        <v>146</v>
      </c>
      <c r="B1335" t="s">
        <v>56</v>
      </c>
      <c r="C1335" s="1">
        <v>41643</v>
      </c>
      <c r="D1335" t="s">
        <v>59</v>
      </c>
      <c r="E1335" t="s">
        <v>62</v>
      </c>
      <c r="F1335">
        <v>17</v>
      </c>
      <c r="G1335">
        <v>-2</v>
      </c>
      <c r="H1335">
        <v>74</v>
      </c>
      <c r="I1335">
        <v>65</v>
      </c>
      <c r="J1335" t="s">
        <v>8</v>
      </c>
      <c r="K1335" s="2">
        <f>IF(Table1[[#This Row],[Cover]]="Cover",Table1[[#This Row],[Wager]]*(100/110),IF(Table1[[#This Row],[Cover]]="No",-1*Table1[[#This Row],[Wager]],0))</f>
        <v>100</v>
      </c>
      <c r="L1335">
        <f>Summary!$B$1</f>
        <v>110</v>
      </c>
      <c r="M1335">
        <f>IF(Table1[[#This Row],[Cover]]="Cover",1,IF(Table1[[#This Row],[Cover]]="No",0,0.5))</f>
        <v>1</v>
      </c>
    </row>
    <row r="1336" spans="1:13" x14ac:dyDescent="0.25">
      <c r="A1336" t="s">
        <v>146</v>
      </c>
      <c r="B1336" t="s">
        <v>56</v>
      </c>
      <c r="C1336" s="1">
        <v>41671</v>
      </c>
      <c r="D1336" t="s">
        <v>59</v>
      </c>
      <c r="E1336" t="s">
        <v>101</v>
      </c>
      <c r="F1336">
        <v>22</v>
      </c>
      <c r="G1336">
        <v>-3</v>
      </c>
      <c r="H1336">
        <v>87</v>
      </c>
      <c r="I1336">
        <v>72</v>
      </c>
      <c r="J1336" t="s">
        <v>8</v>
      </c>
      <c r="K1336" s="2">
        <f>IF(Table1[[#This Row],[Cover]]="Cover",Table1[[#This Row],[Wager]]*(100/110),IF(Table1[[#This Row],[Cover]]="No",-1*Table1[[#This Row],[Wager]],0))</f>
        <v>100</v>
      </c>
      <c r="L1336">
        <f>Summary!$B$1</f>
        <v>110</v>
      </c>
      <c r="M1336">
        <f>IF(Table1[[#This Row],[Cover]]="Cover",1,IF(Table1[[#This Row],[Cover]]="No",0,0.5))</f>
        <v>1</v>
      </c>
    </row>
    <row r="1337" spans="1:13" x14ac:dyDescent="0.25">
      <c r="A1337" t="s">
        <v>157</v>
      </c>
      <c r="B1337" t="s">
        <v>56</v>
      </c>
      <c r="C1337" s="1">
        <v>43142</v>
      </c>
      <c r="D1337" t="s">
        <v>59</v>
      </c>
      <c r="E1337" t="s">
        <v>58</v>
      </c>
      <c r="F1337">
        <v>6</v>
      </c>
      <c r="G1337">
        <v>7.5</v>
      </c>
      <c r="H1337">
        <v>51</v>
      </c>
      <c r="I1337">
        <v>76</v>
      </c>
      <c r="J1337" t="s">
        <v>13</v>
      </c>
      <c r="K1337" s="2">
        <f>IF(Table1[[#This Row],[Cover]]="Cover",Table1[[#This Row],[Wager]]*(100/110),IF(Table1[[#This Row],[Cover]]="No",-1*Table1[[#This Row],[Wager]],0))</f>
        <v>-110</v>
      </c>
      <c r="L1337">
        <f>Summary!$B$1</f>
        <v>110</v>
      </c>
      <c r="M1337">
        <f>IF(Table1[[#This Row],[Cover]]="Cover",1,IF(Table1[[#This Row],[Cover]]="No",0,0.5))</f>
        <v>0</v>
      </c>
    </row>
    <row r="1338" spans="1:13" x14ac:dyDescent="0.25">
      <c r="A1338" t="s">
        <v>157</v>
      </c>
      <c r="B1338" t="s">
        <v>56</v>
      </c>
      <c r="C1338" s="1">
        <v>43155</v>
      </c>
      <c r="D1338" t="s">
        <v>59</v>
      </c>
      <c r="E1338" t="s">
        <v>71</v>
      </c>
      <c r="F1338">
        <v>13</v>
      </c>
      <c r="G1338">
        <v>8</v>
      </c>
      <c r="H1338">
        <v>78</v>
      </c>
      <c r="I1338">
        <v>84</v>
      </c>
      <c r="J1338" t="s">
        <v>8</v>
      </c>
      <c r="K1338" s="2">
        <f>IF(Table1[[#This Row],[Cover]]="Cover",Table1[[#This Row],[Wager]]*(100/110),IF(Table1[[#This Row],[Cover]]="No",-1*Table1[[#This Row],[Wager]],0))</f>
        <v>100</v>
      </c>
      <c r="L1338">
        <f>Summary!$B$1</f>
        <v>110</v>
      </c>
      <c r="M1338">
        <f>IF(Table1[[#This Row],[Cover]]="Cover",1,IF(Table1[[#This Row],[Cover]]="No",0,0.5))</f>
        <v>1</v>
      </c>
    </row>
    <row r="1339" spans="1:13" x14ac:dyDescent="0.25">
      <c r="A1339" t="s">
        <v>157</v>
      </c>
      <c r="B1339" t="s">
        <v>56</v>
      </c>
      <c r="C1339" s="1">
        <v>43159</v>
      </c>
      <c r="D1339" t="s">
        <v>59</v>
      </c>
      <c r="E1339" t="s">
        <v>80</v>
      </c>
      <c r="F1339">
        <v>25</v>
      </c>
      <c r="G1339">
        <v>6</v>
      </c>
      <c r="H1339">
        <v>56</v>
      </c>
      <c r="I1339">
        <v>69</v>
      </c>
      <c r="J1339" t="s">
        <v>13</v>
      </c>
      <c r="K1339" s="2">
        <f>IF(Table1[[#This Row],[Cover]]="Cover",Table1[[#This Row],[Wager]]*(100/110),IF(Table1[[#This Row],[Cover]]="No",-1*Table1[[#This Row],[Wager]],0))</f>
        <v>-110</v>
      </c>
      <c r="L1339">
        <f>Summary!$B$1</f>
        <v>110</v>
      </c>
      <c r="M1339">
        <f>IF(Table1[[#This Row],[Cover]]="Cover",1,IF(Table1[[#This Row],[Cover]]="No",0,0.5))</f>
        <v>0</v>
      </c>
    </row>
    <row r="1340" spans="1:13" x14ac:dyDescent="0.25">
      <c r="A1340" t="s">
        <v>160</v>
      </c>
      <c r="B1340" t="s">
        <v>170</v>
      </c>
      <c r="C1340" s="1">
        <v>39848</v>
      </c>
      <c r="D1340" t="s">
        <v>59</v>
      </c>
      <c r="E1340" t="s">
        <v>101</v>
      </c>
      <c r="F1340">
        <v>14</v>
      </c>
      <c r="G1340">
        <v>17</v>
      </c>
      <c r="H1340">
        <v>66</v>
      </c>
      <c r="I1340">
        <v>79</v>
      </c>
      <c r="J1340" t="s">
        <v>8</v>
      </c>
      <c r="K1340" s="2">
        <f>IF(Table1[[#This Row],[Cover]]="Cover",Table1[[#This Row],[Wager]]*(100/110),IF(Table1[[#This Row],[Cover]]="No",-1*Table1[[#This Row],[Wager]],0))</f>
        <v>100</v>
      </c>
      <c r="L1340">
        <f>Summary!$B$1</f>
        <v>110</v>
      </c>
      <c r="M1340">
        <f>IF(Table1[[#This Row],[Cover]]="Cover",1,IF(Table1[[#This Row],[Cover]]="No",0,0.5))</f>
        <v>1</v>
      </c>
    </row>
    <row r="1341" spans="1:13" x14ac:dyDescent="0.25">
      <c r="A1341" t="s">
        <v>146</v>
      </c>
      <c r="B1341" t="s">
        <v>56</v>
      </c>
      <c r="C1341" s="1">
        <v>41678</v>
      </c>
      <c r="D1341" t="s">
        <v>59</v>
      </c>
      <c r="E1341" t="s">
        <v>58</v>
      </c>
      <c r="F1341">
        <v>7</v>
      </c>
      <c r="G1341">
        <v>-4</v>
      </c>
      <c r="H1341">
        <v>76</v>
      </c>
      <c r="I1341">
        <v>55</v>
      </c>
      <c r="J1341" t="s">
        <v>8</v>
      </c>
      <c r="K1341" s="2">
        <f>IF(Table1[[#This Row],[Cover]]="Cover",Table1[[#This Row],[Wager]]*(100/110),IF(Table1[[#This Row],[Cover]]="No",-1*Table1[[#This Row],[Wager]],0))</f>
        <v>100</v>
      </c>
      <c r="L1341">
        <f>Summary!$B$1</f>
        <v>110</v>
      </c>
      <c r="M1341">
        <f>IF(Table1[[#This Row],[Cover]]="Cover",1,IF(Table1[[#This Row],[Cover]]="No",0,0.5))</f>
        <v>1</v>
      </c>
    </row>
    <row r="1342" spans="1:13" x14ac:dyDescent="0.25">
      <c r="A1342" t="s">
        <v>158</v>
      </c>
      <c r="B1342" t="s">
        <v>170</v>
      </c>
      <c r="C1342" s="1">
        <v>39512</v>
      </c>
      <c r="D1342" t="s">
        <v>59</v>
      </c>
      <c r="E1342" t="s">
        <v>101</v>
      </c>
      <c r="F1342">
        <v>2</v>
      </c>
      <c r="G1342">
        <v>22</v>
      </c>
      <c r="H1342">
        <v>55</v>
      </c>
      <c r="I1342">
        <v>72</v>
      </c>
      <c r="J1342" t="s">
        <v>8</v>
      </c>
      <c r="K1342" s="2">
        <f>IF(Table1[[#This Row],[Cover]]="Cover",Table1[[#This Row],[Wager]]*(100/110),IF(Table1[[#This Row],[Cover]]="No",-1*Table1[[#This Row],[Wager]],0))</f>
        <v>100</v>
      </c>
      <c r="L1342">
        <f>Summary!$B$1</f>
        <v>110</v>
      </c>
      <c r="M1342">
        <f>IF(Table1[[#This Row],[Cover]]="Cover",1,IF(Table1[[#This Row],[Cover]]="No",0,0.5))</f>
        <v>1</v>
      </c>
    </row>
    <row r="1343" spans="1:13" x14ac:dyDescent="0.25">
      <c r="A1343" t="s">
        <v>146</v>
      </c>
      <c r="B1343" t="s">
        <v>69</v>
      </c>
      <c r="C1343" s="1">
        <v>41641</v>
      </c>
      <c r="D1343" t="s">
        <v>199</v>
      </c>
      <c r="E1343" t="s">
        <v>71</v>
      </c>
      <c r="F1343">
        <v>8</v>
      </c>
      <c r="G1343">
        <v>11.5</v>
      </c>
      <c r="H1343">
        <v>67</v>
      </c>
      <c r="I1343">
        <v>82</v>
      </c>
      <c r="J1343" t="s">
        <v>13</v>
      </c>
      <c r="K1343" s="2">
        <f>IF(Table1[[#This Row],[Cover]]="Cover",Table1[[#This Row],[Wager]]*(100/110),IF(Table1[[#This Row],[Cover]]="No",-1*Table1[[#This Row],[Wager]],0))</f>
        <v>-110</v>
      </c>
      <c r="L1343">
        <f>Summary!$B$1</f>
        <v>110</v>
      </c>
      <c r="M1343">
        <f>IF(Table1[[#This Row],[Cover]]="Cover",1,IF(Table1[[#This Row],[Cover]]="No",0,0.5))</f>
        <v>0</v>
      </c>
    </row>
    <row r="1344" spans="1:13" x14ac:dyDescent="0.25">
      <c r="A1344" t="s">
        <v>150</v>
      </c>
      <c r="B1344" t="s">
        <v>69</v>
      </c>
      <c r="C1344" s="1">
        <v>41301</v>
      </c>
      <c r="D1344" t="s">
        <v>199</v>
      </c>
      <c r="E1344" t="s">
        <v>63</v>
      </c>
      <c r="F1344">
        <v>17</v>
      </c>
      <c r="G1344">
        <v>10.5</v>
      </c>
      <c r="H1344">
        <v>51</v>
      </c>
      <c r="I1344">
        <v>81</v>
      </c>
      <c r="J1344" t="s">
        <v>13</v>
      </c>
      <c r="K1344" s="2">
        <f>IF(Table1[[#This Row],[Cover]]="Cover",Table1[[#This Row],[Wager]]*(100/110),IF(Table1[[#This Row],[Cover]]="No",-1*Table1[[#This Row],[Wager]],0))</f>
        <v>-110</v>
      </c>
      <c r="L1344">
        <f>Summary!$B$1</f>
        <v>110</v>
      </c>
      <c r="M1344">
        <f>IF(Table1[[#This Row],[Cover]]="Cover",1,IF(Table1[[#This Row],[Cover]]="No",0,0.5))</f>
        <v>0</v>
      </c>
    </row>
    <row r="1345" spans="1:13" x14ac:dyDescent="0.25">
      <c r="A1345" t="s">
        <v>156</v>
      </c>
      <c r="B1345" t="s">
        <v>69</v>
      </c>
      <c r="C1345" s="1">
        <v>42032</v>
      </c>
      <c r="D1345" t="s">
        <v>199</v>
      </c>
      <c r="E1345" t="s">
        <v>169</v>
      </c>
      <c r="F1345">
        <v>18</v>
      </c>
      <c r="G1345">
        <v>6.5</v>
      </c>
      <c r="H1345">
        <v>52</v>
      </c>
      <c r="I1345">
        <v>59</v>
      </c>
      <c r="J1345" t="s">
        <v>13</v>
      </c>
      <c r="K1345" s="2">
        <f>IF(Table1[[#This Row],[Cover]]="Cover",Table1[[#This Row],[Wager]]*(100/110),IF(Table1[[#This Row],[Cover]]="No",-1*Table1[[#This Row],[Wager]],0))</f>
        <v>-110</v>
      </c>
      <c r="L1345">
        <f>Summary!$B$1</f>
        <v>110</v>
      </c>
      <c r="M1345">
        <f>IF(Table1[[#This Row],[Cover]]="Cover",1,IF(Table1[[#This Row],[Cover]]="No",0,0.5))</f>
        <v>0</v>
      </c>
    </row>
    <row r="1346" spans="1:13" x14ac:dyDescent="0.25">
      <c r="A1346" t="s">
        <v>158</v>
      </c>
      <c r="B1346" t="s">
        <v>69</v>
      </c>
      <c r="C1346" s="1">
        <v>39491</v>
      </c>
      <c r="D1346" t="s">
        <v>199</v>
      </c>
      <c r="E1346" t="s">
        <v>70</v>
      </c>
      <c r="F1346">
        <v>14</v>
      </c>
      <c r="G1346">
        <v>-3</v>
      </c>
      <c r="H1346">
        <v>65</v>
      </c>
      <c r="I1346">
        <v>62</v>
      </c>
      <c r="J1346" t="s">
        <v>54</v>
      </c>
      <c r="K1346" s="2">
        <f>IF(Table1[[#This Row],[Cover]]="Cover",Table1[[#This Row],[Wager]]*(100/110),IF(Table1[[#This Row],[Cover]]="No",-1*Table1[[#This Row],[Wager]],0))</f>
        <v>0</v>
      </c>
      <c r="L1346">
        <f>Summary!$B$1</f>
        <v>110</v>
      </c>
      <c r="M1346">
        <f>IF(Table1[[#This Row],[Cover]]="Cover",1,IF(Table1[[#This Row],[Cover]]="No",0,0.5))</f>
        <v>0.5</v>
      </c>
    </row>
    <row r="1347" spans="1:13" x14ac:dyDescent="0.25">
      <c r="A1347" t="s">
        <v>156</v>
      </c>
      <c r="B1347" t="s">
        <v>69</v>
      </c>
      <c r="C1347" s="1">
        <v>42052</v>
      </c>
      <c r="D1347" t="s">
        <v>199</v>
      </c>
      <c r="E1347" t="s">
        <v>71</v>
      </c>
      <c r="F1347">
        <v>13</v>
      </c>
      <c r="G1347">
        <v>11.5</v>
      </c>
      <c r="H1347">
        <v>62</v>
      </c>
      <c r="I1347">
        <v>84</v>
      </c>
      <c r="J1347" t="s">
        <v>13</v>
      </c>
      <c r="K1347" s="2">
        <f>IF(Table1[[#This Row],[Cover]]="Cover",Table1[[#This Row],[Wager]]*(100/110),IF(Table1[[#This Row],[Cover]]="No",-1*Table1[[#This Row],[Wager]],0))</f>
        <v>-110</v>
      </c>
      <c r="L1347">
        <f>Summary!$B$1</f>
        <v>110</v>
      </c>
      <c r="M1347">
        <f>IF(Table1[[#This Row],[Cover]]="Cover",1,IF(Table1[[#This Row],[Cover]]="No",0,0.5))</f>
        <v>0</v>
      </c>
    </row>
    <row r="1348" spans="1:13" x14ac:dyDescent="0.25">
      <c r="A1348" t="s">
        <v>158</v>
      </c>
      <c r="B1348" t="s">
        <v>10</v>
      </c>
      <c r="C1348" s="1">
        <v>39459</v>
      </c>
      <c r="D1348" t="s">
        <v>14</v>
      </c>
      <c r="E1348" t="s">
        <v>18</v>
      </c>
      <c r="F1348">
        <v>8</v>
      </c>
      <c r="G1348">
        <v>6</v>
      </c>
      <c r="H1348">
        <v>56</v>
      </c>
      <c r="I1348">
        <v>80</v>
      </c>
      <c r="J1348" t="s">
        <v>13</v>
      </c>
      <c r="K1348" s="2">
        <f>IF(Table1[[#This Row],[Cover]]="Cover",Table1[[#This Row],[Wager]]*(100/110),IF(Table1[[#This Row],[Cover]]="No",-1*Table1[[#This Row],[Wager]],0))</f>
        <v>-110</v>
      </c>
      <c r="L1348">
        <f>Summary!$B$1</f>
        <v>110</v>
      </c>
      <c r="M1348">
        <f>IF(Table1[[#This Row],[Cover]]="Cover",1,IF(Table1[[#This Row],[Cover]]="No",0,0.5))</f>
        <v>0</v>
      </c>
    </row>
    <row r="1349" spans="1:13" x14ac:dyDescent="0.25">
      <c r="A1349" t="s">
        <v>149</v>
      </c>
      <c r="B1349" t="s">
        <v>10</v>
      </c>
      <c r="C1349" s="1">
        <v>40922</v>
      </c>
      <c r="D1349" t="s">
        <v>14</v>
      </c>
      <c r="E1349" t="s">
        <v>12</v>
      </c>
      <c r="F1349">
        <v>19</v>
      </c>
      <c r="G1349">
        <v>6.5</v>
      </c>
      <c r="H1349">
        <v>65</v>
      </c>
      <c r="I1349">
        <v>79</v>
      </c>
      <c r="J1349" t="s">
        <v>13</v>
      </c>
      <c r="K1349" s="2">
        <f>IF(Table1[[#This Row],[Cover]]="Cover",Table1[[#This Row],[Wager]]*(100/110),IF(Table1[[#This Row],[Cover]]="No",-1*Table1[[#This Row],[Wager]],0))</f>
        <v>-110</v>
      </c>
      <c r="L1349">
        <f>Summary!$B$1</f>
        <v>110</v>
      </c>
      <c r="M1349">
        <f>IF(Table1[[#This Row],[Cover]]="Cover",1,IF(Table1[[#This Row],[Cover]]="No",0,0.5))</f>
        <v>0</v>
      </c>
    </row>
    <row r="1350" spans="1:13" x14ac:dyDescent="0.25">
      <c r="A1350" t="s">
        <v>157</v>
      </c>
      <c r="B1350" t="s">
        <v>10</v>
      </c>
      <c r="C1350" s="1">
        <v>43116</v>
      </c>
      <c r="D1350" t="s">
        <v>14</v>
      </c>
      <c r="E1350" t="s">
        <v>16</v>
      </c>
      <c r="F1350">
        <v>18</v>
      </c>
      <c r="G1350">
        <v>1</v>
      </c>
      <c r="H1350">
        <v>76</v>
      </c>
      <c r="I1350">
        <v>68</v>
      </c>
      <c r="J1350" t="s">
        <v>8</v>
      </c>
      <c r="K1350" s="2">
        <f>IF(Table1[[#This Row],[Cover]]="Cover",Table1[[#This Row],[Wager]]*(100/110),IF(Table1[[#This Row],[Cover]]="No",-1*Table1[[#This Row],[Wager]],0))</f>
        <v>100</v>
      </c>
      <c r="L1350">
        <f>Summary!$B$1</f>
        <v>110</v>
      </c>
      <c r="M1350">
        <f>IF(Table1[[#This Row],[Cover]]="Cover",1,IF(Table1[[#This Row],[Cover]]="No",0,0.5))</f>
        <v>1</v>
      </c>
    </row>
    <row r="1351" spans="1:13" x14ac:dyDescent="0.25">
      <c r="A1351" t="s">
        <v>157</v>
      </c>
      <c r="B1351" t="s">
        <v>10</v>
      </c>
      <c r="C1351" s="1">
        <v>43120</v>
      </c>
      <c r="D1351" t="s">
        <v>14</v>
      </c>
      <c r="E1351" t="s">
        <v>18</v>
      </c>
      <c r="F1351">
        <v>21</v>
      </c>
      <c r="G1351">
        <v>3.5</v>
      </c>
      <c r="H1351">
        <v>63</v>
      </c>
      <c r="I1351">
        <v>70</v>
      </c>
      <c r="J1351" t="s">
        <v>13</v>
      </c>
      <c r="K1351" s="2">
        <f>IF(Table1[[#This Row],[Cover]]="Cover",Table1[[#This Row],[Wager]]*(100/110),IF(Table1[[#This Row],[Cover]]="No",-1*Table1[[#This Row],[Wager]],0))</f>
        <v>-110</v>
      </c>
      <c r="L1351">
        <f>Summary!$B$1</f>
        <v>110</v>
      </c>
      <c r="M1351">
        <f>IF(Table1[[#This Row],[Cover]]="Cover",1,IF(Table1[[#This Row],[Cover]]="No",0,0.5))</f>
        <v>0</v>
      </c>
    </row>
    <row r="1352" spans="1:13" x14ac:dyDescent="0.25">
      <c r="A1352" t="s">
        <v>160</v>
      </c>
      <c r="B1352" t="s">
        <v>10</v>
      </c>
      <c r="C1352" s="1">
        <v>39834</v>
      </c>
      <c r="D1352" t="s">
        <v>14</v>
      </c>
      <c r="E1352" t="s">
        <v>12</v>
      </c>
      <c r="F1352">
        <v>24</v>
      </c>
      <c r="G1352">
        <v>-1</v>
      </c>
      <c r="H1352">
        <v>70</v>
      </c>
      <c r="I1352">
        <v>69</v>
      </c>
      <c r="J1352" t="s">
        <v>54</v>
      </c>
      <c r="K1352" s="2">
        <f>IF(Table1[[#This Row],[Cover]]="Cover",Table1[[#This Row],[Wager]]*(100/110),IF(Table1[[#This Row],[Cover]]="No",-1*Table1[[#This Row],[Wager]],0))</f>
        <v>0</v>
      </c>
      <c r="L1352">
        <f>Summary!$B$1</f>
        <v>110</v>
      </c>
      <c r="M1352">
        <f>IF(Table1[[#This Row],[Cover]]="Cover",1,IF(Table1[[#This Row],[Cover]]="No",0,0.5))</f>
        <v>0.5</v>
      </c>
    </row>
    <row r="1353" spans="1:13" x14ac:dyDescent="0.25">
      <c r="A1353" t="s">
        <v>152</v>
      </c>
      <c r="B1353" t="s">
        <v>10</v>
      </c>
      <c r="C1353" s="1">
        <v>40565</v>
      </c>
      <c r="D1353" t="s">
        <v>14</v>
      </c>
      <c r="E1353" t="s">
        <v>16</v>
      </c>
      <c r="F1353">
        <v>12</v>
      </c>
      <c r="G1353">
        <v>8</v>
      </c>
      <c r="H1353">
        <v>58</v>
      </c>
      <c r="I1353">
        <v>67</v>
      </c>
      <c r="J1353" t="s">
        <v>13</v>
      </c>
      <c r="K1353" s="2">
        <f>IF(Table1[[#This Row],[Cover]]="Cover",Table1[[#This Row],[Wager]]*(100/110),IF(Table1[[#This Row],[Cover]]="No",-1*Table1[[#This Row],[Wager]],0))</f>
        <v>-110</v>
      </c>
      <c r="L1353">
        <f>Summary!$B$1</f>
        <v>110</v>
      </c>
      <c r="M1353">
        <f>IF(Table1[[#This Row],[Cover]]="Cover",1,IF(Table1[[#This Row],[Cover]]="No",0,0.5))</f>
        <v>0</v>
      </c>
    </row>
    <row r="1354" spans="1:13" x14ac:dyDescent="0.25">
      <c r="A1354" t="s">
        <v>156</v>
      </c>
      <c r="B1354" t="s">
        <v>10</v>
      </c>
      <c r="C1354" s="1">
        <v>42028</v>
      </c>
      <c r="D1354" t="s">
        <v>14</v>
      </c>
      <c r="E1354" t="s">
        <v>16</v>
      </c>
      <c r="F1354">
        <v>1</v>
      </c>
      <c r="G1354">
        <v>11.5</v>
      </c>
      <c r="H1354">
        <v>43</v>
      </c>
      <c r="I1354">
        <v>58</v>
      </c>
      <c r="J1354" t="s">
        <v>13</v>
      </c>
      <c r="K1354" s="2">
        <f>IF(Table1[[#This Row],[Cover]]="Cover",Table1[[#This Row],[Wager]]*(100/110),IF(Table1[[#This Row],[Cover]]="No",-1*Table1[[#This Row],[Wager]],0))</f>
        <v>-110</v>
      </c>
      <c r="L1354">
        <f>Summary!$B$1</f>
        <v>110</v>
      </c>
      <c r="M1354">
        <f>IF(Table1[[#This Row],[Cover]]="Cover",1,IF(Table1[[#This Row],[Cover]]="No",0,0.5))</f>
        <v>0</v>
      </c>
    </row>
    <row r="1355" spans="1:13" x14ac:dyDescent="0.25">
      <c r="A1355" t="s">
        <v>148</v>
      </c>
      <c r="B1355" t="s">
        <v>10</v>
      </c>
      <c r="C1355" s="1">
        <v>40204</v>
      </c>
      <c r="D1355" t="s">
        <v>14</v>
      </c>
      <c r="E1355" t="s">
        <v>16</v>
      </c>
      <c r="F1355">
        <v>1</v>
      </c>
      <c r="G1355">
        <v>7</v>
      </c>
      <c r="H1355">
        <v>68</v>
      </c>
      <c r="I1355">
        <v>62</v>
      </c>
      <c r="J1355" t="s">
        <v>8</v>
      </c>
      <c r="K1355" s="2">
        <f>IF(Table1[[#This Row],[Cover]]="Cover",Table1[[#This Row],[Wager]]*(100/110),IF(Table1[[#This Row],[Cover]]="No",-1*Table1[[#This Row],[Wager]],0))</f>
        <v>100</v>
      </c>
      <c r="L1355">
        <f>Summary!$B$1</f>
        <v>110</v>
      </c>
      <c r="M1355">
        <f>IF(Table1[[#This Row],[Cover]]="Cover",1,IF(Table1[[#This Row],[Cover]]="No",0,0.5))</f>
        <v>1</v>
      </c>
    </row>
    <row r="1356" spans="1:13" x14ac:dyDescent="0.25">
      <c r="A1356" t="s">
        <v>152</v>
      </c>
      <c r="B1356" t="s">
        <v>10</v>
      </c>
      <c r="C1356" s="1">
        <v>40551</v>
      </c>
      <c r="D1356" t="s">
        <v>14</v>
      </c>
      <c r="E1356" t="s">
        <v>135</v>
      </c>
      <c r="F1356">
        <v>22</v>
      </c>
      <c r="G1356">
        <v>5</v>
      </c>
      <c r="H1356">
        <v>83</v>
      </c>
      <c r="I1356">
        <v>75</v>
      </c>
      <c r="J1356" t="s">
        <v>8</v>
      </c>
      <c r="K1356" s="2">
        <f>IF(Table1[[#This Row],[Cover]]="Cover",Table1[[#This Row],[Wager]]*(100/110),IF(Table1[[#This Row],[Cover]]="No",-1*Table1[[#This Row],[Wager]],0))</f>
        <v>100</v>
      </c>
      <c r="L1356">
        <f>Summary!$B$1</f>
        <v>110</v>
      </c>
      <c r="M1356">
        <f>IF(Table1[[#This Row],[Cover]]="Cover",1,IF(Table1[[#This Row],[Cover]]="No",0,0.5))</f>
        <v>1</v>
      </c>
    </row>
    <row r="1357" spans="1:13" x14ac:dyDescent="0.25">
      <c r="A1357" t="s">
        <v>155</v>
      </c>
      <c r="B1357" t="s">
        <v>10</v>
      </c>
      <c r="C1357" s="1">
        <v>42413</v>
      </c>
      <c r="D1357" t="s">
        <v>14</v>
      </c>
      <c r="E1357" t="s">
        <v>16</v>
      </c>
      <c r="F1357">
        <v>22</v>
      </c>
      <c r="G1357">
        <v>1.5</v>
      </c>
      <c r="H1357">
        <v>62</v>
      </c>
      <c r="I1357">
        <v>89</v>
      </c>
      <c r="J1357" t="s">
        <v>13</v>
      </c>
      <c r="K1357" s="2">
        <f>IF(Table1[[#This Row],[Cover]]="Cover",Table1[[#This Row],[Wager]]*(100/110),IF(Table1[[#This Row],[Cover]]="No",-1*Table1[[#This Row],[Wager]],0))</f>
        <v>-110</v>
      </c>
      <c r="L1357">
        <f>Summary!$B$1</f>
        <v>110</v>
      </c>
      <c r="M1357">
        <f>IF(Table1[[#This Row],[Cover]]="Cover",1,IF(Table1[[#This Row],[Cover]]="No",0,0.5))</f>
        <v>0</v>
      </c>
    </row>
    <row r="1358" spans="1:13" x14ac:dyDescent="0.25">
      <c r="A1358" t="s">
        <v>157</v>
      </c>
      <c r="B1358" t="s">
        <v>10</v>
      </c>
      <c r="C1358" s="1">
        <v>43148</v>
      </c>
      <c r="D1358" t="s">
        <v>14</v>
      </c>
      <c r="E1358" t="s">
        <v>15</v>
      </c>
      <c r="F1358">
        <v>10</v>
      </c>
      <c r="G1358">
        <v>7</v>
      </c>
      <c r="H1358">
        <v>84</v>
      </c>
      <c r="I1358">
        <v>75</v>
      </c>
      <c r="J1358" t="s">
        <v>8</v>
      </c>
      <c r="K1358" s="2">
        <f>IF(Table1[[#This Row],[Cover]]="Cover",Table1[[#This Row],[Wager]]*(100/110),IF(Table1[[#This Row],[Cover]]="No",-1*Table1[[#This Row],[Wager]],0))</f>
        <v>100</v>
      </c>
      <c r="L1358">
        <f>Summary!$B$1</f>
        <v>110</v>
      </c>
      <c r="M1358">
        <f>IF(Table1[[#This Row],[Cover]]="Cover",1,IF(Table1[[#This Row],[Cover]]="No",0,0.5))</f>
        <v>1</v>
      </c>
    </row>
    <row r="1359" spans="1:13" x14ac:dyDescent="0.25">
      <c r="A1359" t="s">
        <v>148</v>
      </c>
      <c r="B1359" t="s">
        <v>10</v>
      </c>
      <c r="C1359" s="1">
        <v>40229</v>
      </c>
      <c r="D1359" t="s">
        <v>14</v>
      </c>
      <c r="E1359" t="s">
        <v>18</v>
      </c>
      <c r="F1359">
        <v>20</v>
      </c>
      <c r="G1359">
        <v>1.5</v>
      </c>
      <c r="H1359">
        <v>55</v>
      </c>
      <c r="I1359">
        <v>63</v>
      </c>
      <c r="J1359" t="s">
        <v>13</v>
      </c>
      <c r="K1359" s="2">
        <f>IF(Table1[[#This Row],[Cover]]="Cover",Table1[[#This Row],[Wager]]*(100/110),IF(Table1[[#This Row],[Cover]]="No",-1*Table1[[#This Row],[Wager]],0))</f>
        <v>-110</v>
      </c>
      <c r="L1359">
        <f>Summary!$B$1</f>
        <v>110</v>
      </c>
      <c r="M1359">
        <f>IF(Table1[[#This Row],[Cover]]="Cover",1,IF(Table1[[#This Row],[Cover]]="No",0,0.5))</f>
        <v>0</v>
      </c>
    </row>
    <row r="1360" spans="1:13" x14ac:dyDescent="0.25">
      <c r="A1360" t="s">
        <v>149</v>
      </c>
      <c r="B1360" t="s">
        <v>10</v>
      </c>
      <c r="C1360" s="1">
        <v>40943</v>
      </c>
      <c r="D1360" t="s">
        <v>14</v>
      </c>
      <c r="E1360" t="s">
        <v>16</v>
      </c>
      <c r="F1360">
        <v>1</v>
      </c>
      <c r="G1360">
        <v>12</v>
      </c>
      <c r="H1360">
        <v>52</v>
      </c>
      <c r="I1360">
        <v>86</v>
      </c>
      <c r="J1360" t="s">
        <v>13</v>
      </c>
      <c r="K1360" s="2">
        <f>IF(Table1[[#This Row],[Cover]]="Cover",Table1[[#This Row],[Wager]]*(100/110),IF(Table1[[#This Row],[Cover]]="No",-1*Table1[[#This Row],[Wager]],0))</f>
        <v>-110</v>
      </c>
      <c r="L1360">
        <f>Summary!$B$1</f>
        <v>110</v>
      </c>
      <c r="M1360">
        <f>IF(Table1[[#This Row],[Cover]]="Cover",1,IF(Table1[[#This Row],[Cover]]="No",0,0.5))</f>
        <v>0</v>
      </c>
    </row>
    <row r="1361" spans="1:13" x14ac:dyDescent="0.25">
      <c r="A1361" t="s">
        <v>158</v>
      </c>
      <c r="B1361" t="s">
        <v>10</v>
      </c>
      <c r="C1361" s="1">
        <v>39487</v>
      </c>
      <c r="D1361" t="s">
        <v>14</v>
      </c>
      <c r="E1361" t="s">
        <v>135</v>
      </c>
      <c r="F1361">
        <v>23</v>
      </c>
      <c r="G1361">
        <v>-2</v>
      </c>
      <c r="H1361">
        <v>65</v>
      </c>
      <c r="I1361">
        <v>66</v>
      </c>
      <c r="J1361" t="s">
        <v>13</v>
      </c>
      <c r="K1361" s="2">
        <f>IF(Table1[[#This Row],[Cover]]="Cover",Table1[[#This Row],[Wager]]*(100/110),IF(Table1[[#This Row],[Cover]]="No",-1*Table1[[#This Row],[Wager]],0))</f>
        <v>-110</v>
      </c>
      <c r="L1361">
        <f>Summary!$B$1</f>
        <v>110</v>
      </c>
      <c r="M1361">
        <f>IF(Table1[[#This Row],[Cover]]="Cover",1,IF(Table1[[#This Row],[Cover]]="No",0,0.5))</f>
        <v>0</v>
      </c>
    </row>
    <row r="1362" spans="1:13" x14ac:dyDescent="0.25">
      <c r="A1362" t="s">
        <v>152</v>
      </c>
      <c r="B1362" t="s">
        <v>10</v>
      </c>
      <c r="C1362" s="1">
        <v>40583</v>
      </c>
      <c r="D1362" t="s">
        <v>14</v>
      </c>
      <c r="E1362" t="s">
        <v>12</v>
      </c>
      <c r="F1362">
        <v>17</v>
      </c>
      <c r="G1362">
        <v>4.5</v>
      </c>
      <c r="H1362">
        <v>60</v>
      </c>
      <c r="I1362">
        <v>79</v>
      </c>
      <c r="J1362" t="s">
        <v>13</v>
      </c>
      <c r="K1362" s="2">
        <f>IF(Table1[[#This Row],[Cover]]="Cover",Table1[[#This Row],[Wager]]*(100/110),IF(Table1[[#This Row],[Cover]]="No",-1*Table1[[#This Row],[Wager]],0))</f>
        <v>-110</v>
      </c>
      <c r="L1362">
        <f>Summary!$B$1</f>
        <v>110</v>
      </c>
      <c r="M1362">
        <f>IF(Table1[[#This Row],[Cover]]="Cover",1,IF(Table1[[#This Row],[Cover]]="No",0,0.5))</f>
        <v>0</v>
      </c>
    </row>
    <row r="1363" spans="1:13" x14ac:dyDescent="0.25">
      <c r="A1363" t="s">
        <v>146</v>
      </c>
      <c r="B1363" t="s">
        <v>10</v>
      </c>
      <c r="C1363" s="1">
        <v>41699</v>
      </c>
      <c r="D1363" t="s">
        <v>14</v>
      </c>
      <c r="E1363" t="s">
        <v>16</v>
      </c>
      <c r="F1363">
        <v>17</v>
      </c>
      <c r="G1363">
        <v>10</v>
      </c>
      <c r="H1363">
        <v>72</v>
      </c>
      <c r="I1363">
        <v>67</v>
      </c>
      <c r="J1363" t="s">
        <v>8</v>
      </c>
      <c r="K1363" s="2">
        <f>IF(Table1[[#This Row],[Cover]]="Cover",Table1[[#This Row],[Wager]]*(100/110),IF(Table1[[#This Row],[Cover]]="No",-1*Table1[[#This Row],[Wager]],0))</f>
        <v>100</v>
      </c>
      <c r="L1363">
        <f>Summary!$B$1</f>
        <v>110</v>
      </c>
      <c r="M1363">
        <f>IF(Table1[[#This Row],[Cover]]="Cover",1,IF(Table1[[#This Row],[Cover]]="No",0,0.5))</f>
        <v>1</v>
      </c>
    </row>
    <row r="1364" spans="1:13" x14ac:dyDescent="0.25">
      <c r="A1364" t="s">
        <v>146</v>
      </c>
      <c r="B1364" t="s">
        <v>10</v>
      </c>
      <c r="C1364" s="1">
        <v>41702</v>
      </c>
      <c r="D1364" t="s">
        <v>14</v>
      </c>
      <c r="E1364" t="s">
        <v>12</v>
      </c>
      <c r="F1364">
        <v>1</v>
      </c>
      <c r="G1364">
        <v>12</v>
      </c>
      <c r="H1364">
        <v>46</v>
      </c>
      <c r="I1364">
        <v>72</v>
      </c>
      <c r="J1364" t="s">
        <v>13</v>
      </c>
      <c r="K1364" s="2">
        <f>IF(Table1[[#This Row],[Cover]]="Cover",Table1[[#This Row],[Wager]]*(100/110),IF(Table1[[#This Row],[Cover]]="No",-1*Table1[[#This Row],[Wager]],0))</f>
        <v>-110</v>
      </c>
      <c r="L1364">
        <f>Summary!$B$1</f>
        <v>110</v>
      </c>
      <c r="M1364">
        <f>IF(Table1[[#This Row],[Cover]]="Cover",1,IF(Table1[[#This Row],[Cover]]="No",0,0.5))</f>
        <v>0</v>
      </c>
    </row>
    <row r="1365" spans="1:13" x14ac:dyDescent="0.25">
      <c r="A1365" t="s">
        <v>156</v>
      </c>
      <c r="B1365" t="s">
        <v>10</v>
      </c>
      <c r="C1365" s="1">
        <v>42068</v>
      </c>
      <c r="D1365" t="s">
        <v>14</v>
      </c>
      <c r="E1365" t="s">
        <v>26</v>
      </c>
      <c r="F1365">
        <v>18</v>
      </c>
      <c r="G1365">
        <v>1.5</v>
      </c>
      <c r="H1365">
        <v>74</v>
      </c>
      <c r="I1365">
        <v>78</v>
      </c>
      <c r="J1365" t="s">
        <v>13</v>
      </c>
      <c r="K1365" s="2">
        <f>IF(Table1[[#This Row],[Cover]]="Cover",Table1[[#This Row],[Wager]]*(100/110),IF(Table1[[#This Row],[Cover]]="No",-1*Table1[[#This Row],[Wager]],0))</f>
        <v>-110</v>
      </c>
      <c r="L1365">
        <f>Summary!$B$1</f>
        <v>110</v>
      </c>
      <c r="M1365">
        <f>IF(Table1[[#This Row],[Cover]]="Cover",1,IF(Table1[[#This Row],[Cover]]="No",0,0.5))</f>
        <v>0</v>
      </c>
    </row>
    <row r="1366" spans="1:13" x14ac:dyDescent="0.25">
      <c r="A1366" t="s">
        <v>152</v>
      </c>
      <c r="B1366" t="s">
        <v>170</v>
      </c>
      <c r="C1366" s="1">
        <v>40558</v>
      </c>
      <c r="D1366" t="s">
        <v>144</v>
      </c>
      <c r="E1366" t="s">
        <v>57</v>
      </c>
      <c r="F1366">
        <v>23</v>
      </c>
      <c r="G1366">
        <v>-3</v>
      </c>
      <c r="H1366">
        <v>86</v>
      </c>
      <c r="I1366">
        <v>69</v>
      </c>
      <c r="J1366" t="s">
        <v>8</v>
      </c>
      <c r="K1366" s="2">
        <f>IF(Table1[[#This Row],[Cover]]="Cover",Table1[[#This Row],[Wager]]*(100/110),IF(Table1[[#This Row],[Cover]]="No",-1*Table1[[#This Row],[Wager]],0))</f>
        <v>100</v>
      </c>
      <c r="L1366">
        <f>Summary!$B$1</f>
        <v>110</v>
      </c>
      <c r="M1366">
        <f>IF(Table1[[#This Row],[Cover]]="Cover",1,IF(Table1[[#This Row],[Cover]]="No",0,0.5))</f>
        <v>1</v>
      </c>
    </row>
    <row r="1367" spans="1:13" x14ac:dyDescent="0.25">
      <c r="A1367" t="s">
        <v>160</v>
      </c>
      <c r="B1367" t="s">
        <v>170</v>
      </c>
      <c r="C1367" s="1">
        <v>39858</v>
      </c>
      <c r="D1367" t="s">
        <v>144</v>
      </c>
      <c r="E1367" t="s">
        <v>101</v>
      </c>
      <c r="F1367">
        <v>8</v>
      </c>
      <c r="G1367">
        <v>12.5</v>
      </c>
      <c r="H1367">
        <v>47</v>
      </c>
      <c r="I1367">
        <v>72</v>
      </c>
      <c r="J1367" t="s">
        <v>13</v>
      </c>
      <c r="K1367" s="2">
        <f>IF(Table1[[#This Row],[Cover]]="Cover",Table1[[#This Row],[Wager]]*(100/110),IF(Table1[[#This Row],[Cover]]="No",-1*Table1[[#This Row],[Wager]],0))</f>
        <v>-110</v>
      </c>
      <c r="L1367">
        <f>Summary!$B$1</f>
        <v>110</v>
      </c>
      <c r="M1367">
        <f>IF(Table1[[#This Row],[Cover]]="Cover",1,IF(Table1[[#This Row],[Cover]]="No",0,0.5))</f>
        <v>0</v>
      </c>
    </row>
    <row r="1368" spans="1:13" x14ac:dyDescent="0.25">
      <c r="A1368" t="s">
        <v>158</v>
      </c>
      <c r="B1368" t="s">
        <v>170</v>
      </c>
      <c r="C1368" s="1">
        <v>39508</v>
      </c>
      <c r="D1368" t="s">
        <v>144</v>
      </c>
      <c r="E1368" t="s">
        <v>101</v>
      </c>
      <c r="F1368">
        <v>2</v>
      </c>
      <c r="G1368">
        <v>12</v>
      </c>
      <c r="H1368">
        <v>67</v>
      </c>
      <c r="I1368">
        <v>76</v>
      </c>
      <c r="J1368" t="s">
        <v>8</v>
      </c>
      <c r="K1368" s="2">
        <f>IF(Table1[[#This Row],[Cover]]="Cover",Table1[[#This Row],[Wager]]*(100/110),IF(Table1[[#This Row],[Cover]]="No",-1*Table1[[#This Row],[Wager]],0))</f>
        <v>100</v>
      </c>
      <c r="L1368">
        <f>Summary!$B$1</f>
        <v>110</v>
      </c>
      <c r="M1368">
        <f>IF(Table1[[#This Row],[Cover]]="Cover",1,IF(Table1[[#This Row],[Cover]]="No",0,0.5))</f>
        <v>1</v>
      </c>
    </row>
    <row r="1369" spans="1:13" x14ac:dyDescent="0.25">
      <c r="A1369" t="s">
        <v>148</v>
      </c>
      <c r="B1369" t="s">
        <v>45</v>
      </c>
      <c r="C1369" s="1">
        <v>40191</v>
      </c>
      <c r="D1369" t="s">
        <v>123</v>
      </c>
      <c r="E1369" t="s">
        <v>32</v>
      </c>
      <c r="F1369">
        <v>10</v>
      </c>
      <c r="G1369">
        <v>9.5</v>
      </c>
      <c r="H1369">
        <v>50</v>
      </c>
      <c r="I1369">
        <v>69</v>
      </c>
      <c r="J1369" t="s">
        <v>13</v>
      </c>
      <c r="K1369" s="2">
        <f>IF(Table1[[#This Row],[Cover]]="Cover",Table1[[#This Row],[Wager]]*(100/110),IF(Table1[[#This Row],[Cover]]="No",-1*Table1[[#This Row],[Wager]],0))</f>
        <v>-110</v>
      </c>
      <c r="L1369">
        <f>Summary!$B$1</f>
        <v>110</v>
      </c>
      <c r="M1369">
        <f>IF(Table1[[#This Row],[Cover]]="Cover",1,IF(Table1[[#This Row],[Cover]]="No",0,0.5))</f>
        <v>0</v>
      </c>
    </row>
    <row r="1370" spans="1:13" x14ac:dyDescent="0.25">
      <c r="A1370" t="s">
        <v>149</v>
      </c>
      <c r="B1370" t="s">
        <v>45</v>
      </c>
      <c r="C1370" s="1">
        <v>40921</v>
      </c>
      <c r="D1370" t="s">
        <v>123</v>
      </c>
      <c r="E1370" t="s">
        <v>47</v>
      </c>
      <c r="F1370">
        <v>24</v>
      </c>
      <c r="G1370">
        <v>2</v>
      </c>
      <c r="H1370">
        <v>56</v>
      </c>
      <c r="I1370">
        <v>55</v>
      </c>
      <c r="J1370" t="s">
        <v>8</v>
      </c>
      <c r="K1370" s="2">
        <f>IF(Table1[[#This Row],[Cover]]="Cover",Table1[[#This Row],[Wager]]*(100/110),IF(Table1[[#This Row],[Cover]]="No",-1*Table1[[#This Row],[Wager]],0))</f>
        <v>100</v>
      </c>
      <c r="L1370">
        <f>Summary!$B$1</f>
        <v>110</v>
      </c>
      <c r="M1370">
        <f>IF(Table1[[#This Row],[Cover]]="Cover",1,IF(Table1[[#This Row],[Cover]]="No",0,0.5))</f>
        <v>1</v>
      </c>
    </row>
    <row r="1371" spans="1:13" x14ac:dyDescent="0.25">
      <c r="A1371" t="s">
        <v>157</v>
      </c>
      <c r="B1371" t="s">
        <v>56</v>
      </c>
      <c r="C1371" s="1">
        <v>43113</v>
      </c>
      <c r="D1371" t="s">
        <v>123</v>
      </c>
      <c r="E1371" t="s">
        <v>58</v>
      </c>
      <c r="F1371">
        <v>14</v>
      </c>
      <c r="G1371">
        <v>22.5</v>
      </c>
      <c r="H1371">
        <v>55</v>
      </c>
      <c r="I1371">
        <v>78</v>
      </c>
      <c r="J1371" t="s">
        <v>13</v>
      </c>
      <c r="K1371" s="2">
        <f>IF(Table1[[#This Row],[Cover]]="Cover",Table1[[#This Row],[Wager]]*(100/110),IF(Table1[[#This Row],[Cover]]="No",-1*Table1[[#This Row],[Wager]],0))</f>
        <v>-110</v>
      </c>
      <c r="L1371">
        <f>Summary!$B$1</f>
        <v>110</v>
      </c>
      <c r="M1371">
        <f>IF(Table1[[#This Row],[Cover]]="Cover",1,IF(Table1[[#This Row],[Cover]]="No",0,0.5))</f>
        <v>0</v>
      </c>
    </row>
    <row r="1372" spans="1:13" x14ac:dyDescent="0.25">
      <c r="A1372" t="s">
        <v>146</v>
      </c>
      <c r="B1372" t="s">
        <v>56</v>
      </c>
      <c r="C1372" s="1">
        <v>41657</v>
      </c>
      <c r="D1372" t="s">
        <v>123</v>
      </c>
      <c r="E1372" t="s">
        <v>58</v>
      </c>
      <c r="F1372">
        <v>19</v>
      </c>
      <c r="G1372">
        <v>8</v>
      </c>
      <c r="H1372">
        <v>54</v>
      </c>
      <c r="I1372">
        <v>61</v>
      </c>
      <c r="J1372" t="s">
        <v>8</v>
      </c>
      <c r="K1372" s="2">
        <f>IF(Table1[[#This Row],[Cover]]="Cover",Table1[[#This Row],[Wager]]*(100/110),IF(Table1[[#This Row],[Cover]]="No",-1*Table1[[#This Row],[Wager]],0))</f>
        <v>100</v>
      </c>
      <c r="L1372">
        <f>Summary!$B$1</f>
        <v>110</v>
      </c>
      <c r="M1372">
        <f>IF(Table1[[#This Row],[Cover]]="Cover",1,IF(Table1[[#This Row],[Cover]]="No",0,0.5))</f>
        <v>1</v>
      </c>
    </row>
    <row r="1373" spans="1:13" x14ac:dyDescent="0.25">
      <c r="A1373" t="s">
        <v>160</v>
      </c>
      <c r="B1373" t="s">
        <v>45</v>
      </c>
      <c r="C1373" s="1">
        <v>39815</v>
      </c>
      <c r="D1373" t="s">
        <v>123</v>
      </c>
      <c r="E1373" t="s">
        <v>128</v>
      </c>
      <c r="F1373">
        <v>13</v>
      </c>
      <c r="G1373">
        <v>7</v>
      </c>
      <c r="H1373">
        <v>54</v>
      </c>
      <c r="I1373">
        <v>59</v>
      </c>
      <c r="J1373" t="s">
        <v>8</v>
      </c>
      <c r="K1373" s="2">
        <f>IF(Table1[[#This Row],[Cover]]="Cover",Table1[[#This Row],[Wager]]*(100/110),IF(Table1[[#This Row],[Cover]]="No",-1*Table1[[#This Row],[Wager]],0))</f>
        <v>100</v>
      </c>
      <c r="L1373">
        <f>Summary!$B$1</f>
        <v>110</v>
      </c>
      <c r="M1373">
        <f>IF(Table1[[#This Row],[Cover]]="Cover",1,IF(Table1[[#This Row],[Cover]]="No",0,0.5))</f>
        <v>1</v>
      </c>
    </row>
    <row r="1374" spans="1:13" x14ac:dyDescent="0.25">
      <c r="A1374" t="s">
        <v>146</v>
      </c>
      <c r="B1374" t="s">
        <v>56</v>
      </c>
      <c r="C1374" s="1">
        <v>41661</v>
      </c>
      <c r="D1374" t="s">
        <v>123</v>
      </c>
      <c r="E1374" t="s">
        <v>44</v>
      </c>
      <c r="F1374">
        <v>12</v>
      </c>
      <c r="G1374">
        <v>13.5</v>
      </c>
      <c r="H1374">
        <v>47</v>
      </c>
      <c r="I1374">
        <v>86</v>
      </c>
      <c r="J1374" t="s">
        <v>13</v>
      </c>
      <c r="K1374" s="2">
        <f>IF(Table1[[#This Row],[Cover]]="Cover",Table1[[#This Row],[Wager]]*(100/110),IF(Table1[[#This Row],[Cover]]="No",-1*Table1[[#This Row],[Wager]],0))</f>
        <v>-110</v>
      </c>
      <c r="L1374">
        <f>Summary!$B$1</f>
        <v>110</v>
      </c>
      <c r="M1374">
        <f>IF(Table1[[#This Row],[Cover]]="Cover",1,IF(Table1[[#This Row],[Cover]]="No",0,0.5))</f>
        <v>0</v>
      </c>
    </row>
    <row r="1375" spans="1:13" x14ac:dyDescent="0.25">
      <c r="A1375" t="s">
        <v>160</v>
      </c>
      <c r="B1375" t="s">
        <v>45</v>
      </c>
      <c r="C1375" s="1">
        <v>39837</v>
      </c>
      <c r="D1375" t="s">
        <v>123</v>
      </c>
      <c r="E1375" t="s">
        <v>48</v>
      </c>
      <c r="F1375">
        <v>20</v>
      </c>
      <c r="G1375">
        <v>6</v>
      </c>
      <c r="H1375">
        <v>61</v>
      </c>
      <c r="I1375">
        <v>70</v>
      </c>
      <c r="J1375" t="s">
        <v>13</v>
      </c>
      <c r="K1375" s="2">
        <f>IF(Table1[[#This Row],[Cover]]="Cover",Table1[[#This Row],[Wager]]*(100/110),IF(Table1[[#This Row],[Cover]]="No",-1*Table1[[#This Row],[Wager]],0))</f>
        <v>-110</v>
      </c>
      <c r="L1375">
        <f>Summary!$B$1</f>
        <v>110</v>
      </c>
      <c r="M1375">
        <f>IF(Table1[[#This Row],[Cover]]="Cover",1,IF(Table1[[#This Row],[Cover]]="No",0,0.5))</f>
        <v>0</v>
      </c>
    </row>
    <row r="1376" spans="1:13" x14ac:dyDescent="0.25">
      <c r="A1376" t="s">
        <v>150</v>
      </c>
      <c r="B1376" t="s">
        <v>45</v>
      </c>
      <c r="C1376" s="1">
        <v>41300</v>
      </c>
      <c r="D1376" t="s">
        <v>123</v>
      </c>
      <c r="E1376" t="s">
        <v>43</v>
      </c>
      <c r="F1376">
        <v>24</v>
      </c>
      <c r="G1376">
        <v>3.5</v>
      </c>
      <c r="H1376">
        <v>65</v>
      </c>
      <c r="I1376">
        <v>73</v>
      </c>
      <c r="J1376" t="s">
        <v>13</v>
      </c>
      <c r="K1376" s="2">
        <f>IF(Table1[[#This Row],[Cover]]="Cover",Table1[[#This Row],[Wager]]*(100/110),IF(Table1[[#This Row],[Cover]]="No",-1*Table1[[#This Row],[Wager]],0))</f>
        <v>-110</v>
      </c>
      <c r="L1376">
        <f>Summary!$B$1</f>
        <v>110</v>
      </c>
      <c r="M1376">
        <f>IF(Table1[[#This Row],[Cover]]="Cover",1,IF(Table1[[#This Row],[Cover]]="No",0,0.5))</f>
        <v>0</v>
      </c>
    </row>
    <row r="1377" spans="1:13" x14ac:dyDescent="0.25">
      <c r="A1377" t="s">
        <v>148</v>
      </c>
      <c r="B1377" t="s">
        <v>45</v>
      </c>
      <c r="C1377" s="1">
        <v>40209</v>
      </c>
      <c r="D1377" t="s">
        <v>123</v>
      </c>
      <c r="E1377" t="s">
        <v>111</v>
      </c>
      <c r="F1377">
        <v>17</v>
      </c>
      <c r="G1377">
        <v>3.5</v>
      </c>
      <c r="H1377">
        <v>70</v>
      </c>
      <c r="I1377">
        <v>61</v>
      </c>
      <c r="J1377" t="s">
        <v>8</v>
      </c>
      <c r="K1377" s="2">
        <f>IF(Table1[[#This Row],[Cover]]="Cover",Table1[[#This Row],[Wager]]*(100/110),IF(Table1[[#This Row],[Cover]]="No",-1*Table1[[#This Row],[Wager]],0))</f>
        <v>100</v>
      </c>
      <c r="L1377">
        <f>Summary!$B$1</f>
        <v>110</v>
      </c>
      <c r="M1377">
        <f>IF(Table1[[#This Row],[Cover]]="Cover",1,IF(Table1[[#This Row],[Cover]]="No",0,0.5))</f>
        <v>1</v>
      </c>
    </row>
    <row r="1378" spans="1:13" x14ac:dyDescent="0.25">
      <c r="A1378" t="s">
        <v>152</v>
      </c>
      <c r="B1378" t="s">
        <v>45</v>
      </c>
      <c r="C1378" s="1">
        <v>40549</v>
      </c>
      <c r="D1378" t="s">
        <v>123</v>
      </c>
      <c r="E1378" t="s">
        <v>48</v>
      </c>
      <c r="F1378">
        <v>7</v>
      </c>
      <c r="G1378">
        <v>7.5</v>
      </c>
      <c r="H1378">
        <v>71</v>
      </c>
      <c r="I1378">
        <v>83</v>
      </c>
      <c r="J1378" t="s">
        <v>13</v>
      </c>
      <c r="K1378" s="2">
        <f>IF(Table1[[#This Row],[Cover]]="Cover",Table1[[#This Row],[Wager]]*(100/110),IF(Table1[[#This Row],[Cover]]="No",-1*Table1[[#This Row],[Wager]],0))</f>
        <v>-110</v>
      </c>
      <c r="L1378">
        <f>Summary!$B$1</f>
        <v>110</v>
      </c>
      <c r="M1378">
        <f>IF(Table1[[#This Row],[Cover]]="Cover",1,IF(Table1[[#This Row],[Cover]]="No",0,0.5))</f>
        <v>0</v>
      </c>
    </row>
    <row r="1379" spans="1:13" x14ac:dyDescent="0.25">
      <c r="A1379" t="s">
        <v>150</v>
      </c>
      <c r="B1379" t="s">
        <v>45</v>
      </c>
      <c r="C1379" s="1">
        <v>41280</v>
      </c>
      <c r="D1379" t="s">
        <v>123</v>
      </c>
      <c r="E1379" t="s">
        <v>128</v>
      </c>
      <c r="F1379">
        <v>7</v>
      </c>
      <c r="G1379">
        <v>9.5</v>
      </c>
      <c r="H1379">
        <v>44</v>
      </c>
      <c r="I1379">
        <v>55</v>
      </c>
      <c r="J1379" t="s">
        <v>13</v>
      </c>
      <c r="K1379" s="2">
        <f>IF(Table1[[#This Row],[Cover]]="Cover",Table1[[#This Row],[Wager]]*(100/110),IF(Table1[[#This Row],[Cover]]="No",-1*Table1[[#This Row],[Wager]],0))</f>
        <v>-110</v>
      </c>
      <c r="L1379">
        <f>Summary!$B$1</f>
        <v>110</v>
      </c>
      <c r="M1379">
        <f>IF(Table1[[#This Row],[Cover]]="Cover",1,IF(Table1[[#This Row],[Cover]]="No",0,0.5))</f>
        <v>0</v>
      </c>
    </row>
    <row r="1380" spans="1:13" x14ac:dyDescent="0.25">
      <c r="A1380" t="s">
        <v>160</v>
      </c>
      <c r="B1380" t="s">
        <v>45</v>
      </c>
      <c r="C1380" s="1">
        <v>39820</v>
      </c>
      <c r="D1380" t="s">
        <v>123</v>
      </c>
      <c r="E1380" t="s">
        <v>44</v>
      </c>
      <c r="F1380">
        <v>23</v>
      </c>
      <c r="G1380">
        <v>11</v>
      </c>
      <c r="H1380">
        <v>57</v>
      </c>
      <c r="I1380">
        <v>71</v>
      </c>
      <c r="J1380" t="s">
        <v>13</v>
      </c>
      <c r="K1380" s="2">
        <f>IF(Table1[[#This Row],[Cover]]="Cover",Table1[[#This Row],[Wager]]*(100/110),IF(Table1[[#This Row],[Cover]]="No",-1*Table1[[#This Row],[Wager]],0))</f>
        <v>-110</v>
      </c>
      <c r="L1380">
        <f>Summary!$B$1</f>
        <v>110</v>
      </c>
      <c r="M1380">
        <f>IF(Table1[[#This Row],[Cover]]="Cover",1,IF(Table1[[#This Row],[Cover]]="No",0,0.5))</f>
        <v>0</v>
      </c>
    </row>
    <row r="1381" spans="1:13" x14ac:dyDescent="0.25">
      <c r="A1381" t="s">
        <v>158</v>
      </c>
      <c r="B1381" t="s">
        <v>45</v>
      </c>
      <c r="C1381" s="1">
        <v>39456</v>
      </c>
      <c r="D1381" t="s">
        <v>123</v>
      </c>
      <c r="E1381" t="s">
        <v>111</v>
      </c>
      <c r="F1381">
        <v>20</v>
      </c>
      <c r="G1381">
        <v>2.5</v>
      </c>
      <c r="H1381">
        <v>66</v>
      </c>
      <c r="I1381">
        <v>79</v>
      </c>
      <c r="J1381" t="s">
        <v>13</v>
      </c>
      <c r="K1381" s="2">
        <f>IF(Table1[[#This Row],[Cover]]="Cover",Table1[[#This Row],[Wager]]*(100/110),IF(Table1[[#This Row],[Cover]]="No",-1*Table1[[#This Row],[Wager]],0))</f>
        <v>-110</v>
      </c>
      <c r="L1381">
        <f>Summary!$B$1</f>
        <v>110</v>
      </c>
      <c r="M1381">
        <f>IF(Table1[[#This Row],[Cover]]="Cover",1,IF(Table1[[#This Row],[Cover]]="No",0,0.5))</f>
        <v>0</v>
      </c>
    </row>
    <row r="1382" spans="1:13" x14ac:dyDescent="0.25">
      <c r="A1382" t="s">
        <v>149</v>
      </c>
      <c r="B1382" t="s">
        <v>45</v>
      </c>
      <c r="C1382" s="1">
        <v>40905</v>
      </c>
      <c r="D1382" t="s">
        <v>123</v>
      </c>
      <c r="E1382" t="s">
        <v>62</v>
      </c>
      <c r="F1382">
        <v>9</v>
      </c>
      <c r="G1382">
        <v>6.5</v>
      </c>
      <c r="H1382">
        <v>57</v>
      </c>
      <c r="I1382">
        <v>60</v>
      </c>
      <c r="J1382" t="s">
        <v>8</v>
      </c>
      <c r="K1382" s="2">
        <f>IF(Table1[[#This Row],[Cover]]="Cover",Table1[[#This Row],[Wager]]*(100/110),IF(Table1[[#This Row],[Cover]]="No",-1*Table1[[#This Row],[Wager]],0))</f>
        <v>100</v>
      </c>
      <c r="L1382">
        <f>Summary!$B$1</f>
        <v>110</v>
      </c>
      <c r="M1382">
        <f>IF(Table1[[#This Row],[Cover]]="Cover",1,IF(Table1[[#This Row],[Cover]]="No",0,0.5))</f>
        <v>1</v>
      </c>
    </row>
    <row r="1383" spans="1:13" x14ac:dyDescent="0.25">
      <c r="A1383" t="s">
        <v>146</v>
      </c>
      <c r="B1383" t="s">
        <v>56</v>
      </c>
      <c r="C1383" s="1">
        <v>41639</v>
      </c>
      <c r="D1383" t="s">
        <v>123</v>
      </c>
      <c r="E1383" t="s">
        <v>101</v>
      </c>
      <c r="F1383">
        <v>18</v>
      </c>
      <c r="G1383">
        <v>7.5</v>
      </c>
      <c r="H1383">
        <v>73</v>
      </c>
      <c r="I1383">
        <v>88</v>
      </c>
      <c r="J1383" t="s">
        <v>13</v>
      </c>
      <c r="K1383" s="2">
        <f>IF(Table1[[#This Row],[Cover]]="Cover",Table1[[#This Row],[Wager]]*(100/110),IF(Table1[[#This Row],[Cover]]="No",-1*Table1[[#This Row],[Wager]],0))</f>
        <v>-110</v>
      </c>
      <c r="L1383">
        <f>Summary!$B$1</f>
        <v>110</v>
      </c>
      <c r="M1383">
        <f>IF(Table1[[#This Row],[Cover]]="Cover",1,IF(Table1[[#This Row],[Cover]]="No",0,0.5))</f>
        <v>0</v>
      </c>
    </row>
    <row r="1384" spans="1:13" x14ac:dyDescent="0.25">
      <c r="A1384" t="s">
        <v>152</v>
      </c>
      <c r="B1384" t="s">
        <v>45</v>
      </c>
      <c r="C1384" s="1">
        <v>40586</v>
      </c>
      <c r="D1384" t="s">
        <v>123</v>
      </c>
      <c r="E1384" t="s">
        <v>43</v>
      </c>
      <c r="F1384">
        <v>8</v>
      </c>
      <c r="G1384">
        <v>6</v>
      </c>
      <c r="H1384">
        <v>55</v>
      </c>
      <c r="I1384">
        <v>78</v>
      </c>
      <c r="J1384" t="s">
        <v>13</v>
      </c>
      <c r="K1384" s="2">
        <f>IF(Table1[[#This Row],[Cover]]="Cover",Table1[[#This Row],[Wager]]*(100/110),IF(Table1[[#This Row],[Cover]]="No",-1*Table1[[#This Row],[Wager]],0))</f>
        <v>-110</v>
      </c>
      <c r="L1384">
        <f>Summary!$B$1</f>
        <v>110</v>
      </c>
      <c r="M1384">
        <f>IF(Table1[[#This Row],[Cover]]="Cover",1,IF(Table1[[#This Row],[Cover]]="No",0,0.5))</f>
        <v>0</v>
      </c>
    </row>
    <row r="1385" spans="1:13" x14ac:dyDescent="0.25">
      <c r="A1385" t="s">
        <v>154</v>
      </c>
      <c r="B1385" t="s">
        <v>56</v>
      </c>
      <c r="C1385" s="1">
        <v>42781</v>
      </c>
      <c r="D1385" t="s">
        <v>123</v>
      </c>
      <c r="E1385" t="s">
        <v>58</v>
      </c>
      <c r="F1385">
        <v>18</v>
      </c>
      <c r="G1385">
        <v>20</v>
      </c>
      <c r="H1385">
        <v>54</v>
      </c>
      <c r="I1385">
        <v>68</v>
      </c>
      <c r="J1385" t="s">
        <v>8</v>
      </c>
      <c r="K1385" s="2">
        <f>IF(Table1[[#This Row],[Cover]]="Cover",Table1[[#This Row],[Wager]]*(100/110),IF(Table1[[#This Row],[Cover]]="No",-1*Table1[[#This Row],[Wager]],0))</f>
        <v>100</v>
      </c>
      <c r="L1385">
        <f>Summary!$B$1</f>
        <v>110</v>
      </c>
      <c r="M1385">
        <f>IF(Table1[[#This Row],[Cover]]="Cover",1,IF(Table1[[#This Row],[Cover]]="No",0,0.5))</f>
        <v>1</v>
      </c>
    </row>
    <row r="1386" spans="1:13" x14ac:dyDescent="0.25">
      <c r="A1386" t="s">
        <v>158</v>
      </c>
      <c r="B1386" t="s">
        <v>45</v>
      </c>
      <c r="C1386" s="1">
        <v>39494</v>
      </c>
      <c r="D1386" t="s">
        <v>123</v>
      </c>
      <c r="E1386" t="s">
        <v>62</v>
      </c>
      <c r="F1386">
        <v>17</v>
      </c>
      <c r="G1386">
        <v>6</v>
      </c>
      <c r="H1386">
        <v>73</v>
      </c>
      <c r="I1386">
        <v>74</v>
      </c>
      <c r="J1386" t="s">
        <v>8</v>
      </c>
      <c r="K1386" s="2">
        <f>IF(Table1[[#This Row],[Cover]]="Cover",Table1[[#This Row],[Wager]]*(100/110),IF(Table1[[#This Row],[Cover]]="No",-1*Table1[[#This Row],[Wager]],0))</f>
        <v>100</v>
      </c>
      <c r="L1386">
        <f>Summary!$B$1</f>
        <v>110</v>
      </c>
      <c r="M1386">
        <f>IF(Table1[[#This Row],[Cover]]="Cover",1,IF(Table1[[#This Row],[Cover]]="No",0,0.5))</f>
        <v>1</v>
      </c>
    </row>
    <row r="1387" spans="1:13" x14ac:dyDescent="0.25">
      <c r="A1387" t="s">
        <v>150</v>
      </c>
      <c r="B1387" t="s">
        <v>45</v>
      </c>
      <c r="C1387" s="1">
        <v>41322</v>
      </c>
      <c r="D1387" t="s">
        <v>123</v>
      </c>
      <c r="E1387" t="s">
        <v>44</v>
      </c>
      <c r="F1387">
        <v>12</v>
      </c>
      <c r="G1387">
        <v>13</v>
      </c>
      <c r="H1387">
        <v>41</v>
      </c>
      <c r="I1387">
        <v>59</v>
      </c>
      <c r="J1387" t="s">
        <v>13</v>
      </c>
      <c r="K1387" s="2">
        <f>IF(Table1[[#This Row],[Cover]]="Cover",Table1[[#This Row],[Wager]]*(100/110),IF(Table1[[#This Row],[Cover]]="No",-1*Table1[[#This Row],[Wager]],0))</f>
        <v>-110</v>
      </c>
      <c r="L1387">
        <f>Summary!$B$1</f>
        <v>110</v>
      </c>
      <c r="M1387">
        <f>IF(Table1[[#This Row],[Cover]]="Cover",1,IF(Table1[[#This Row],[Cover]]="No",0,0.5))</f>
        <v>0</v>
      </c>
    </row>
    <row r="1388" spans="1:13" x14ac:dyDescent="0.25">
      <c r="A1388" t="s">
        <v>152</v>
      </c>
      <c r="B1388" t="s">
        <v>45</v>
      </c>
      <c r="C1388" s="1">
        <v>40593</v>
      </c>
      <c r="D1388" t="s">
        <v>123</v>
      </c>
      <c r="E1388" t="s">
        <v>77</v>
      </c>
      <c r="F1388">
        <v>9</v>
      </c>
      <c r="G1388">
        <v>8.5</v>
      </c>
      <c r="H1388">
        <v>55</v>
      </c>
      <c r="I1388">
        <v>61</v>
      </c>
      <c r="J1388" t="s">
        <v>8</v>
      </c>
      <c r="K1388" s="2">
        <f>IF(Table1[[#This Row],[Cover]]="Cover",Table1[[#This Row],[Wager]]*(100/110),IF(Table1[[#This Row],[Cover]]="No",-1*Table1[[#This Row],[Wager]],0))</f>
        <v>100</v>
      </c>
      <c r="L1388">
        <f>Summary!$B$1</f>
        <v>110</v>
      </c>
      <c r="M1388">
        <f>IF(Table1[[#This Row],[Cover]]="Cover",1,IF(Table1[[#This Row],[Cover]]="No",0,0.5))</f>
        <v>1</v>
      </c>
    </row>
    <row r="1389" spans="1:13" x14ac:dyDescent="0.25">
      <c r="A1389" t="s">
        <v>152</v>
      </c>
      <c r="B1389" t="s">
        <v>45</v>
      </c>
      <c r="C1389" s="1">
        <v>40579</v>
      </c>
      <c r="D1389" t="s">
        <v>123</v>
      </c>
      <c r="E1389" t="s">
        <v>128</v>
      </c>
      <c r="F1389">
        <v>17</v>
      </c>
      <c r="G1389">
        <v>8.5</v>
      </c>
      <c r="H1389">
        <v>49</v>
      </c>
      <c r="I1389">
        <v>72</v>
      </c>
      <c r="J1389" t="s">
        <v>13</v>
      </c>
      <c r="K1389" s="2">
        <f>IF(Table1[[#This Row],[Cover]]="Cover",Table1[[#This Row],[Wager]]*(100/110),IF(Table1[[#This Row],[Cover]]="No",-1*Table1[[#This Row],[Wager]],0))</f>
        <v>-110</v>
      </c>
      <c r="L1389">
        <f>Summary!$B$1</f>
        <v>110</v>
      </c>
      <c r="M1389">
        <f>IF(Table1[[#This Row],[Cover]]="Cover",1,IF(Table1[[#This Row],[Cover]]="No",0,0.5))</f>
        <v>0</v>
      </c>
    </row>
    <row r="1390" spans="1:13" x14ac:dyDescent="0.25">
      <c r="A1390" t="s">
        <v>160</v>
      </c>
      <c r="B1390" t="s">
        <v>45</v>
      </c>
      <c r="C1390" s="1">
        <v>39850</v>
      </c>
      <c r="D1390" t="s">
        <v>123</v>
      </c>
      <c r="E1390" t="s">
        <v>98</v>
      </c>
      <c r="F1390">
        <v>8</v>
      </c>
      <c r="G1390">
        <v>9</v>
      </c>
      <c r="H1390">
        <v>57</v>
      </c>
      <c r="I1390">
        <v>56</v>
      </c>
      <c r="J1390" t="s">
        <v>8</v>
      </c>
      <c r="K1390" s="2">
        <f>IF(Table1[[#This Row],[Cover]]="Cover",Table1[[#This Row],[Wager]]*(100/110),IF(Table1[[#This Row],[Cover]]="No",-1*Table1[[#This Row],[Wager]],0))</f>
        <v>100</v>
      </c>
      <c r="L1390">
        <f>Summary!$B$1</f>
        <v>110</v>
      </c>
      <c r="M1390">
        <f>IF(Table1[[#This Row],[Cover]]="Cover",1,IF(Table1[[#This Row],[Cover]]="No",0,0.5))</f>
        <v>1</v>
      </c>
    </row>
    <row r="1391" spans="1:13" x14ac:dyDescent="0.25">
      <c r="A1391" t="s">
        <v>150</v>
      </c>
      <c r="B1391" t="s">
        <v>45</v>
      </c>
      <c r="C1391" s="1">
        <v>41311</v>
      </c>
      <c r="D1391" t="s">
        <v>123</v>
      </c>
      <c r="E1391" t="s">
        <v>98</v>
      </c>
      <c r="F1391">
        <v>24</v>
      </c>
      <c r="G1391">
        <v>4.5</v>
      </c>
      <c r="H1391">
        <v>47</v>
      </c>
      <c r="I1391">
        <v>70</v>
      </c>
      <c r="J1391" t="s">
        <v>13</v>
      </c>
      <c r="K1391" s="2">
        <f>IF(Table1[[#This Row],[Cover]]="Cover",Table1[[#This Row],[Wager]]*(100/110),IF(Table1[[#This Row],[Cover]]="No",-1*Table1[[#This Row],[Wager]],0))</f>
        <v>-110</v>
      </c>
      <c r="L1391">
        <f>Summary!$B$1</f>
        <v>110</v>
      </c>
      <c r="M1391">
        <f>IF(Table1[[#This Row],[Cover]]="Cover",1,IF(Table1[[#This Row],[Cover]]="No",0,0.5))</f>
        <v>0</v>
      </c>
    </row>
    <row r="1392" spans="1:13" x14ac:dyDescent="0.25">
      <c r="A1392" t="s">
        <v>155</v>
      </c>
      <c r="B1392" t="s">
        <v>56</v>
      </c>
      <c r="C1392" s="1">
        <v>42407</v>
      </c>
      <c r="D1392" t="s">
        <v>123</v>
      </c>
      <c r="E1392" t="s">
        <v>59</v>
      </c>
      <c r="F1392">
        <v>12</v>
      </c>
      <c r="G1392">
        <v>15</v>
      </c>
      <c r="H1392">
        <v>58</v>
      </c>
      <c r="I1392">
        <v>92</v>
      </c>
      <c r="J1392" t="s">
        <v>13</v>
      </c>
      <c r="K1392" s="2">
        <f>IF(Table1[[#This Row],[Cover]]="Cover",Table1[[#This Row],[Wager]]*(100/110),IF(Table1[[#This Row],[Cover]]="No",-1*Table1[[#This Row],[Wager]],0))</f>
        <v>-110</v>
      </c>
      <c r="L1392">
        <f>Summary!$B$1</f>
        <v>110</v>
      </c>
      <c r="M1392">
        <f>IF(Table1[[#This Row],[Cover]]="Cover",1,IF(Table1[[#This Row],[Cover]]="No",0,0.5))</f>
        <v>0</v>
      </c>
    </row>
    <row r="1393" spans="1:13" x14ac:dyDescent="0.25">
      <c r="A1393" t="s">
        <v>152</v>
      </c>
      <c r="B1393" t="s">
        <v>45</v>
      </c>
      <c r="C1393" s="1">
        <v>40604</v>
      </c>
      <c r="D1393" t="s">
        <v>123</v>
      </c>
      <c r="E1393" t="s">
        <v>111</v>
      </c>
      <c r="F1393">
        <v>4</v>
      </c>
      <c r="G1393">
        <v>10.5</v>
      </c>
      <c r="H1393">
        <v>50</v>
      </c>
      <c r="I1393">
        <v>66</v>
      </c>
      <c r="J1393" t="s">
        <v>13</v>
      </c>
      <c r="K1393" s="2">
        <f>IF(Table1[[#This Row],[Cover]]="Cover",Table1[[#This Row],[Wager]]*(100/110),IF(Table1[[#This Row],[Cover]]="No",-1*Table1[[#This Row],[Wager]],0))</f>
        <v>-110</v>
      </c>
      <c r="L1393">
        <f>Summary!$B$1</f>
        <v>110</v>
      </c>
      <c r="M1393">
        <f>IF(Table1[[#This Row],[Cover]]="Cover",1,IF(Table1[[#This Row],[Cover]]="No",0,0.5))</f>
        <v>0</v>
      </c>
    </row>
    <row r="1394" spans="1:13" x14ac:dyDescent="0.25">
      <c r="A1394" t="s">
        <v>158</v>
      </c>
      <c r="B1394" t="s">
        <v>45</v>
      </c>
      <c r="C1394" s="1">
        <v>39515</v>
      </c>
      <c r="D1394" t="s">
        <v>123</v>
      </c>
      <c r="E1394" t="s">
        <v>43</v>
      </c>
      <c r="F1394">
        <v>19</v>
      </c>
      <c r="G1394">
        <v>5</v>
      </c>
      <c r="H1394">
        <v>60</v>
      </c>
      <c r="I1394">
        <v>67</v>
      </c>
      <c r="J1394" t="s">
        <v>13</v>
      </c>
      <c r="K1394" s="2">
        <f>IF(Table1[[#This Row],[Cover]]="Cover",Table1[[#This Row],[Wager]]*(100/110),IF(Table1[[#This Row],[Cover]]="No",-1*Table1[[#This Row],[Wager]],0))</f>
        <v>-110</v>
      </c>
      <c r="L1394">
        <f>Summary!$B$1</f>
        <v>110</v>
      </c>
      <c r="M1394">
        <f>IF(Table1[[#This Row],[Cover]]="Cover",1,IF(Table1[[#This Row],[Cover]]="No",0,0.5))</f>
        <v>0</v>
      </c>
    </row>
    <row r="1395" spans="1:13" x14ac:dyDescent="0.25">
      <c r="A1395" t="s">
        <v>160</v>
      </c>
      <c r="B1395" t="s">
        <v>65</v>
      </c>
      <c r="C1395" s="1">
        <v>39834</v>
      </c>
      <c r="D1395" t="s">
        <v>124</v>
      </c>
      <c r="E1395" t="s">
        <v>49</v>
      </c>
      <c r="F1395">
        <v>15</v>
      </c>
      <c r="G1395">
        <v>11.5</v>
      </c>
      <c r="H1395">
        <v>64</v>
      </c>
      <c r="I1395">
        <v>84</v>
      </c>
      <c r="J1395" t="s">
        <v>13</v>
      </c>
      <c r="K1395" s="2">
        <f>IF(Table1[[#This Row],[Cover]]="Cover",Table1[[#This Row],[Wager]]*(100/110),IF(Table1[[#This Row],[Cover]]="No",-1*Table1[[#This Row],[Wager]],0))</f>
        <v>-110</v>
      </c>
      <c r="L1395">
        <f>Summary!$B$1</f>
        <v>110</v>
      </c>
      <c r="M1395">
        <f>IF(Table1[[#This Row],[Cover]]="Cover",1,IF(Table1[[#This Row],[Cover]]="No",0,0.5))</f>
        <v>0</v>
      </c>
    </row>
    <row r="1396" spans="1:13" x14ac:dyDescent="0.25">
      <c r="A1396" t="s">
        <v>146</v>
      </c>
      <c r="B1396" t="s">
        <v>65</v>
      </c>
      <c r="C1396" s="1">
        <v>41668</v>
      </c>
      <c r="D1396" t="s">
        <v>124</v>
      </c>
      <c r="E1396" t="s">
        <v>100</v>
      </c>
      <c r="F1396">
        <v>21</v>
      </c>
      <c r="G1396">
        <v>-2</v>
      </c>
      <c r="H1396">
        <v>78</v>
      </c>
      <c r="I1396">
        <v>65</v>
      </c>
      <c r="J1396" t="s">
        <v>8</v>
      </c>
      <c r="K1396" s="2">
        <f>IF(Table1[[#This Row],[Cover]]="Cover",Table1[[#This Row],[Wager]]*(100/110),IF(Table1[[#This Row],[Cover]]="No",-1*Table1[[#This Row],[Wager]],0))</f>
        <v>100</v>
      </c>
      <c r="L1396">
        <f>Summary!$B$1</f>
        <v>110</v>
      </c>
      <c r="M1396">
        <f>IF(Table1[[#This Row],[Cover]]="Cover",1,IF(Table1[[#This Row],[Cover]]="No",0,0.5))</f>
        <v>1</v>
      </c>
    </row>
    <row r="1397" spans="1:13" x14ac:dyDescent="0.25">
      <c r="A1397" t="s">
        <v>157</v>
      </c>
      <c r="B1397" t="s">
        <v>65</v>
      </c>
      <c r="C1397" s="1">
        <v>43147</v>
      </c>
      <c r="D1397" t="s">
        <v>124</v>
      </c>
      <c r="E1397" t="s">
        <v>67</v>
      </c>
      <c r="F1397">
        <v>16</v>
      </c>
      <c r="G1397">
        <v>2.5</v>
      </c>
      <c r="H1397">
        <v>77</v>
      </c>
      <c r="I1397">
        <v>74</v>
      </c>
      <c r="J1397" t="s">
        <v>8</v>
      </c>
      <c r="K1397" s="2">
        <f>IF(Table1[[#This Row],[Cover]]="Cover",Table1[[#This Row],[Wager]]*(100/110),IF(Table1[[#This Row],[Cover]]="No",-1*Table1[[#This Row],[Wager]],0))</f>
        <v>100</v>
      </c>
      <c r="L1397">
        <f>Summary!$B$1</f>
        <v>110</v>
      </c>
      <c r="M1397">
        <f>IF(Table1[[#This Row],[Cover]]="Cover",1,IF(Table1[[#This Row],[Cover]]="No",0,0.5))</f>
        <v>1</v>
      </c>
    </row>
    <row r="1398" spans="1:13" x14ac:dyDescent="0.25">
      <c r="A1398" t="s">
        <v>148</v>
      </c>
      <c r="B1398" t="s">
        <v>65</v>
      </c>
      <c r="C1398" s="1">
        <v>40226</v>
      </c>
      <c r="D1398" t="s">
        <v>124</v>
      </c>
      <c r="E1398" t="s">
        <v>129</v>
      </c>
      <c r="F1398">
        <v>21</v>
      </c>
      <c r="G1398">
        <v>6.5</v>
      </c>
      <c r="H1398">
        <v>55</v>
      </c>
      <c r="I1398">
        <v>73</v>
      </c>
      <c r="J1398" t="s">
        <v>13</v>
      </c>
      <c r="K1398" s="2">
        <f>IF(Table1[[#This Row],[Cover]]="Cover",Table1[[#This Row],[Wager]]*(100/110),IF(Table1[[#This Row],[Cover]]="No",-1*Table1[[#This Row],[Wager]],0))</f>
        <v>-110</v>
      </c>
      <c r="L1398">
        <f>Summary!$B$1</f>
        <v>110</v>
      </c>
      <c r="M1398">
        <f>IF(Table1[[#This Row],[Cover]]="Cover",1,IF(Table1[[#This Row],[Cover]]="No",0,0.5))</f>
        <v>0</v>
      </c>
    </row>
    <row r="1399" spans="1:13" x14ac:dyDescent="0.25">
      <c r="A1399" t="s">
        <v>156</v>
      </c>
      <c r="B1399" t="s">
        <v>65</v>
      </c>
      <c r="C1399" s="1">
        <v>42042</v>
      </c>
      <c r="D1399" t="s">
        <v>124</v>
      </c>
      <c r="E1399" t="s">
        <v>134</v>
      </c>
      <c r="F1399">
        <v>18</v>
      </c>
      <c r="G1399">
        <v>2</v>
      </c>
      <c r="H1399">
        <v>73</v>
      </c>
      <c r="I1399">
        <v>71</v>
      </c>
      <c r="J1399" t="s">
        <v>8</v>
      </c>
      <c r="K1399" s="2">
        <f>IF(Table1[[#This Row],[Cover]]="Cover",Table1[[#This Row],[Wager]]*(100/110),IF(Table1[[#This Row],[Cover]]="No",-1*Table1[[#This Row],[Wager]],0))</f>
        <v>100</v>
      </c>
      <c r="L1399">
        <f>Summary!$B$1</f>
        <v>110</v>
      </c>
      <c r="M1399">
        <f>IF(Table1[[#This Row],[Cover]]="Cover",1,IF(Table1[[#This Row],[Cover]]="No",0,0.5))</f>
        <v>1</v>
      </c>
    </row>
    <row r="1400" spans="1:13" x14ac:dyDescent="0.25">
      <c r="A1400" t="s">
        <v>146</v>
      </c>
      <c r="B1400" t="s">
        <v>45</v>
      </c>
      <c r="C1400" s="1">
        <v>41650</v>
      </c>
      <c r="D1400" t="s">
        <v>125</v>
      </c>
      <c r="E1400" t="s">
        <v>48</v>
      </c>
      <c r="F1400">
        <v>8</v>
      </c>
      <c r="G1400">
        <v>4.5</v>
      </c>
      <c r="H1400">
        <v>67</v>
      </c>
      <c r="I1400">
        <v>74</v>
      </c>
      <c r="J1400" t="s">
        <v>13</v>
      </c>
      <c r="K1400" s="2">
        <f>IF(Table1[[#This Row],[Cover]]="Cover",Table1[[#This Row],[Wager]]*(100/110),IF(Table1[[#This Row],[Cover]]="No",-1*Table1[[#This Row],[Wager]],0))</f>
        <v>-110</v>
      </c>
      <c r="L1400">
        <f>Summary!$B$1</f>
        <v>110</v>
      </c>
      <c r="M1400">
        <f>IF(Table1[[#This Row],[Cover]]="Cover",1,IF(Table1[[#This Row],[Cover]]="No",0,0.5))</f>
        <v>0</v>
      </c>
    </row>
    <row r="1401" spans="1:13" x14ac:dyDescent="0.25">
      <c r="A1401" t="s">
        <v>152</v>
      </c>
      <c r="B1401" t="s">
        <v>45</v>
      </c>
      <c r="C1401" s="1">
        <v>40555</v>
      </c>
      <c r="D1401" t="s">
        <v>125</v>
      </c>
      <c r="E1401" t="s">
        <v>128</v>
      </c>
      <c r="F1401">
        <v>4</v>
      </c>
      <c r="G1401">
        <v>3</v>
      </c>
      <c r="H1401">
        <v>59</v>
      </c>
      <c r="I1401">
        <v>76</v>
      </c>
      <c r="J1401" t="s">
        <v>13</v>
      </c>
      <c r="K1401" s="2">
        <f>IF(Table1[[#This Row],[Cover]]="Cover",Table1[[#This Row],[Wager]]*(100/110),IF(Table1[[#This Row],[Cover]]="No",-1*Table1[[#This Row],[Wager]],0))</f>
        <v>-110</v>
      </c>
      <c r="L1401">
        <f>Summary!$B$1</f>
        <v>110</v>
      </c>
      <c r="M1401">
        <f>IF(Table1[[#This Row],[Cover]]="Cover",1,IF(Table1[[#This Row],[Cover]]="No",0,0.5))</f>
        <v>0</v>
      </c>
    </row>
    <row r="1402" spans="1:13" x14ac:dyDescent="0.25">
      <c r="A1402" t="s">
        <v>150</v>
      </c>
      <c r="B1402" t="s">
        <v>45</v>
      </c>
      <c r="C1402" s="1">
        <v>41286</v>
      </c>
      <c r="D1402" t="s">
        <v>125</v>
      </c>
      <c r="E1402" t="s">
        <v>77</v>
      </c>
      <c r="F1402">
        <v>19</v>
      </c>
      <c r="G1402">
        <v>1</v>
      </c>
      <c r="H1402">
        <v>51</v>
      </c>
      <c r="I1402">
        <v>67</v>
      </c>
      <c r="J1402" t="s">
        <v>13</v>
      </c>
      <c r="K1402" s="2">
        <f>IF(Table1[[#This Row],[Cover]]="Cover",Table1[[#This Row],[Wager]]*(100/110),IF(Table1[[#This Row],[Cover]]="No",-1*Table1[[#This Row],[Wager]],0))</f>
        <v>-110</v>
      </c>
      <c r="L1402">
        <f>Summary!$B$1</f>
        <v>110</v>
      </c>
      <c r="M1402">
        <f>IF(Table1[[#This Row],[Cover]]="Cover",1,IF(Table1[[#This Row],[Cover]]="No",0,0.5))</f>
        <v>0</v>
      </c>
    </row>
    <row r="1403" spans="1:13" x14ac:dyDescent="0.25">
      <c r="A1403" t="s">
        <v>157</v>
      </c>
      <c r="B1403" t="s">
        <v>45</v>
      </c>
      <c r="C1403" s="1">
        <v>43113</v>
      </c>
      <c r="D1403" t="s">
        <v>125</v>
      </c>
      <c r="E1403" t="s">
        <v>48</v>
      </c>
      <c r="F1403">
        <v>1</v>
      </c>
      <c r="G1403">
        <v>11.5</v>
      </c>
      <c r="H1403">
        <v>71</v>
      </c>
      <c r="I1403">
        <v>78</v>
      </c>
      <c r="J1403" t="s">
        <v>8</v>
      </c>
      <c r="K1403" s="2">
        <f>IF(Table1[[#This Row],[Cover]]="Cover",Table1[[#This Row],[Wager]]*(100/110),IF(Table1[[#This Row],[Cover]]="No",-1*Table1[[#This Row],[Wager]],0))</f>
        <v>100</v>
      </c>
      <c r="L1403">
        <f>Summary!$B$1</f>
        <v>110</v>
      </c>
      <c r="M1403">
        <f>IF(Table1[[#This Row],[Cover]]="Cover",1,IF(Table1[[#This Row],[Cover]]="No",0,0.5))</f>
        <v>1</v>
      </c>
    </row>
    <row r="1404" spans="1:13" x14ac:dyDescent="0.25">
      <c r="A1404" t="s">
        <v>154</v>
      </c>
      <c r="B1404" t="s">
        <v>45</v>
      </c>
      <c r="C1404" s="1">
        <v>42749</v>
      </c>
      <c r="D1404" t="s">
        <v>125</v>
      </c>
      <c r="E1404" t="s">
        <v>48</v>
      </c>
      <c r="F1404">
        <v>3</v>
      </c>
      <c r="G1404">
        <v>12.5</v>
      </c>
      <c r="H1404">
        <v>57</v>
      </c>
      <c r="I1404">
        <v>70</v>
      </c>
      <c r="J1404" t="s">
        <v>13</v>
      </c>
      <c r="K1404" s="2">
        <f>IF(Table1[[#This Row],[Cover]]="Cover",Table1[[#This Row],[Wager]]*(100/110),IF(Table1[[#This Row],[Cover]]="No",-1*Table1[[#This Row],[Wager]],0))</f>
        <v>-110</v>
      </c>
      <c r="L1404">
        <f>Summary!$B$1</f>
        <v>110</v>
      </c>
      <c r="M1404">
        <f>IF(Table1[[#This Row],[Cover]]="Cover",1,IF(Table1[[#This Row],[Cover]]="No",0,0.5))</f>
        <v>0</v>
      </c>
    </row>
    <row r="1405" spans="1:13" x14ac:dyDescent="0.25">
      <c r="A1405" t="s">
        <v>160</v>
      </c>
      <c r="B1405" t="s">
        <v>45</v>
      </c>
      <c r="C1405" s="1">
        <v>39828</v>
      </c>
      <c r="D1405" t="s">
        <v>125</v>
      </c>
      <c r="E1405" t="s">
        <v>62</v>
      </c>
      <c r="F1405">
        <v>4</v>
      </c>
      <c r="G1405">
        <v>12.5</v>
      </c>
      <c r="H1405">
        <v>55</v>
      </c>
      <c r="I1405">
        <v>67</v>
      </c>
      <c r="J1405" t="s">
        <v>8</v>
      </c>
      <c r="K1405" s="2">
        <f>IF(Table1[[#This Row],[Cover]]="Cover",Table1[[#This Row],[Wager]]*(100/110),IF(Table1[[#This Row],[Cover]]="No",-1*Table1[[#This Row],[Wager]],0))</f>
        <v>100</v>
      </c>
      <c r="L1405">
        <f>Summary!$B$1</f>
        <v>110</v>
      </c>
      <c r="M1405">
        <f>IF(Table1[[#This Row],[Cover]]="Cover",1,IF(Table1[[#This Row],[Cover]]="No",0,0.5))</f>
        <v>1</v>
      </c>
    </row>
    <row r="1406" spans="1:13" x14ac:dyDescent="0.25">
      <c r="A1406" t="s">
        <v>149</v>
      </c>
      <c r="B1406" t="s">
        <v>45</v>
      </c>
      <c r="C1406" s="1">
        <v>40923</v>
      </c>
      <c r="D1406" t="s">
        <v>125</v>
      </c>
      <c r="E1406" t="s">
        <v>77</v>
      </c>
      <c r="F1406">
        <v>11</v>
      </c>
      <c r="G1406">
        <v>7</v>
      </c>
      <c r="H1406">
        <v>49</v>
      </c>
      <c r="I1406">
        <v>69</v>
      </c>
      <c r="J1406" t="s">
        <v>13</v>
      </c>
      <c r="K1406" s="2">
        <f>IF(Table1[[#This Row],[Cover]]="Cover",Table1[[#This Row],[Wager]]*(100/110),IF(Table1[[#This Row],[Cover]]="No",-1*Table1[[#This Row],[Wager]],0))</f>
        <v>-110</v>
      </c>
      <c r="L1406">
        <f>Summary!$B$1</f>
        <v>110</v>
      </c>
      <c r="M1406">
        <f>IF(Table1[[#This Row],[Cover]]="Cover",1,IF(Table1[[#This Row],[Cover]]="No",0,0.5))</f>
        <v>0</v>
      </c>
    </row>
    <row r="1407" spans="1:13" x14ac:dyDescent="0.25">
      <c r="A1407" t="s">
        <v>150</v>
      </c>
      <c r="B1407" t="s">
        <v>45</v>
      </c>
      <c r="C1407" s="1">
        <v>41289</v>
      </c>
      <c r="D1407" t="s">
        <v>125</v>
      </c>
      <c r="E1407" t="s">
        <v>43</v>
      </c>
      <c r="F1407">
        <v>20</v>
      </c>
      <c r="G1407">
        <v>6.5</v>
      </c>
      <c r="H1407">
        <v>67</v>
      </c>
      <c r="I1407">
        <v>63</v>
      </c>
      <c r="J1407" t="s">
        <v>8</v>
      </c>
      <c r="K1407" s="2">
        <f>IF(Table1[[#This Row],[Cover]]="Cover",Table1[[#This Row],[Wager]]*(100/110),IF(Table1[[#This Row],[Cover]]="No",-1*Table1[[#This Row],[Wager]],0))</f>
        <v>100</v>
      </c>
      <c r="L1407">
        <f>Summary!$B$1</f>
        <v>110</v>
      </c>
      <c r="M1407">
        <f>IF(Table1[[#This Row],[Cover]]="Cover",1,IF(Table1[[#This Row],[Cover]]="No",0,0.5))</f>
        <v>1</v>
      </c>
    </row>
    <row r="1408" spans="1:13" x14ac:dyDescent="0.25">
      <c r="A1408" t="s">
        <v>152</v>
      </c>
      <c r="B1408" t="s">
        <v>45</v>
      </c>
      <c r="C1408" s="1">
        <v>40559</v>
      </c>
      <c r="D1408" t="s">
        <v>125</v>
      </c>
      <c r="E1408" t="s">
        <v>43</v>
      </c>
      <c r="F1408">
        <v>9</v>
      </c>
      <c r="G1408">
        <v>-2.5</v>
      </c>
      <c r="H1408">
        <v>72</v>
      </c>
      <c r="I1408">
        <v>54</v>
      </c>
      <c r="J1408" t="s">
        <v>8</v>
      </c>
      <c r="K1408" s="2">
        <f>IF(Table1[[#This Row],[Cover]]="Cover",Table1[[#This Row],[Wager]]*(100/110),IF(Table1[[#This Row],[Cover]]="No",-1*Table1[[#This Row],[Wager]],0))</f>
        <v>100</v>
      </c>
      <c r="L1408">
        <f>Summary!$B$1</f>
        <v>110</v>
      </c>
      <c r="M1408">
        <f>IF(Table1[[#This Row],[Cover]]="Cover",1,IF(Table1[[#This Row],[Cover]]="No",0,0.5))</f>
        <v>1</v>
      </c>
    </row>
    <row r="1409" spans="1:13" x14ac:dyDescent="0.25">
      <c r="A1409" t="s">
        <v>152</v>
      </c>
      <c r="B1409" t="s">
        <v>45</v>
      </c>
      <c r="C1409" s="1">
        <v>40565</v>
      </c>
      <c r="D1409" t="s">
        <v>125</v>
      </c>
      <c r="E1409" t="s">
        <v>58</v>
      </c>
      <c r="F1409">
        <v>25</v>
      </c>
      <c r="G1409">
        <v>-2</v>
      </c>
      <c r="H1409">
        <v>51</v>
      </c>
      <c r="I1409">
        <v>53</v>
      </c>
      <c r="J1409" t="s">
        <v>13</v>
      </c>
      <c r="K1409" s="2">
        <f>IF(Table1[[#This Row],[Cover]]="Cover",Table1[[#This Row],[Wager]]*(100/110),IF(Table1[[#This Row],[Cover]]="No",-1*Table1[[#This Row],[Wager]],0))</f>
        <v>-110</v>
      </c>
      <c r="L1409">
        <f>Summary!$B$1</f>
        <v>110</v>
      </c>
      <c r="M1409">
        <f>IF(Table1[[#This Row],[Cover]]="Cover",1,IF(Table1[[#This Row],[Cover]]="No",0,0.5))</f>
        <v>0</v>
      </c>
    </row>
    <row r="1410" spans="1:13" x14ac:dyDescent="0.25">
      <c r="A1410" t="s">
        <v>158</v>
      </c>
      <c r="B1410" t="s">
        <v>45</v>
      </c>
      <c r="C1410" s="1">
        <v>39470</v>
      </c>
      <c r="D1410" t="s">
        <v>125</v>
      </c>
      <c r="E1410" t="s">
        <v>111</v>
      </c>
      <c r="F1410">
        <v>13</v>
      </c>
      <c r="G1410">
        <v>6</v>
      </c>
      <c r="H1410">
        <v>57</v>
      </c>
      <c r="I1410">
        <v>81</v>
      </c>
      <c r="J1410" t="s">
        <v>13</v>
      </c>
      <c r="K1410" s="2">
        <f>IF(Table1[[#This Row],[Cover]]="Cover",Table1[[#This Row],[Wager]]*(100/110),IF(Table1[[#This Row],[Cover]]="No",-1*Table1[[#This Row],[Wager]],0))</f>
        <v>-110</v>
      </c>
      <c r="L1410">
        <f>Summary!$B$1</f>
        <v>110</v>
      </c>
      <c r="M1410">
        <f>IF(Table1[[#This Row],[Cover]]="Cover",1,IF(Table1[[#This Row],[Cover]]="No",0,0.5))</f>
        <v>0</v>
      </c>
    </row>
    <row r="1411" spans="1:13" x14ac:dyDescent="0.25">
      <c r="A1411" t="s">
        <v>148</v>
      </c>
      <c r="B1411" t="s">
        <v>45</v>
      </c>
      <c r="C1411" s="1">
        <v>40201</v>
      </c>
      <c r="D1411" t="s">
        <v>125</v>
      </c>
      <c r="E1411" t="s">
        <v>48</v>
      </c>
      <c r="F1411">
        <v>4</v>
      </c>
      <c r="G1411">
        <v>6.5</v>
      </c>
      <c r="H1411">
        <v>71</v>
      </c>
      <c r="I1411">
        <v>81</v>
      </c>
      <c r="J1411" t="s">
        <v>13</v>
      </c>
      <c r="K1411" s="2">
        <f>IF(Table1[[#This Row],[Cover]]="Cover",Table1[[#This Row],[Wager]]*(100/110),IF(Table1[[#This Row],[Cover]]="No",-1*Table1[[#This Row],[Wager]],0))</f>
        <v>-110</v>
      </c>
      <c r="L1411">
        <f>Summary!$B$1</f>
        <v>110</v>
      </c>
      <c r="M1411">
        <f>IF(Table1[[#This Row],[Cover]]="Cover",1,IF(Table1[[#This Row],[Cover]]="No",0,0.5))</f>
        <v>0</v>
      </c>
    </row>
    <row r="1412" spans="1:13" x14ac:dyDescent="0.25">
      <c r="A1412" t="s">
        <v>154</v>
      </c>
      <c r="B1412" t="s">
        <v>45</v>
      </c>
      <c r="C1412" s="1">
        <v>42764</v>
      </c>
      <c r="D1412" t="s">
        <v>125</v>
      </c>
      <c r="E1412" t="s">
        <v>49</v>
      </c>
      <c r="F1412">
        <v>24</v>
      </c>
      <c r="G1412">
        <v>7.5</v>
      </c>
      <c r="H1412">
        <v>77</v>
      </c>
      <c r="I1412">
        <v>82</v>
      </c>
      <c r="J1412" t="s">
        <v>8</v>
      </c>
      <c r="K1412" s="2">
        <f>IF(Table1[[#This Row],[Cover]]="Cover",Table1[[#This Row],[Wager]]*(100/110),IF(Table1[[#This Row],[Cover]]="No",-1*Table1[[#This Row],[Wager]],0))</f>
        <v>100</v>
      </c>
      <c r="L1412">
        <f>Summary!$B$1</f>
        <v>110</v>
      </c>
      <c r="M1412">
        <f>IF(Table1[[#This Row],[Cover]]="Cover",1,IF(Table1[[#This Row],[Cover]]="No",0,0.5))</f>
        <v>1</v>
      </c>
    </row>
    <row r="1413" spans="1:13" x14ac:dyDescent="0.25">
      <c r="A1413" t="s">
        <v>160</v>
      </c>
      <c r="B1413" t="s">
        <v>45</v>
      </c>
      <c r="C1413" s="1">
        <v>39816</v>
      </c>
      <c r="D1413" t="s">
        <v>125</v>
      </c>
      <c r="E1413" t="s">
        <v>43</v>
      </c>
      <c r="F1413">
        <v>7</v>
      </c>
      <c r="G1413">
        <v>8.5</v>
      </c>
      <c r="H1413">
        <v>71</v>
      </c>
      <c r="I1413">
        <v>65</v>
      </c>
      <c r="J1413" t="s">
        <v>8</v>
      </c>
      <c r="K1413" s="2">
        <f>IF(Table1[[#This Row],[Cover]]="Cover",Table1[[#This Row],[Wager]]*(100/110),IF(Table1[[#This Row],[Cover]]="No",-1*Table1[[#This Row],[Wager]],0))</f>
        <v>100</v>
      </c>
      <c r="L1413">
        <f>Summary!$B$1</f>
        <v>110</v>
      </c>
      <c r="M1413">
        <f>IF(Table1[[#This Row],[Cover]]="Cover",1,IF(Table1[[#This Row],[Cover]]="No",0,0.5))</f>
        <v>1</v>
      </c>
    </row>
    <row r="1414" spans="1:13" x14ac:dyDescent="0.25">
      <c r="A1414" t="s">
        <v>152</v>
      </c>
      <c r="B1414" t="s">
        <v>45</v>
      </c>
      <c r="C1414" s="1">
        <v>40546</v>
      </c>
      <c r="D1414" t="s">
        <v>125</v>
      </c>
      <c r="E1414" t="s">
        <v>77</v>
      </c>
      <c r="F1414">
        <v>13</v>
      </c>
      <c r="G1414">
        <v>2</v>
      </c>
      <c r="H1414">
        <v>61</v>
      </c>
      <c r="I1414">
        <v>58</v>
      </c>
      <c r="J1414" t="s">
        <v>8</v>
      </c>
      <c r="K1414" s="2">
        <f>IF(Table1[[#This Row],[Cover]]="Cover",Table1[[#This Row],[Wager]]*(100/110),IF(Table1[[#This Row],[Cover]]="No",-1*Table1[[#This Row],[Wager]],0))</f>
        <v>100</v>
      </c>
      <c r="L1414">
        <f>Summary!$B$1</f>
        <v>110</v>
      </c>
      <c r="M1414">
        <f>IF(Table1[[#This Row],[Cover]]="Cover",1,IF(Table1[[#This Row],[Cover]]="No",0,0.5))</f>
        <v>1</v>
      </c>
    </row>
    <row r="1415" spans="1:13" x14ac:dyDescent="0.25">
      <c r="A1415" t="s">
        <v>149</v>
      </c>
      <c r="B1415" t="s">
        <v>45</v>
      </c>
      <c r="C1415" s="1">
        <v>40911</v>
      </c>
      <c r="D1415" t="s">
        <v>125</v>
      </c>
      <c r="E1415" t="s">
        <v>44</v>
      </c>
      <c r="F1415">
        <v>11</v>
      </c>
      <c r="G1415">
        <v>8</v>
      </c>
      <c r="H1415">
        <v>58</v>
      </c>
      <c r="I1415">
        <v>73</v>
      </c>
      <c r="J1415" t="s">
        <v>13</v>
      </c>
      <c r="K1415" s="2">
        <f>IF(Table1[[#This Row],[Cover]]="Cover",Table1[[#This Row],[Wager]]*(100/110),IF(Table1[[#This Row],[Cover]]="No",-1*Table1[[#This Row],[Wager]],0))</f>
        <v>-110</v>
      </c>
      <c r="L1415">
        <f>Summary!$B$1</f>
        <v>110</v>
      </c>
      <c r="M1415">
        <f>IF(Table1[[#This Row],[Cover]]="Cover",1,IF(Table1[[#This Row],[Cover]]="No",0,0.5))</f>
        <v>0</v>
      </c>
    </row>
    <row r="1416" spans="1:13" x14ac:dyDescent="0.25">
      <c r="A1416" t="s">
        <v>158</v>
      </c>
      <c r="B1416" t="s">
        <v>45</v>
      </c>
      <c r="C1416" s="1">
        <v>39477</v>
      </c>
      <c r="D1416" t="s">
        <v>125</v>
      </c>
      <c r="E1416" t="s">
        <v>77</v>
      </c>
      <c r="F1416">
        <v>6</v>
      </c>
      <c r="G1416">
        <v>10.5</v>
      </c>
      <c r="H1416">
        <v>42</v>
      </c>
      <c r="I1416">
        <v>74</v>
      </c>
      <c r="J1416" t="s">
        <v>13</v>
      </c>
      <c r="K1416" s="2">
        <f>IF(Table1[[#This Row],[Cover]]="Cover",Table1[[#This Row],[Wager]]*(100/110),IF(Table1[[#This Row],[Cover]]="No",-1*Table1[[#This Row],[Wager]],0))</f>
        <v>-110</v>
      </c>
      <c r="L1416">
        <f>Summary!$B$1</f>
        <v>110</v>
      </c>
      <c r="M1416">
        <f>IF(Table1[[#This Row],[Cover]]="Cover",1,IF(Table1[[#This Row],[Cover]]="No",0,0.5))</f>
        <v>0</v>
      </c>
    </row>
    <row r="1417" spans="1:13" x14ac:dyDescent="0.25">
      <c r="A1417" t="s">
        <v>157</v>
      </c>
      <c r="B1417" t="s">
        <v>45</v>
      </c>
      <c r="C1417" s="1">
        <v>43130</v>
      </c>
      <c r="D1417" t="s">
        <v>125</v>
      </c>
      <c r="E1417" t="s">
        <v>49</v>
      </c>
      <c r="F1417">
        <v>6</v>
      </c>
      <c r="G1417">
        <v>4</v>
      </c>
      <c r="H1417">
        <v>68</v>
      </c>
      <c r="I1417">
        <v>73</v>
      </c>
      <c r="J1417" t="s">
        <v>13</v>
      </c>
      <c r="K1417" s="2">
        <f>IF(Table1[[#This Row],[Cover]]="Cover",Table1[[#This Row],[Wager]]*(100/110),IF(Table1[[#This Row],[Cover]]="No",-1*Table1[[#This Row],[Wager]],0))</f>
        <v>-110</v>
      </c>
      <c r="L1417">
        <f>Summary!$B$1</f>
        <v>110</v>
      </c>
      <c r="M1417">
        <f>IF(Table1[[#This Row],[Cover]]="Cover",1,IF(Table1[[#This Row],[Cover]]="No",0,0.5))</f>
        <v>0</v>
      </c>
    </row>
    <row r="1418" spans="1:13" x14ac:dyDescent="0.25">
      <c r="A1418" t="s">
        <v>155</v>
      </c>
      <c r="B1418" t="s">
        <v>45</v>
      </c>
      <c r="C1418" s="1">
        <v>42400</v>
      </c>
      <c r="D1418" t="s">
        <v>125</v>
      </c>
      <c r="E1418" t="s">
        <v>48</v>
      </c>
      <c r="F1418">
        <v>6</v>
      </c>
      <c r="G1418">
        <v>19.5</v>
      </c>
      <c r="H1418">
        <v>53</v>
      </c>
      <c r="I1418">
        <v>68</v>
      </c>
      <c r="J1418" t="s">
        <v>8</v>
      </c>
      <c r="K1418" s="2">
        <f>IF(Table1[[#This Row],[Cover]]="Cover",Table1[[#This Row],[Wager]]*(100/110),IF(Table1[[#This Row],[Cover]]="No",-1*Table1[[#This Row],[Wager]],0))</f>
        <v>100</v>
      </c>
      <c r="L1418">
        <f>Summary!$B$1</f>
        <v>110</v>
      </c>
      <c r="M1418">
        <f>IF(Table1[[#This Row],[Cover]]="Cover",1,IF(Table1[[#This Row],[Cover]]="No",0,0.5))</f>
        <v>1</v>
      </c>
    </row>
    <row r="1419" spans="1:13" x14ac:dyDescent="0.25">
      <c r="A1419" t="s">
        <v>154</v>
      </c>
      <c r="B1419" t="s">
        <v>45</v>
      </c>
      <c r="C1419" s="1">
        <v>42739</v>
      </c>
      <c r="D1419" t="s">
        <v>125</v>
      </c>
      <c r="E1419" t="s">
        <v>63</v>
      </c>
      <c r="F1419">
        <v>10</v>
      </c>
      <c r="G1419">
        <v>7</v>
      </c>
      <c r="H1419">
        <v>72</v>
      </c>
      <c r="I1419">
        <v>85</v>
      </c>
      <c r="J1419" t="s">
        <v>13</v>
      </c>
      <c r="K1419" s="2">
        <f>IF(Table1[[#This Row],[Cover]]="Cover",Table1[[#This Row],[Wager]]*(100/110),IF(Table1[[#This Row],[Cover]]="No",-1*Table1[[#This Row],[Wager]],0))</f>
        <v>-110</v>
      </c>
      <c r="L1419">
        <f>Summary!$B$1</f>
        <v>110</v>
      </c>
      <c r="M1419">
        <f>IF(Table1[[#This Row],[Cover]]="Cover",1,IF(Table1[[#This Row],[Cover]]="No",0,0.5))</f>
        <v>0</v>
      </c>
    </row>
    <row r="1420" spans="1:13" x14ac:dyDescent="0.25">
      <c r="A1420" t="s">
        <v>155</v>
      </c>
      <c r="B1420" t="s">
        <v>45</v>
      </c>
      <c r="C1420" s="1">
        <v>42375</v>
      </c>
      <c r="D1420" t="s">
        <v>125</v>
      </c>
      <c r="E1420" t="s">
        <v>49</v>
      </c>
      <c r="F1420">
        <v>10</v>
      </c>
      <c r="G1420">
        <v>15</v>
      </c>
      <c r="H1420">
        <v>66</v>
      </c>
      <c r="I1420">
        <v>74</v>
      </c>
      <c r="J1420" t="s">
        <v>8</v>
      </c>
      <c r="K1420" s="2">
        <f>IF(Table1[[#This Row],[Cover]]="Cover",Table1[[#This Row],[Wager]]*(100/110),IF(Table1[[#This Row],[Cover]]="No",-1*Table1[[#This Row],[Wager]],0))</f>
        <v>100</v>
      </c>
      <c r="L1420">
        <f>Summary!$B$1</f>
        <v>110</v>
      </c>
      <c r="M1420">
        <f>IF(Table1[[#This Row],[Cover]]="Cover",1,IF(Table1[[#This Row],[Cover]]="No",0,0.5))</f>
        <v>1</v>
      </c>
    </row>
    <row r="1421" spans="1:13" x14ac:dyDescent="0.25">
      <c r="A1421" t="s">
        <v>154</v>
      </c>
      <c r="B1421" t="s">
        <v>45</v>
      </c>
      <c r="C1421" s="1">
        <v>42733</v>
      </c>
      <c r="D1421" t="s">
        <v>125</v>
      </c>
      <c r="E1421" t="s">
        <v>46</v>
      </c>
      <c r="F1421">
        <v>13</v>
      </c>
      <c r="G1421">
        <v>8.5</v>
      </c>
      <c r="H1421">
        <v>76</v>
      </c>
      <c r="I1421">
        <v>73</v>
      </c>
      <c r="J1421" t="s">
        <v>8</v>
      </c>
      <c r="K1421" s="2">
        <f>IF(Table1[[#This Row],[Cover]]="Cover",Table1[[#This Row],[Wager]]*(100/110),IF(Table1[[#This Row],[Cover]]="No",-1*Table1[[#This Row],[Wager]],0))</f>
        <v>100</v>
      </c>
      <c r="L1421">
        <f>Summary!$B$1</f>
        <v>110</v>
      </c>
      <c r="M1421">
        <f>IF(Table1[[#This Row],[Cover]]="Cover",1,IF(Table1[[#This Row],[Cover]]="No",0,0.5))</f>
        <v>1</v>
      </c>
    </row>
    <row r="1422" spans="1:13" x14ac:dyDescent="0.25">
      <c r="A1422" t="s">
        <v>152</v>
      </c>
      <c r="B1422" t="s">
        <v>45</v>
      </c>
      <c r="C1422" s="1">
        <v>40584</v>
      </c>
      <c r="D1422" t="s">
        <v>125</v>
      </c>
      <c r="E1422" t="s">
        <v>62</v>
      </c>
      <c r="F1422">
        <v>10</v>
      </c>
      <c r="G1422">
        <v>2.5</v>
      </c>
      <c r="H1422">
        <v>89</v>
      </c>
      <c r="I1422">
        <v>72</v>
      </c>
      <c r="J1422" t="s">
        <v>8</v>
      </c>
      <c r="K1422" s="2">
        <f>IF(Table1[[#This Row],[Cover]]="Cover",Table1[[#This Row],[Wager]]*(100/110),IF(Table1[[#This Row],[Cover]]="No",-1*Table1[[#This Row],[Wager]],0))</f>
        <v>100</v>
      </c>
      <c r="L1422">
        <f>Summary!$B$1</f>
        <v>110</v>
      </c>
      <c r="M1422">
        <f>IF(Table1[[#This Row],[Cover]]="Cover",1,IF(Table1[[#This Row],[Cover]]="No",0,0.5))</f>
        <v>1</v>
      </c>
    </row>
    <row r="1423" spans="1:13" x14ac:dyDescent="0.25">
      <c r="A1423" t="s">
        <v>152</v>
      </c>
      <c r="B1423" t="s">
        <v>45</v>
      </c>
      <c r="C1423" s="1">
        <v>40593</v>
      </c>
      <c r="D1423" t="s">
        <v>125</v>
      </c>
      <c r="E1423" t="s">
        <v>111</v>
      </c>
      <c r="F1423">
        <v>4</v>
      </c>
      <c r="G1423">
        <v>4.5</v>
      </c>
      <c r="H1423">
        <v>60</v>
      </c>
      <c r="I1423">
        <v>59</v>
      </c>
      <c r="J1423" t="s">
        <v>8</v>
      </c>
      <c r="K1423" s="2">
        <f>IF(Table1[[#This Row],[Cover]]="Cover",Table1[[#This Row],[Wager]]*(100/110),IF(Table1[[#This Row],[Cover]]="No",-1*Table1[[#This Row],[Wager]],0))</f>
        <v>100</v>
      </c>
      <c r="L1423">
        <f>Summary!$B$1</f>
        <v>110</v>
      </c>
      <c r="M1423">
        <f>IF(Table1[[#This Row],[Cover]]="Cover",1,IF(Table1[[#This Row],[Cover]]="No",0,0.5))</f>
        <v>1</v>
      </c>
    </row>
    <row r="1424" spans="1:13" x14ac:dyDescent="0.25">
      <c r="A1424" t="s">
        <v>158</v>
      </c>
      <c r="B1424" t="s">
        <v>45</v>
      </c>
      <c r="C1424" s="1">
        <v>39498</v>
      </c>
      <c r="D1424" t="s">
        <v>125</v>
      </c>
      <c r="E1424" t="s">
        <v>98</v>
      </c>
      <c r="F1424">
        <v>25</v>
      </c>
      <c r="G1424">
        <v>8.5</v>
      </c>
      <c r="H1424">
        <v>64</v>
      </c>
      <c r="I1424">
        <v>73</v>
      </c>
      <c r="J1424" t="s">
        <v>13</v>
      </c>
      <c r="K1424" s="2">
        <f>IF(Table1[[#This Row],[Cover]]="Cover",Table1[[#This Row],[Wager]]*(100/110),IF(Table1[[#This Row],[Cover]]="No",-1*Table1[[#This Row],[Wager]],0))</f>
        <v>-110</v>
      </c>
      <c r="L1424">
        <f>Summary!$B$1</f>
        <v>110</v>
      </c>
      <c r="M1424">
        <f>IF(Table1[[#This Row],[Cover]]="Cover",1,IF(Table1[[#This Row],[Cover]]="No",0,0.5))</f>
        <v>0</v>
      </c>
    </row>
    <row r="1425" spans="1:13" x14ac:dyDescent="0.25">
      <c r="A1425" t="s">
        <v>150</v>
      </c>
      <c r="B1425" t="s">
        <v>45</v>
      </c>
      <c r="C1425" s="1">
        <v>41329</v>
      </c>
      <c r="D1425" t="s">
        <v>125</v>
      </c>
      <c r="E1425" t="s">
        <v>111</v>
      </c>
      <c r="F1425">
        <v>20</v>
      </c>
      <c r="G1425">
        <v>6</v>
      </c>
      <c r="H1425">
        <v>47</v>
      </c>
      <c r="I1425">
        <v>63</v>
      </c>
      <c r="J1425" t="s">
        <v>13</v>
      </c>
      <c r="K1425" s="2">
        <f>IF(Table1[[#This Row],[Cover]]="Cover",Table1[[#This Row],[Wager]]*(100/110),IF(Table1[[#This Row],[Cover]]="No",-1*Table1[[#This Row],[Wager]],0))</f>
        <v>-110</v>
      </c>
      <c r="L1425">
        <f>Summary!$B$1</f>
        <v>110</v>
      </c>
      <c r="M1425">
        <f>IF(Table1[[#This Row],[Cover]]="Cover",1,IF(Table1[[#This Row],[Cover]]="No",0,0.5))</f>
        <v>0</v>
      </c>
    </row>
    <row r="1426" spans="1:13" x14ac:dyDescent="0.25">
      <c r="A1426" t="s">
        <v>149</v>
      </c>
      <c r="B1426" t="s">
        <v>45</v>
      </c>
      <c r="C1426" s="1">
        <v>40964</v>
      </c>
      <c r="D1426" t="s">
        <v>125</v>
      </c>
      <c r="E1426" t="s">
        <v>43</v>
      </c>
      <c r="F1426">
        <v>20</v>
      </c>
      <c r="G1426">
        <v>6.5</v>
      </c>
      <c r="H1426">
        <v>61</v>
      </c>
      <c r="I1426">
        <v>58</v>
      </c>
      <c r="J1426" t="s">
        <v>8</v>
      </c>
      <c r="K1426" s="2">
        <f>IF(Table1[[#This Row],[Cover]]="Cover",Table1[[#This Row],[Wager]]*(100/110),IF(Table1[[#This Row],[Cover]]="No",-1*Table1[[#This Row],[Wager]],0))</f>
        <v>100</v>
      </c>
      <c r="L1426">
        <f>Summary!$B$1</f>
        <v>110</v>
      </c>
      <c r="M1426">
        <f>IF(Table1[[#This Row],[Cover]]="Cover",1,IF(Table1[[#This Row],[Cover]]="No",0,0.5))</f>
        <v>1</v>
      </c>
    </row>
    <row r="1427" spans="1:13" x14ac:dyDescent="0.25">
      <c r="A1427" t="s">
        <v>148</v>
      </c>
      <c r="B1427" t="s">
        <v>45</v>
      </c>
      <c r="C1427" s="1">
        <v>40236</v>
      </c>
      <c r="D1427" t="s">
        <v>125</v>
      </c>
      <c r="E1427" t="s">
        <v>111</v>
      </c>
      <c r="F1427">
        <v>12</v>
      </c>
      <c r="G1427">
        <v>2</v>
      </c>
      <c r="H1427">
        <v>64</v>
      </c>
      <c r="I1427">
        <v>71</v>
      </c>
      <c r="J1427" t="s">
        <v>13</v>
      </c>
      <c r="K1427" s="2">
        <f>IF(Table1[[#This Row],[Cover]]="Cover",Table1[[#This Row],[Wager]]*(100/110),IF(Table1[[#This Row],[Cover]]="No",-1*Table1[[#This Row],[Wager]],0))</f>
        <v>-110</v>
      </c>
      <c r="L1427">
        <f>Summary!$B$1</f>
        <v>110</v>
      </c>
      <c r="M1427">
        <f>IF(Table1[[#This Row],[Cover]]="Cover",1,IF(Table1[[#This Row],[Cover]]="No",0,0.5))</f>
        <v>0</v>
      </c>
    </row>
    <row r="1428" spans="1:13" x14ac:dyDescent="0.25">
      <c r="A1428" t="s">
        <v>149</v>
      </c>
      <c r="B1428" t="s">
        <v>45</v>
      </c>
      <c r="C1428" s="1">
        <v>40943</v>
      </c>
      <c r="D1428" t="s">
        <v>125</v>
      </c>
      <c r="E1428" t="s">
        <v>128</v>
      </c>
      <c r="F1428">
        <v>2</v>
      </c>
      <c r="G1428">
        <v>13.5</v>
      </c>
      <c r="H1428">
        <v>70</v>
      </c>
      <c r="I1428">
        <v>95</v>
      </c>
      <c r="J1428" t="s">
        <v>13</v>
      </c>
      <c r="K1428" s="2">
        <f>IF(Table1[[#This Row],[Cover]]="Cover",Table1[[#This Row],[Wager]]*(100/110),IF(Table1[[#This Row],[Cover]]="No",-1*Table1[[#This Row],[Wager]],0))</f>
        <v>-110</v>
      </c>
      <c r="L1428">
        <f>Summary!$B$1</f>
        <v>110</v>
      </c>
      <c r="M1428">
        <f>IF(Table1[[#This Row],[Cover]]="Cover",1,IF(Table1[[#This Row],[Cover]]="No",0,0.5))</f>
        <v>0</v>
      </c>
    </row>
    <row r="1429" spans="1:13" x14ac:dyDescent="0.25">
      <c r="A1429" t="s">
        <v>148</v>
      </c>
      <c r="B1429" t="s">
        <v>45</v>
      </c>
      <c r="C1429" s="1">
        <v>40215</v>
      </c>
      <c r="D1429" t="s">
        <v>125</v>
      </c>
      <c r="E1429" t="s">
        <v>32</v>
      </c>
      <c r="F1429">
        <v>6</v>
      </c>
      <c r="G1429">
        <v>7.5</v>
      </c>
      <c r="H1429">
        <v>60</v>
      </c>
      <c r="I1429">
        <v>79</v>
      </c>
      <c r="J1429" t="s">
        <v>13</v>
      </c>
      <c r="K1429" s="2">
        <f>IF(Table1[[#This Row],[Cover]]="Cover",Table1[[#This Row],[Wager]]*(100/110),IF(Table1[[#This Row],[Cover]]="No",-1*Table1[[#This Row],[Wager]],0))</f>
        <v>-110</v>
      </c>
      <c r="L1429">
        <f>Summary!$B$1</f>
        <v>110</v>
      </c>
      <c r="M1429">
        <f>IF(Table1[[#This Row],[Cover]]="Cover",1,IF(Table1[[#This Row],[Cover]]="No",0,0.5))</f>
        <v>0</v>
      </c>
    </row>
    <row r="1430" spans="1:13" x14ac:dyDescent="0.25">
      <c r="A1430" t="s">
        <v>160</v>
      </c>
      <c r="B1430" t="s">
        <v>45</v>
      </c>
      <c r="C1430" s="1">
        <v>39852</v>
      </c>
      <c r="D1430" t="s">
        <v>125</v>
      </c>
      <c r="E1430" t="s">
        <v>44</v>
      </c>
      <c r="F1430">
        <v>5</v>
      </c>
      <c r="G1430">
        <v>11</v>
      </c>
      <c r="H1430">
        <v>47</v>
      </c>
      <c r="I1430">
        <v>60</v>
      </c>
      <c r="J1430" t="s">
        <v>13</v>
      </c>
      <c r="K1430" s="2">
        <f>IF(Table1[[#This Row],[Cover]]="Cover",Table1[[#This Row],[Wager]]*(100/110),IF(Table1[[#This Row],[Cover]]="No",-1*Table1[[#This Row],[Wager]],0))</f>
        <v>-110</v>
      </c>
      <c r="L1430">
        <f>Summary!$B$1</f>
        <v>110</v>
      </c>
      <c r="M1430">
        <f>IF(Table1[[#This Row],[Cover]]="Cover",1,IF(Table1[[#This Row],[Cover]]="No",0,0.5))</f>
        <v>0</v>
      </c>
    </row>
    <row r="1431" spans="1:13" x14ac:dyDescent="0.25">
      <c r="A1431" t="s">
        <v>146</v>
      </c>
      <c r="B1431" t="s">
        <v>45</v>
      </c>
      <c r="C1431" s="1">
        <v>41679</v>
      </c>
      <c r="D1431" t="s">
        <v>125</v>
      </c>
      <c r="E1431" t="s">
        <v>63</v>
      </c>
      <c r="F1431">
        <v>12</v>
      </c>
      <c r="G1431">
        <v>3</v>
      </c>
      <c r="H1431">
        <v>70</v>
      </c>
      <c r="I1431">
        <v>65</v>
      </c>
      <c r="J1431" t="s">
        <v>8</v>
      </c>
      <c r="K1431" s="2">
        <f>IF(Table1[[#This Row],[Cover]]="Cover",Table1[[#This Row],[Wager]]*(100/110),IF(Table1[[#This Row],[Cover]]="No",-1*Table1[[#This Row],[Wager]],0))</f>
        <v>100</v>
      </c>
      <c r="L1431">
        <f>Summary!$B$1</f>
        <v>110</v>
      </c>
      <c r="M1431">
        <f>IF(Table1[[#This Row],[Cover]]="Cover",1,IF(Table1[[#This Row],[Cover]]="No",0,0.5))</f>
        <v>1</v>
      </c>
    </row>
    <row r="1432" spans="1:13" x14ac:dyDescent="0.25">
      <c r="A1432" t="s">
        <v>150</v>
      </c>
      <c r="B1432" t="s">
        <v>45</v>
      </c>
      <c r="C1432" s="1">
        <v>41342</v>
      </c>
      <c r="D1432" t="s">
        <v>125</v>
      </c>
      <c r="E1432" t="s">
        <v>98</v>
      </c>
      <c r="F1432">
        <v>15</v>
      </c>
      <c r="G1432">
        <v>7</v>
      </c>
      <c r="H1432">
        <v>67</v>
      </c>
      <c r="I1432">
        <v>69</v>
      </c>
      <c r="J1432" t="s">
        <v>8</v>
      </c>
      <c r="K1432" s="2">
        <f>IF(Table1[[#This Row],[Cover]]="Cover",Table1[[#This Row],[Wager]]*(100/110),IF(Table1[[#This Row],[Cover]]="No",-1*Table1[[#This Row],[Wager]],0))</f>
        <v>100</v>
      </c>
      <c r="L1432">
        <f>Summary!$B$1</f>
        <v>110</v>
      </c>
      <c r="M1432">
        <f>IF(Table1[[#This Row],[Cover]]="Cover",1,IF(Table1[[#This Row],[Cover]]="No",0,0.5))</f>
        <v>1</v>
      </c>
    </row>
    <row r="1433" spans="1:13" x14ac:dyDescent="0.25">
      <c r="A1433" t="s">
        <v>150</v>
      </c>
      <c r="B1433" t="s">
        <v>65</v>
      </c>
      <c r="C1433" s="1">
        <v>41283</v>
      </c>
      <c r="D1433" t="s">
        <v>126</v>
      </c>
      <c r="E1433" t="s">
        <v>46</v>
      </c>
      <c r="F1433">
        <v>14</v>
      </c>
      <c r="G1433">
        <v>-2</v>
      </c>
      <c r="H1433">
        <v>66</v>
      </c>
      <c r="I1433">
        <v>72</v>
      </c>
      <c r="J1433" t="s">
        <v>13</v>
      </c>
      <c r="K1433" s="2">
        <f>IF(Table1[[#This Row],[Cover]]="Cover",Table1[[#This Row],[Wager]]*(100/110),IF(Table1[[#This Row],[Cover]]="No",-1*Table1[[#This Row],[Wager]],0))</f>
        <v>-110</v>
      </c>
      <c r="L1433">
        <f>Summary!$B$1</f>
        <v>110</v>
      </c>
      <c r="M1433">
        <f>IF(Table1[[#This Row],[Cover]]="Cover",1,IF(Table1[[#This Row],[Cover]]="No",0,0.5))</f>
        <v>0</v>
      </c>
    </row>
    <row r="1434" spans="1:13" x14ac:dyDescent="0.25">
      <c r="A1434" t="s">
        <v>146</v>
      </c>
      <c r="B1434" t="s">
        <v>65</v>
      </c>
      <c r="C1434" s="1">
        <v>41671</v>
      </c>
      <c r="D1434" t="s">
        <v>126</v>
      </c>
      <c r="E1434" t="s">
        <v>100</v>
      </c>
      <c r="F1434">
        <v>21</v>
      </c>
      <c r="G1434">
        <v>-3</v>
      </c>
      <c r="H1434">
        <v>73</v>
      </c>
      <c r="I1434">
        <v>68</v>
      </c>
      <c r="J1434" t="s">
        <v>8</v>
      </c>
      <c r="K1434" s="2">
        <f>IF(Table1[[#This Row],[Cover]]="Cover",Table1[[#This Row],[Wager]]*(100/110),IF(Table1[[#This Row],[Cover]]="No",-1*Table1[[#This Row],[Wager]],0))</f>
        <v>100</v>
      </c>
      <c r="L1434">
        <f>Summary!$B$1</f>
        <v>110</v>
      </c>
      <c r="M1434">
        <f>IF(Table1[[#This Row],[Cover]]="Cover",1,IF(Table1[[#This Row],[Cover]]="No",0,0.5))</f>
        <v>1</v>
      </c>
    </row>
    <row r="1435" spans="1:13" x14ac:dyDescent="0.25">
      <c r="A1435" t="s">
        <v>152</v>
      </c>
      <c r="B1435" t="s">
        <v>65</v>
      </c>
      <c r="C1435" s="1">
        <v>40590</v>
      </c>
      <c r="D1435" t="s">
        <v>126</v>
      </c>
      <c r="E1435" t="s">
        <v>49</v>
      </c>
      <c r="F1435">
        <v>24</v>
      </c>
      <c r="G1435">
        <v>8</v>
      </c>
      <c r="H1435">
        <v>54</v>
      </c>
      <c r="I1435">
        <v>74</v>
      </c>
      <c r="J1435" t="s">
        <v>13</v>
      </c>
      <c r="K1435" s="2">
        <f>IF(Table1[[#This Row],[Cover]]="Cover",Table1[[#This Row],[Wager]]*(100/110),IF(Table1[[#This Row],[Cover]]="No",-1*Table1[[#This Row],[Wager]],0))</f>
        <v>-110</v>
      </c>
      <c r="L1435">
        <f>Summary!$B$1</f>
        <v>110</v>
      </c>
      <c r="M1435">
        <f>IF(Table1[[#This Row],[Cover]]="Cover",1,IF(Table1[[#This Row],[Cover]]="No",0,0.5))</f>
        <v>0</v>
      </c>
    </row>
    <row r="1436" spans="1:13" x14ac:dyDescent="0.25">
      <c r="A1436" t="s">
        <v>155</v>
      </c>
      <c r="B1436" t="s">
        <v>65</v>
      </c>
      <c r="C1436" s="1">
        <v>42417</v>
      </c>
      <c r="D1436" t="s">
        <v>126</v>
      </c>
      <c r="E1436" t="s">
        <v>76</v>
      </c>
      <c r="F1436">
        <v>15</v>
      </c>
      <c r="G1436">
        <v>-1.5</v>
      </c>
      <c r="H1436">
        <v>79</v>
      </c>
      <c r="I1436">
        <v>70</v>
      </c>
      <c r="J1436" t="s">
        <v>8</v>
      </c>
      <c r="K1436" s="2">
        <f>IF(Table1[[#This Row],[Cover]]="Cover",Table1[[#This Row],[Wager]]*(100/110),IF(Table1[[#This Row],[Cover]]="No",-1*Table1[[#This Row],[Wager]],0))</f>
        <v>100</v>
      </c>
      <c r="L1436">
        <f>Summary!$B$1</f>
        <v>110</v>
      </c>
      <c r="M1436">
        <f>IF(Table1[[#This Row],[Cover]]="Cover",1,IF(Table1[[#This Row],[Cover]]="No",0,0.5))</f>
        <v>1</v>
      </c>
    </row>
    <row r="1437" spans="1:13" x14ac:dyDescent="0.25">
      <c r="A1437" t="s">
        <v>148</v>
      </c>
      <c r="B1437" t="s">
        <v>65</v>
      </c>
      <c r="C1437" s="1">
        <v>40229</v>
      </c>
      <c r="D1437" t="s">
        <v>126</v>
      </c>
      <c r="E1437" t="s">
        <v>129</v>
      </c>
      <c r="F1437">
        <v>21</v>
      </c>
      <c r="G1437">
        <v>10</v>
      </c>
      <c r="H1437">
        <v>67</v>
      </c>
      <c r="I1437">
        <v>75</v>
      </c>
      <c r="J1437" t="s">
        <v>8</v>
      </c>
      <c r="K1437" s="2">
        <f>IF(Table1[[#This Row],[Cover]]="Cover",Table1[[#This Row],[Wager]]*(100/110),IF(Table1[[#This Row],[Cover]]="No",-1*Table1[[#This Row],[Wager]],0))</f>
        <v>100</v>
      </c>
      <c r="L1437">
        <f>Summary!$B$1</f>
        <v>110</v>
      </c>
      <c r="M1437">
        <f>IF(Table1[[#This Row],[Cover]]="Cover",1,IF(Table1[[#This Row],[Cover]]="No",0,0.5))</f>
        <v>1</v>
      </c>
    </row>
    <row r="1438" spans="1:13" x14ac:dyDescent="0.25">
      <c r="A1438" t="s">
        <v>149</v>
      </c>
      <c r="B1438" t="s">
        <v>65</v>
      </c>
      <c r="C1438" s="1">
        <v>40964</v>
      </c>
      <c r="D1438" t="s">
        <v>126</v>
      </c>
      <c r="E1438" t="s">
        <v>129</v>
      </c>
      <c r="F1438">
        <v>22</v>
      </c>
      <c r="G1438">
        <v>2.5</v>
      </c>
      <c r="H1438">
        <v>82</v>
      </c>
      <c r="I1438">
        <v>72</v>
      </c>
      <c r="J1438" t="s">
        <v>8</v>
      </c>
      <c r="K1438" s="2">
        <f>IF(Table1[[#This Row],[Cover]]="Cover",Table1[[#This Row],[Wager]]*(100/110),IF(Table1[[#This Row],[Cover]]="No",-1*Table1[[#This Row],[Wager]],0))</f>
        <v>100</v>
      </c>
      <c r="L1438">
        <f>Summary!$B$1</f>
        <v>110</v>
      </c>
      <c r="M1438">
        <f>IF(Table1[[#This Row],[Cover]]="Cover",1,IF(Table1[[#This Row],[Cover]]="No",0,0.5))</f>
        <v>1</v>
      </c>
    </row>
    <row r="1439" spans="1:13" x14ac:dyDescent="0.25">
      <c r="A1439" t="s">
        <v>160</v>
      </c>
      <c r="B1439" t="s">
        <v>65</v>
      </c>
      <c r="C1439" s="1">
        <v>39870</v>
      </c>
      <c r="D1439" t="s">
        <v>126</v>
      </c>
      <c r="E1439" t="s">
        <v>49</v>
      </c>
      <c r="F1439">
        <v>19</v>
      </c>
      <c r="G1439">
        <v>3.5</v>
      </c>
      <c r="H1439">
        <v>54</v>
      </c>
      <c r="I1439">
        <v>68</v>
      </c>
      <c r="J1439" t="s">
        <v>13</v>
      </c>
      <c r="K1439" s="2">
        <f>IF(Table1[[#This Row],[Cover]]="Cover",Table1[[#This Row],[Wager]]*(100/110),IF(Table1[[#This Row],[Cover]]="No",-1*Table1[[#This Row],[Wager]],0))</f>
        <v>-110</v>
      </c>
      <c r="L1439">
        <f>Summary!$B$1</f>
        <v>110</v>
      </c>
      <c r="M1439">
        <f>IF(Table1[[#This Row],[Cover]]="Cover",1,IF(Table1[[#This Row],[Cover]]="No",0,0.5))</f>
        <v>0</v>
      </c>
    </row>
    <row r="1440" spans="1:13" x14ac:dyDescent="0.25">
      <c r="A1440" t="s">
        <v>146</v>
      </c>
      <c r="B1440" t="s">
        <v>65</v>
      </c>
      <c r="C1440" s="1">
        <v>41675</v>
      </c>
      <c r="D1440" t="s">
        <v>126</v>
      </c>
      <c r="E1440" t="s">
        <v>176</v>
      </c>
      <c r="F1440">
        <v>13</v>
      </c>
      <c r="G1440">
        <v>2</v>
      </c>
      <c r="H1440">
        <v>49</v>
      </c>
      <c r="I1440">
        <v>65</v>
      </c>
      <c r="J1440" t="s">
        <v>13</v>
      </c>
      <c r="K1440" s="2">
        <f>IF(Table1[[#This Row],[Cover]]="Cover",Table1[[#This Row],[Wager]]*(100/110),IF(Table1[[#This Row],[Cover]]="No",-1*Table1[[#This Row],[Wager]],0))</f>
        <v>-110</v>
      </c>
      <c r="L1440">
        <f>Summary!$B$1</f>
        <v>110</v>
      </c>
      <c r="M1440">
        <f>IF(Table1[[#This Row],[Cover]]="Cover",1,IF(Table1[[#This Row],[Cover]]="No",0,0.5))</f>
        <v>0</v>
      </c>
    </row>
    <row r="1441" spans="1:13" x14ac:dyDescent="0.25">
      <c r="A1441" t="s">
        <v>158</v>
      </c>
      <c r="B1441" t="s">
        <v>65</v>
      </c>
      <c r="C1441" s="1">
        <v>39513</v>
      </c>
      <c r="D1441" t="s">
        <v>126</v>
      </c>
      <c r="E1441" t="s">
        <v>49</v>
      </c>
      <c r="F1441">
        <v>8</v>
      </c>
      <c r="G1441">
        <v>1.5</v>
      </c>
      <c r="H1441">
        <v>71</v>
      </c>
      <c r="I1441">
        <v>66</v>
      </c>
      <c r="J1441" t="s">
        <v>8</v>
      </c>
      <c r="K1441" s="2">
        <f>IF(Table1[[#This Row],[Cover]]="Cover",Table1[[#This Row],[Wager]]*(100/110),IF(Table1[[#This Row],[Cover]]="No",-1*Table1[[#This Row],[Wager]],0))</f>
        <v>100</v>
      </c>
      <c r="L1441">
        <f>Summary!$B$1</f>
        <v>110</v>
      </c>
      <c r="M1441">
        <f>IF(Table1[[#This Row],[Cover]]="Cover",1,IF(Table1[[#This Row],[Cover]]="No",0,0.5))</f>
        <v>1</v>
      </c>
    </row>
    <row r="1442" spans="1:13" x14ac:dyDescent="0.25">
      <c r="A1442" t="s">
        <v>155</v>
      </c>
      <c r="B1442" t="s">
        <v>19</v>
      </c>
      <c r="C1442" s="1">
        <v>42370</v>
      </c>
      <c r="D1442" t="s">
        <v>127</v>
      </c>
      <c r="E1442" t="s">
        <v>55</v>
      </c>
      <c r="F1442">
        <v>21</v>
      </c>
      <c r="G1442">
        <v>5</v>
      </c>
      <c r="H1442">
        <v>70</v>
      </c>
      <c r="I1442">
        <v>68</v>
      </c>
      <c r="J1442" t="s">
        <v>8</v>
      </c>
      <c r="K1442" s="2">
        <f>IF(Table1[[#This Row],[Cover]]="Cover",Table1[[#This Row],[Wager]]*(100/110),IF(Table1[[#This Row],[Cover]]="No",-1*Table1[[#This Row],[Wager]],0))</f>
        <v>100</v>
      </c>
      <c r="L1442">
        <f>Summary!$B$1</f>
        <v>110</v>
      </c>
      <c r="M1442">
        <f>IF(Table1[[#This Row],[Cover]]="Cover",1,IF(Table1[[#This Row],[Cover]]="No",0,0.5))</f>
        <v>1</v>
      </c>
    </row>
    <row r="1443" spans="1:13" x14ac:dyDescent="0.25">
      <c r="A1443" t="s">
        <v>154</v>
      </c>
      <c r="B1443" t="s">
        <v>19</v>
      </c>
      <c r="C1443" s="1">
        <v>42736</v>
      </c>
      <c r="D1443" t="s">
        <v>127</v>
      </c>
      <c r="E1443" t="s">
        <v>21</v>
      </c>
      <c r="F1443">
        <v>18</v>
      </c>
      <c r="G1443">
        <v>6.5</v>
      </c>
      <c r="H1443">
        <v>52</v>
      </c>
      <c r="I1443">
        <v>91</v>
      </c>
      <c r="J1443" t="s">
        <v>13</v>
      </c>
      <c r="K1443" s="2">
        <f>IF(Table1[[#This Row],[Cover]]="Cover",Table1[[#This Row],[Wager]]*(100/110),IF(Table1[[#This Row],[Cover]]="No",-1*Table1[[#This Row],[Wager]],0))</f>
        <v>-110</v>
      </c>
      <c r="L1443">
        <f>Summary!$B$1</f>
        <v>110</v>
      </c>
      <c r="M1443">
        <f>IF(Table1[[#This Row],[Cover]]="Cover",1,IF(Table1[[#This Row],[Cover]]="No",0,0.5))</f>
        <v>0</v>
      </c>
    </row>
    <row r="1444" spans="1:13" x14ac:dyDescent="0.25">
      <c r="A1444" t="s">
        <v>152</v>
      </c>
      <c r="B1444" t="s">
        <v>159</v>
      </c>
      <c r="C1444" s="1">
        <v>40556</v>
      </c>
      <c r="D1444" t="s">
        <v>127</v>
      </c>
      <c r="E1444" t="s">
        <v>138</v>
      </c>
      <c r="F1444">
        <v>17</v>
      </c>
      <c r="G1444">
        <v>8</v>
      </c>
      <c r="H1444">
        <v>58</v>
      </c>
      <c r="I1444">
        <v>56</v>
      </c>
      <c r="J1444" t="s">
        <v>8</v>
      </c>
      <c r="K1444" s="2">
        <f>IF(Table1[[#This Row],[Cover]]="Cover",Table1[[#This Row],[Wager]]*(100/110),IF(Table1[[#This Row],[Cover]]="No",-1*Table1[[#This Row],[Wager]],0))</f>
        <v>100</v>
      </c>
      <c r="L1444">
        <f>Summary!$B$1</f>
        <v>110</v>
      </c>
      <c r="M1444">
        <f>IF(Table1[[#This Row],[Cover]]="Cover",1,IF(Table1[[#This Row],[Cover]]="No",0,0.5))</f>
        <v>1</v>
      </c>
    </row>
    <row r="1445" spans="1:13" x14ac:dyDescent="0.25">
      <c r="A1445" t="s">
        <v>160</v>
      </c>
      <c r="B1445" t="s">
        <v>159</v>
      </c>
      <c r="C1445" s="1">
        <v>39830</v>
      </c>
      <c r="D1445" t="s">
        <v>127</v>
      </c>
      <c r="E1445" t="s">
        <v>25</v>
      </c>
      <c r="F1445">
        <v>22</v>
      </c>
      <c r="G1445">
        <v>-3</v>
      </c>
      <c r="H1445">
        <v>75</v>
      </c>
      <c r="I1445">
        <v>69</v>
      </c>
      <c r="J1445" t="s">
        <v>8</v>
      </c>
      <c r="K1445" s="2">
        <f>IF(Table1[[#This Row],[Cover]]="Cover",Table1[[#This Row],[Wager]]*(100/110),IF(Table1[[#This Row],[Cover]]="No",-1*Table1[[#This Row],[Wager]],0))</f>
        <v>100</v>
      </c>
      <c r="L1445">
        <f>Summary!$B$1</f>
        <v>110</v>
      </c>
      <c r="M1445">
        <f>IF(Table1[[#This Row],[Cover]]="Cover",1,IF(Table1[[#This Row],[Cover]]="No",0,0.5))</f>
        <v>1</v>
      </c>
    </row>
    <row r="1446" spans="1:13" x14ac:dyDescent="0.25">
      <c r="A1446" t="s">
        <v>157</v>
      </c>
      <c r="B1446" t="s">
        <v>19</v>
      </c>
      <c r="C1446" s="1">
        <v>43117</v>
      </c>
      <c r="D1446" t="s">
        <v>127</v>
      </c>
      <c r="E1446" t="s">
        <v>20</v>
      </c>
      <c r="F1446">
        <v>16</v>
      </c>
      <c r="G1446">
        <v>4</v>
      </c>
      <c r="H1446">
        <v>86</v>
      </c>
      <c r="I1446">
        <v>77</v>
      </c>
      <c r="J1446" t="s">
        <v>8</v>
      </c>
      <c r="K1446" s="2">
        <f>IF(Table1[[#This Row],[Cover]]="Cover",Table1[[#This Row],[Wager]]*(100/110),IF(Table1[[#This Row],[Cover]]="No",-1*Table1[[#This Row],[Wager]],0))</f>
        <v>100</v>
      </c>
      <c r="L1446">
        <f>Summary!$B$1</f>
        <v>110</v>
      </c>
      <c r="M1446">
        <f>IF(Table1[[#This Row],[Cover]]="Cover",1,IF(Table1[[#This Row],[Cover]]="No",0,0.5))</f>
        <v>1</v>
      </c>
    </row>
    <row r="1447" spans="1:13" x14ac:dyDescent="0.25">
      <c r="A1447" t="s">
        <v>158</v>
      </c>
      <c r="B1447" t="s">
        <v>159</v>
      </c>
      <c r="C1447" s="1">
        <v>39466</v>
      </c>
      <c r="D1447" t="s">
        <v>127</v>
      </c>
      <c r="E1447" t="s">
        <v>20</v>
      </c>
      <c r="F1447">
        <v>22</v>
      </c>
      <c r="G1447">
        <v>-8.5</v>
      </c>
      <c r="H1447">
        <v>67</v>
      </c>
      <c r="I1447">
        <v>52</v>
      </c>
      <c r="J1447" t="s">
        <v>8</v>
      </c>
      <c r="K1447" s="2">
        <f>IF(Table1[[#This Row],[Cover]]="Cover",Table1[[#This Row],[Wager]]*(100/110),IF(Table1[[#This Row],[Cover]]="No",-1*Table1[[#This Row],[Wager]],0))</f>
        <v>100</v>
      </c>
      <c r="L1447">
        <f>Summary!$B$1</f>
        <v>110</v>
      </c>
      <c r="M1447">
        <f>IF(Table1[[#This Row],[Cover]]="Cover",1,IF(Table1[[#This Row],[Cover]]="No",0,0.5))</f>
        <v>1</v>
      </c>
    </row>
    <row r="1448" spans="1:13" x14ac:dyDescent="0.25">
      <c r="A1448" t="s">
        <v>160</v>
      </c>
      <c r="B1448" t="s">
        <v>159</v>
      </c>
      <c r="C1448" s="1">
        <v>39815</v>
      </c>
      <c r="D1448" t="s">
        <v>127</v>
      </c>
      <c r="E1448" t="s">
        <v>20</v>
      </c>
      <c r="F1448">
        <v>17</v>
      </c>
      <c r="G1448">
        <v>-1.5</v>
      </c>
      <c r="H1448">
        <v>60</v>
      </c>
      <c r="I1448">
        <v>90</v>
      </c>
      <c r="J1448" t="s">
        <v>13</v>
      </c>
      <c r="K1448" s="2">
        <f>IF(Table1[[#This Row],[Cover]]="Cover",Table1[[#This Row],[Wager]]*(100/110),IF(Table1[[#This Row],[Cover]]="No",-1*Table1[[#This Row],[Wager]],0))</f>
        <v>-110</v>
      </c>
      <c r="L1448">
        <f>Summary!$B$1</f>
        <v>110</v>
      </c>
      <c r="M1448">
        <f>IF(Table1[[#This Row],[Cover]]="Cover",1,IF(Table1[[#This Row],[Cover]]="No",0,0.5))</f>
        <v>0</v>
      </c>
    </row>
    <row r="1449" spans="1:13" x14ac:dyDescent="0.25">
      <c r="A1449" t="s">
        <v>157</v>
      </c>
      <c r="B1449" t="s">
        <v>19</v>
      </c>
      <c r="C1449" s="1">
        <v>43120</v>
      </c>
      <c r="D1449" t="s">
        <v>127</v>
      </c>
      <c r="E1449" t="s">
        <v>21</v>
      </c>
      <c r="F1449">
        <v>14</v>
      </c>
      <c r="G1449">
        <v>6</v>
      </c>
      <c r="H1449">
        <v>71</v>
      </c>
      <c r="I1449">
        <v>73</v>
      </c>
      <c r="J1449" t="s">
        <v>8</v>
      </c>
      <c r="K1449" s="2">
        <f>IF(Table1[[#This Row],[Cover]]="Cover",Table1[[#This Row],[Wager]]*(100/110),IF(Table1[[#This Row],[Cover]]="No",-1*Table1[[#This Row],[Wager]],0))</f>
        <v>100</v>
      </c>
      <c r="L1449">
        <f>Summary!$B$1</f>
        <v>110</v>
      </c>
      <c r="M1449">
        <f>IF(Table1[[#This Row],[Cover]]="Cover",1,IF(Table1[[#This Row],[Cover]]="No",0,0.5))</f>
        <v>1</v>
      </c>
    </row>
    <row r="1450" spans="1:13" x14ac:dyDescent="0.25">
      <c r="A1450" t="s">
        <v>155</v>
      </c>
      <c r="B1450" t="s">
        <v>19</v>
      </c>
      <c r="C1450" s="1">
        <v>42390</v>
      </c>
      <c r="D1450" t="s">
        <v>127</v>
      </c>
      <c r="E1450" t="s">
        <v>21</v>
      </c>
      <c r="F1450">
        <v>12</v>
      </c>
      <c r="G1450">
        <v>6</v>
      </c>
      <c r="H1450">
        <v>57</v>
      </c>
      <c r="I1450">
        <v>71</v>
      </c>
      <c r="J1450" t="s">
        <v>13</v>
      </c>
      <c r="K1450" s="2">
        <f>IF(Table1[[#This Row],[Cover]]="Cover",Table1[[#This Row],[Wager]]*(100/110),IF(Table1[[#This Row],[Cover]]="No",-1*Table1[[#This Row],[Wager]],0))</f>
        <v>-110</v>
      </c>
      <c r="L1450">
        <f>Summary!$B$1</f>
        <v>110</v>
      </c>
      <c r="M1450">
        <f>IF(Table1[[#This Row],[Cover]]="Cover",1,IF(Table1[[#This Row],[Cover]]="No",0,0.5))</f>
        <v>0</v>
      </c>
    </row>
    <row r="1451" spans="1:13" x14ac:dyDescent="0.25">
      <c r="A1451" t="s">
        <v>156</v>
      </c>
      <c r="B1451" t="s">
        <v>19</v>
      </c>
      <c r="C1451" s="1">
        <v>42026</v>
      </c>
      <c r="D1451" t="s">
        <v>127</v>
      </c>
      <c r="E1451" t="s">
        <v>21</v>
      </c>
      <c r="F1451">
        <v>7</v>
      </c>
      <c r="G1451">
        <v>3.5</v>
      </c>
      <c r="H1451">
        <v>82</v>
      </c>
      <c r="I1451">
        <v>89</v>
      </c>
      <c r="J1451" t="s">
        <v>13</v>
      </c>
      <c r="K1451" s="2">
        <f>IF(Table1[[#This Row],[Cover]]="Cover",Table1[[#This Row],[Wager]]*(100/110),IF(Table1[[#This Row],[Cover]]="No",-1*Table1[[#This Row],[Wager]],0))</f>
        <v>-110</v>
      </c>
      <c r="L1451">
        <f>Summary!$B$1</f>
        <v>110</v>
      </c>
      <c r="M1451">
        <f>IF(Table1[[#This Row],[Cover]]="Cover",1,IF(Table1[[#This Row],[Cover]]="No",0,0.5))</f>
        <v>0</v>
      </c>
    </row>
    <row r="1452" spans="1:13" x14ac:dyDescent="0.25">
      <c r="A1452" t="s">
        <v>146</v>
      </c>
      <c r="B1452" t="s">
        <v>19</v>
      </c>
      <c r="C1452" s="1">
        <v>41668</v>
      </c>
      <c r="D1452" t="s">
        <v>127</v>
      </c>
      <c r="E1452" t="s">
        <v>21</v>
      </c>
      <c r="F1452">
        <v>1</v>
      </c>
      <c r="G1452">
        <v>5.5</v>
      </c>
      <c r="H1452">
        <v>57</v>
      </c>
      <c r="I1452">
        <v>60</v>
      </c>
      <c r="J1452" t="s">
        <v>8</v>
      </c>
      <c r="K1452" s="2">
        <f>IF(Table1[[#This Row],[Cover]]="Cover",Table1[[#This Row],[Wager]]*(100/110),IF(Table1[[#This Row],[Cover]]="No",-1*Table1[[#This Row],[Wager]],0))</f>
        <v>100</v>
      </c>
      <c r="L1452">
        <f>Summary!$B$1</f>
        <v>110</v>
      </c>
      <c r="M1452">
        <f>IF(Table1[[#This Row],[Cover]]="Cover",1,IF(Table1[[#This Row],[Cover]]="No",0,0.5))</f>
        <v>1</v>
      </c>
    </row>
    <row r="1453" spans="1:13" x14ac:dyDescent="0.25">
      <c r="A1453" t="s">
        <v>150</v>
      </c>
      <c r="B1453" t="s">
        <v>19</v>
      </c>
      <c r="C1453" s="1">
        <v>41304</v>
      </c>
      <c r="D1453" t="s">
        <v>127</v>
      </c>
      <c r="E1453" t="s">
        <v>22</v>
      </c>
      <c r="F1453">
        <v>10</v>
      </c>
      <c r="G1453">
        <v>-3</v>
      </c>
      <c r="H1453">
        <v>76</v>
      </c>
      <c r="I1453">
        <v>52</v>
      </c>
      <c r="J1453" t="s">
        <v>8</v>
      </c>
      <c r="K1453" s="2">
        <f>IF(Table1[[#This Row],[Cover]]="Cover",Table1[[#This Row],[Wager]]*(100/110),IF(Table1[[#This Row],[Cover]]="No",-1*Table1[[#This Row],[Wager]],0))</f>
        <v>100</v>
      </c>
      <c r="L1453">
        <f>Summary!$B$1</f>
        <v>110</v>
      </c>
      <c r="M1453">
        <f>IF(Table1[[#This Row],[Cover]]="Cover",1,IF(Table1[[#This Row],[Cover]]="No",0,0.5))</f>
        <v>1</v>
      </c>
    </row>
    <row r="1454" spans="1:13" x14ac:dyDescent="0.25">
      <c r="A1454" t="s">
        <v>156</v>
      </c>
      <c r="B1454" t="s">
        <v>19</v>
      </c>
      <c r="C1454" s="1">
        <v>42008</v>
      </c>
      <c r="D1454" t="s">
        <v>127</v>
      </c>
      <c r="E1454" t="s">
        <v>138</v>
      </c>
      <c r="F1454">
        <v>21</v>
      </c>
      <c r="G1454">
        <v>-5.5</v>
      </c>
      <c r="H1454">
        <v>68</v>
      </c>
      <c r="I1454">
        <v>60</v>
      </c>
      <c r="J1454" t="s">
        <v>8</v>
      </c>
      <c r="K1454" s="2">
        <f>IF(Table1[[#This Row],[Cover]]="Cover",Table1[[#This Row],[Wager]]*(100/110),IF(Table1[[#This Row],[Cover]]="No",-1*Table1[[#This Row],[Wager]],0))</f>
        <v>100</v>
      </c>
      <c r="L1454">
        <f>Summary!$B$1</f>
        <v>110</v>
      </c>
      <c r="M1454">
        <f>IF(Table1[[#This Row],[Cover]]="Cover",1,IF(Table1[[#This Row],[Cover]]="No",0,0.5))</f>
        <v>1</v>
      </c>
    </row>
    <row r="1455" spans="1:13" x14ac:dyDescent="0.25">
      <c r="A1455" t="s">
        <v>155</v>
      </c>
      <c r="B1455" t="s">
        <v>19</v>
      </c>
      <c r="C1455" s="1">
        <v>42413</v>
      </c>
      <c r="D1455" t="s">
        <v>127</v>
      </c>
      <c r="E1455" t="s">
        <v>22</v>
      </c>
      <c r="F1455">
        <v>11</v>
      </c>
      <c r="G1455">
        <v>6.5</v>
      </c>
      <c r="H1455">
        <v>76</v>
      </c>
      <c r="I1455">
        <v>72</v>
      </c>
      <c r="J1455" t="s">
        <v>8</v>
      </c>
      <c r="K1455" s="2">
        <f>IF(Table1[[#This Row],[Cover]]="Cover",Table1[[#This Row],[Wager]]*(100/110),IF(Table1[[#This Row],[Cover]]="No",-1*Table1[[#This Row],[Wager]],0))</f>
        <v>100</v>
      </c>
      <c r="L1455">
        <f>Summary!$B$1</f>
        <v>110</v>
      </c>
      <c r="M1455">
        <f>IF(Table1[[#This Row],[Cover]]="Cover",1,IF(Table1[[#This Row],[Cover]]="No",0,0.5))</f>
        <v>1</v>
      </c>
    </row>
    <row r="1456" spans="1:13" x14ac:dyDescent="0.25">
      <c r="A1456" t="s">
        <v>146</v>
      </c>
      <c r="B1456" t="s">
        <v>19</v>
      </c>
      <c r="C1456" s="1">
        <v>41692</v>
      </c>
      <c r="D1456" t="s">
        <v>127</v>
      </c>
      <c r="E1456" t="s">
        <v>24</v>
      </c>
      <c r="F1456">
        <v>23</v>
      </c>
      <c r="G1456">
        <v>-1.5</v>
      </c>
      <c r="H1456">
        <v>83</v>
      </c>
      <c r="I1456">
        <v>74</v>
      </c>
      <c r="J1456" t="s">
        <v>8</v>
      </c>
      <c r="K1456" s="2">
        <f>IF(Table1[[#This Row],[Cover]]="Cover",Table1[[#This Row],[Wager]]*(100/110),IF(Table1[[#This Row],[Cover]]="No",-1*Table1[[#This Row],[Wager]],0))</f>
        <v>100</v>
      </c>
      <c r="L1456">
        <f>Summary!$B$1</f>
        <v>110</v>
      </c>
      <c r="M1456">
        <f>IF(Table1[[#This Row],[Cover]]="Cover",1,IF(Table1[[#This Row],[Cover]]="No",0,0.5))</f>
        <v>1</v>
      </c>
    </row>
    <row r="1457" spans="1:13" x14ac:dyDescent="0.25">
      <c r="A1457" t="s">
        <v>154</v>
      </c>
      <c r="B1457" t="s">
        <v>19</v>
      </c>
      <c r="C1457" s="1">
        <v>42791</v>
      </c>
      <c r="D1457" t="s">
        <v>127</v>
      </c>
      <c r="E1457" t="s">
        <v>22</v>
      </c>
      <c r="F1457">
        <v>6</v>
      </c>
      <c r="G1457">
        <v>7</v>
      </c>
      <c r="H1457">
        <v>73</v>
      </c>
      <c r="I1457">
        <v>75</v>
      </c>
      <c r="J1457" t="s">
        <v>8</v>
      </c>
      <c r="K1457" s="2">
        <f>IF(Table1[[#This Row],[Cover]]="Cover",Table1[[#This Row],[Wager]]*(100/110),IF(Table1[[#This Row],[Cover]]="No",-1*Table1[[#This Row],[Wager]],0))</f>
        <v>100</v>
      </c>
      <c r="L1457">
        <f>Summary!$B$1</f>
        <v>110</v>
      </c>
      <c r="M1457">
        <f>IF(Table1[[#This Row],[Cover]]="Cover",1,IF(Table1[[#This Row],[Cover]]="No",0,0.5))</f>
        <v>1</v>
      </c>
    </row>
    <row r="1458" spans="1:13" x14ac:dyDescent="0.25">
      <c r="A1458" t="s">
        <v>160</v>
      </c>
      <c r="B1458" t="s">
        <v>159</v>
      </c>
      <c r="C1458" s="1">
        <v>39870</v>
      </c>
      <c r="D1458" t="s">
        <v>127</v>
      </c>
      <c r="E1458" t="s">
        <v>24</v>
      </c>
      <c r="F1458">
        <v>22</v>
      </c>
      <c r="G1458">
        <v>5</v>
      </c>
      <c r="H1458">
        <v>71</v>
      </c>
      <c r="I1458">
        <v>76</v>
      </c>
      <c r="J1458" t="s">
        <v>54</v>
      </c>
      <c r="K1458" s="2">
        <f>IF(Table1[[#This Row],[Cover]]="Cover",Table1[[#This Row],[Wager]]*(100/110),IF(Table1[[#This Row],[Cover]]="No",-1*Table1[[#This Row],[Wager]],0))</f>
        <v>0</v>
      </c>
      <c r="L1458">
        <f>Summary!$B$1</f>
        <v>110</v>
      </c>
      <c r="M1458">
        <f>IF(Table1[[#This Row],[Cover]]="Cover",1,IF(Table1[[#This Row],[Cover]]="No",0,0.5))</f>
        <v>0.5</v>
      </c>
    </row>
    <row r="1459" spans="1:13" x14ac:dyDescent="0.25">
      <c r="A1459" t="s">
        <v>152</v>
      </c>
      <c r="B1459" t="s">
        <v>159</v>
      </c>
      <c r="C1459" s="1">
        <v>40577</v>
      </c>
      <c r="D1459" t="s">
        <v>127</v>
      </c>
      <c r="E1459" t="s">
        <v>21</v>
      </c>
      <c r="F1459">
        <v>21</v>
      </c>
      <c r="G1459">
        <v>2.5</v>
      </c>
      <c r="H1459">
        <v>69</v>
      </c>
      <c r="I1459">
        <v>78</v>
      </c>
      <c r="J1459" t="s">
        <v>13</v>
      </c>
      <c r="K1459" s="2">
        <f>IF(Table1[[#This Row],[Cover]]="Cover",Table1[[#This Row],[Wager]]*(100/110),IF(Table1[[#This Row],[Cover]]="No",-1*Table1[[#This Row],[Wager]],0))</f>
        <v>-110</v>
      </c>
      <c r="L1459">
        <f>Summary!$B$1</f>
        <v>110</v>
      </c>
      <c r="M1459">
        <f>IF(Table1[[#This Row],[Cover]]="Cover",1,IF(Table1[[#This Row],[Cover]]="No",0,0.5))</f>
        <v>0</v>
      </c>
    </row>
    <row r="1460" spans="1:13" x14ac:dyDescent="0.25">
      <c r="A1460" t="s">
        <v>160</v>
      </c>
      <c r="B1460" t="s">
        <v>159</v>
      </c>
      <c r="C1460" s="1">
        <v>39852</v>
      </c>
      <c r="D1460" t="s">
        <v>127</v>
      </c>
      <c r="E1460" t="s">
        <v>138</v>
      </c>
      <c r="F1460">
        <v>22</v>
      </c>
      <c r="G1460">
        <v>-1</v>
      </c>
      <c r="H1460">
        <v>68</v>
      </c>
      <c r="I1460">
        <v>75</v>
      </c>
      <c r="J1460" t="s">
        <v>13</v>
      </c>
      <c r="K1460" s="2">
        <f>IF(Table1[[#This Row],[Cover]]="Cover",Table1[[#This Row],[Wager]]*(100/110),IF(Table1[[#This Row],[Cover]]="No",-1*Table1[[#This Row],[Wager]],0))</f>
        <v>-110</v>
      </c>
      <c r="L1460">
        <f>Summary!$B$1</f>
        <v>110</v>
      </c>
      <c r="M1460">
        <f>IF(Table1[[#This Row],[Cover]]="Cover",1,IF(Table1[[#This Row],[Cover]]="No",0,0.5))</f>
        <v>0</v>
      </c>
    </row>
    <row r="1461" spans="1:13" x14ac:dyDescent="0.25">
      <c r="A1461" t="s">
        <v>158</v>
      </c>
      <c r="B1461" t="s">
        <v>45</v>
      </c>
      <c r="C1461" s="1">
        <v>39466</v>
      </c>
      <c r="D1461" t="s">
        <v>128</v>
      </c>
      <c r="E1461" t="s">
        <v>48</v>
      </c>
      <c r="F1461">
        <v>25</v>
      </c>
      <c r="G1461">
        <v>-5</v>
      </c>
      <c r="H1461">
        <v>71</v>
      </c>
      <c r="I1461">
        <v>81</v>
      </c>
      <c r="J1461" t="s">
        <v>13</v>
      </c>
      <c r="K1461" s="2">
        <f>IF(Table1[[#This Row],[Cover]]="Cover",Table1[[#This Row],[Wager]]*(100/110),IF(Table1[[#This Row],[Cover]]="No",-1*Table1[[#This Row],[Wager]],0))</f>
        <v>-110</v>
      </c>
      <c r="L1461">
        <f>Summary!$B$1</f>
        <v>110</v>
      </c>
      <c r="M1461">
        <f>IF(Table1[[#This Row],[Cover]]="Cover",1,IF(Table1[[#This Row],[Cover]]="No",0,0.5))</f>
        <v>0</v>
      </c>
    </row>
    <row r="1462" spans="1:13" x14ac:dyDescent="0.25">
      <c r="A1462" t="s">
        <v>155</v>
      </c>
      <c r="B1462" t="s">
        <v>36</v>
      </c>
      <c r="C1462" s="1">
        <v>42397</v>
      </c>
      <c r="D1462" t="s">
        <v>128</v>
      </c>
      <c r="E1462" t="s">
        <v>43</v>
      </c>
      <c r="F1462">
        <v>25</v>
      </c>
      <c r="G1462">
        <v>-2</v>
      </c>
      <c r="H1462">
        <v>81</v>
      </c>
      <c r="I1462">
        <v>66</v>
      </c>
      <c r="J1462" t="s">
        <v>8</v>
      </c>
      <c r="K1462" s="2">
        <f>IF(Table1[[#This Row],[Cover]]="Cover",Table1[[#This Row],[Wager]]*(100/110),IF(Table1[[#This Row],[Cover]]="No",-1*Table1[[#This Row],[Wager]],0))</f>
        <v>100</v>
      </c>
      <c r="L1462">
        <f>Summary!$B$1</f>
        <v>110</v>
      </c>
      <c r="M1462">
        <f>IF(Table1[[#This Row],[Cover]]="Cover",1,IF(Table1[[#This Row],[Cover]]="No",0,0.5))</f>
        <v>1</v>
      </c>
    </row>
    <row r="1463" spans="1:13" x14ac:dyDescent="0.25">
      <c r="A1463" t="s">
        <v>154</v>
      </c>
      <c r="B1463" t="s">
        <v>36</v>
      </c>
      <c r="C1463" s="1">
        <v>42763</v>
      </c>
      <c r="D1463" t="s">
        <v>128</v>
      </c>
      <c r="E1463" t="s">
        <v>60</v>
      </c>
      <c r="F1463">
        <v>6</v>
      </c>
      <c r="G1463">
        <v>2.5</v>
      </c>
      <c r="H1463">
        <v>82</v>
      </c>
      <c r="I1463">
        <v>72</v>
      </c>
      <c r="J1463" t="s">
        <v>8</v>
      </c>
      <c r="K1463" s="2">
        <f>IF(Table1[[#This Row],[Cover]]="Cover",Table1[[#This Row],[Wager]]*(100/110),IF(Table1[[#This Row],[Cover]]="No",-1*Table1[[#This Row],[Wager]],0))</f>
        <v>100</v>
      </c>
      <c r="L1463">
        <f>Summary!$B$1</f>
        <v>110</v>
      </c>
      <c r="M1463">
        <f>IF(Table1[[#This Row],[Cover]]="Cover",1,IF(Table1[[#This Row],[Cover]]="No",0,0.5))</f>
        <v>1</v>
      </c>
    </row>
    <row r="1464" spans="1:13" x14ac:dyDescent="0.25">
      <c r="A1464" t="s">
        <v>155</v>
      </c>
      <c r="B1464" t="s">
        <v>36</v>
      </c>
      <c r="C1464" s="1">
        <v>42378</v>
      </c>
      <c r="D1464" t="s">
        <v>128</v>
      </c>
      <c r="E1464" t="s">
        <v>41</v>
      </c>
      <c r="F1464">
        <v>6</v>
      </c>
      <c r="G1464">
        <v>7.5</v>
      </c>
      <c r="H1464">
        <v>73</v>
      </c>
      <c r="I1464">
        <v>84</v>
      </c>
      <c r="J1464" t="s">
        <v>13</v>
      </c>
      <c r="K1464" s="2">
        <f>IF(Table1[[#This Row],[Cover]]="Cover",Table1[[#This Row],[Wager]]*(100/110),IF(Table1[[#This Row],[Cover]]="No",-1*Table1[[#This Row],[Wager]],0))</f>
        <v>-110</v>
      </c>
      <c r="L1464">
        <f>Summary!$B$1</f>
        <v>110</v>
      </c>
      <c r="M1464">
        <f>IF(Table1[[#This Row],[Cover]]="Cover",1,IF(Table1[[#This Row],[Cover]]="No",0,0.5))</f>
        <v>0</v>
      </c>
    </row>
    <row r="1465" spans="1:13" x14ac:dyDescent="0.25">
      <c r="A1465" t="s">
        <v>154</v>
      </c>
      <c r="B1465" t="s">
        <v>36</v>
      </c>
      <c r="C1465" s="1">
        <v>42779</v>
      </c>
      <c r="D1465" t="s">
        <v>128</v>
      </c>
      <c r="E1465" t="s">
        <v>44</v>
      </c>
      <c r="F1465">
        <v>8</v>
      </c>
      <c r="G1465">
        <v>3</v>
      </c>
      <c r="H1465">
        <v>72</v>
      </c>
      <c r="I1465">
        <v>76</v>
      </c>
      <c r="J1465" t="s">
        <v>13</v>
      </c>
      <c r="K1465" s="2">
        <f>IF(Table1[[#This Row],[Cover]]="Cover",Table1[[#This Row],[Wager]]*(100/110),IF(Table1[[#This Row],[Cover]]="No",-1*Table1[[#This Row],[Wager]],0))</f>
        <v>-110</v>
      </c>
      <c r="L1465">
        <f>Summary!$B$1</f>
        <v>110</v>
      </c>
      <c r="M1465">
        <f>IF(Table1[[#This Row],[Cover]]="Cover",1,IF(Table1[[#This Row],[Cover]]="No",0,0.5))</f>
        <v>0</v>
      </c>
    </row>
    <row r="1466" spans="1:13" x14ac:dyDescent="0.25">
      <c r="A1466" t="s">
        <v>156</v>
      </c>
      <c r="B1466" t="s">
        <v>36</v>
      </c>
      <c r="C1466" s="1">
        <v>42049</v>
      </c>
      <c r="D1466" t="s">
        <v>128</v>
      </c>
      <c r="E1466" t="s">
        <v>39</v>
      </c>
      <c r="F1466">
        <v>4</v>
      </c>
      <c r="G1466">
        <v>7.5</v>
      </c>
      <c r="H1466">
        <v>72</v>
      </c>
      <c r="I1466">
        <v>80</v>
      </c>
      <c r="J1466" t="s">
        <v>13</v>
      </c>
      <c r="K1466" s="2">
        <f>IF(Table1[[#This Row],[Cover]]="Cover",Table1[[#This Row],[Wager]]*(100/110),IF(Table1[[#This Row],[Cover]]="No",-1*Table1[[#This Row],[Wager]],0))</f>
        <v>-110</v>
      </c>
      <c r="L1466">
        <f>Summary!$B$1</f>
        <v>110</v>
      </c>
      <c r="M1466">
        <f>IF(Table1[[#This Row],[Cover]]="Cover",1,IF(Table1[[#This Row],[Cover]]="No",0,0.5))</f>
        <v>0</v>
      </c>
    </row>
    <row r="1467" spans="1:13" x14ac:dyDescent="0.25">
      <c r="A1467" t="s">
        <v>158</v>
      </c>
      <c r="B1467" t="s">
        <v>45</v>
      </c>
      <c r="C1467" s="1">
        <v>39494</v>
      </c>
      <c r="D1467" t="s">
        <v>128</v>
      </c>
      <c r="E1467" t="s">
        <v>77</v>
      </c>
      <c r="F1467">
        <v>8</v>
      </c>
      <c r="G1467">
        <v>3</v>
      </c>
      <c r="H1467">
        <v>77</v>
      </c>
      <c r="I1467">
        <v>70</v>
      </c>
      <c r="J1467" t="s">
        <v>8</v>
      </c>
      <c r="K1467" s="2">
        <f>IF(Table1[[#This Row],[Cover]]="Cover",Table1[[#This Row],[Wager]]*(100/110),IF(Table1[[#This Row],[Cover]]="No",-1*Table1[[#This Row],[Wager]],0))</f>
        <v>100</v>
      </c>
      <c r="L1467">
        <f>Summary!$B$1</f>
        <v>110</v>
      </c>
      <c r="M1467">
        <f>IF(Table1[[#This Row],[Cover]]="Cover",1,IF(Table1[[#This Row],[Cover]]="No",0,0.5))</f>
        <v>1</v>
      </c>
    </row>
    <row r="1468" spans="1:13" x14ac:dyDescent="0.25">
      <c r="A1468" t="s">
        <v>156</v>
      </c>
      <c r="B1468" t="s">
        <v>36</v>
      </c>
      <c r="C1468" s="1">
        <v>42053</v>
      </c>
      <c r="D1468" t="s">
        <v>128</v>
      </c>
      <c r="E1468" t="s">
        <v>44</v>
      </c>
      <c r="F1468">
        <v>12</v>
      </c>
      <c r="G1468">
        <v>2.5</v>
      </c>
      <c r="H1468">
        <v>69</v>
      </c>
      <c r="I1468">
        <v>59</v>
      </c>
      <c r="J1468" t="s">
        <v>8</v>
      </c>
      <c r="K1468" s="2">
        <f>IF(Table1[[#This Row],[Cover]]="Cover",Table1[[#This Row],[Wager]]*(100/110),IF(Table1[[#This Row],[Cover]]="No",-1*Table1[[#This Row],[Wager]],0))</f>
        <v>100</v>
      </c>
      <c r="L1468">
        <f>Summary!$B$1</f>
        <v>110</v>
      </c>
      <c r="M1468">
        <f>IF(Table1[[#This Row],[Cover]]="Cover",1,IF(Table1[[#This Row],[Cover]]="No",0,0.5))</f>
        <v>1</v>
      </c>
    </row>
    <row r="1469" spans="1:13" x14ac:dyDescent="0.25">
      <c r="A1469" t="s">
        <v>157</v>
      </c>
      <c r="B1469" t="s">
        <v>36</v>
      </c>
      <c r="C1469" s="1">
        <v>43152</v>
      </c>
      <c r="D1469" t="s">
        <v>128</v>
      </c>
      <c r="E1469" t="s">
        <v>41</v>
      </c>
      <c r="F1469">
        <v>10</v>
      </c>
      <c r="G1469">
        <v>4.5</v>
      </c>
      <c r="H1469">
        <v>74</v>
      </c>
      <c r="I1469">
        <v>78</v>
      </c>
      <c r="J1469" t="s">
        <v>8</v>
      </c>
      <c r="K1469" s="2">
        <f>IF(Table1[[#This Row],[Cover]]="Cover",Table1[[#This Row],[Wager]]*(100/110),IF(Table1[[#This Row],[Cover]]="No",-1*Table1[[#This Row],[Wager]],0))</f>
        <v>100</v>
      </c>
      <c r="L1469">
        <f>Summary!$B$1</f>
        <v>110</v>
      </c>
      <c r="M1469">
        <f>IF(Table1[[#This Row],[Cover]]="Cover",1,IF(Table1[[#This Row],[Cover]]="No",0,0.5))</f>
        <v>1</v>
      </c>
    </row>
    <row r="1470" spans="1:13" x14ac:dyDescent="0.25">
      <c r="A1470" t="s">
        <v>154</v>
      </c>
      <c r="B1470" t="s">
        <v>36</v>
      </c>
      <c r="C1470" s="1">
        <v>42788</v>
      </c>
      <c r="D1470" t="s">
        <v>128</v>
      </c>
      <c r="E1470" t="s">
        <v>39</v>
      </c>
      <c r="F1470">
        <v>10</v>
      </c>
      <c r="G1470">
        <v>3.5</v>
      </c>
      <c r="H1470">
        <v>78</v>
      </c>
      <c r="I1470">
        <v>75</v>
      </c>
      <c r="J1470" t="s">
        <v>8</v>
      </c>
      <c r="K1470" s="2">
        <f>IF(Table1[[#This Row],[Cover]]="Cover",Table1[[#This Row],[Wager]]*(100/110),IF(Table1[[#This Row],[Cover]]="No",-1*Table1[[#This Row],[Wager]],0))</f>
        <v>100</v>
      </c>
      <c r="L1470">
        <f>Summary!$B$1</f>
        <v>110</v>
      </c>
      <c r="M1470">
        <f>IF(Table1[[#This Row],[Cover]]="Cover",1,IF(Table1[[#This Row],[Cover]]="No",0,0.5))</f>
        <v>1</v>
      </c>
    </row>
    <row r="1471" spans="1:13" x14ac:dyDescent="0.25">
      <c r="A1471" t="s">
        <v>157</v>
      </c>
      <c r="B1471" t="s">
        <v>36</v>
      </c>
      <c r="C1471" s="1">
        <v>43134</v>
      </c>
      <c r="D1471" t="s">
        <v>128</v>
      </c>
      <c r="E1471" t="s">
        <v>38</v>
      </c>
      <c r="F1471">
        <v>2</v>
      </c>
      <c r="G1471">
        <v>6.5</v>
      </c>
      <c r="H1471">
        <v>44</v>
      </c>
      <c r="I1471">
        <v>59</v>
      </c>
      <c r="J1471" t="s">
        <v>13</v>
      </c>
      <c r="K1471" s="2">
        <f>IF(Table1[[#This Row],[Cover]]="Cover",Table1[[#This Row],[Wager]]*(100/110),IF(Table1[[#This Row],[Cover]]="No",-1*Table1[[#This Row],[Wager]],0))</f>
        <v>-110</v>
      </c>
      <c r="L1471">
        <f>Summary!$B$1</f>
        <v>110</v>
      </c>
      <c r="M1471">
        <f>IF(Table1[[#This Row],[Cover]]="Cover",1,IF(Table1[[#This Row],[Cover]]="No",0,0.5))</f>
        <v>0</v>
      </c>
    </row>
    <row r="1472" spans="1:13" x14ac:dyDescent="0.25">
      <c r="A1472" t="s">
        <v>154</v>
      </c>
      <c r="B1472" t="s">
        <v>36</v>
      </c>
      <c r="C1472" s="1">
        <v>42770</v>
      </c>
      <c r="D1472" t="s">
        <v>128</v>
      </c>
      <c r="E1472" t="s">
        <v>38</v>
      </c>
      <c r="F1472">
        <v>9</v>
      </c>
      <c r="G1472">
        <v>4.5</v>
      </c>
      <c r="H1472">
        <v>66</v>
      </c>
      <c r="I1472">
        <v>62</v>
      </c>
      <c r="J1472" t="s">
        <v>8</v>
      </c>
      <c r="K1472" s="2">
        <f>IF(Table1[[#This Row],[Cover]]="Cover",Table1[[#This Row],[Wager]]*(100/110),IF(Table1[[#This Row],[Cover]]="No",-1*Table1[[#This Row],[Wager]],0))</f>
        <v>100</v>
      </c>
      <c r="L1472">
        <f>Summary!$B$1</f>
        <v>110</v>
      </c>
      <c r="M1472">
        <f>IF(Table1[[#This Row],[Cover]]="Cover",1,IF(Table1[[#This Row],[Cover]]="No",0,0.5))</f>
        <v>1</v>
      </c>
    </row>
    <row r="1473" spans="1:13" x14ac:dyDescent="0.25">
      <c r="A1473" t="s">
        <v>158</v>
      </c>
      <c r="B1473" t="s">
        <v>45</v>
      </c>
      <c r="C1473" s="1">
        <v>39484</v>
      </c>
      <c r="D1473" t="s">
        <v>128</v>
      </c>
      <c r="E1473" t="s">
        <v>62</v>
      </c>
      <c r="F1473">
        <v>19</v>
      </c>
      <c r="G1473">
        <v>-2</v>
      </c>
      <c r="H1473">
        <v>61</v>
      </c>
      <c r="I1473">
        <v>63</v>
      </c>
      <c r="J1473" t="s">
        <v>13</v>
      </c>
      <c r="K1473" s="2">
        <f>IF(Table1[[#This Row],[Cover]]="Cover",Table1[[#This Row],[Wager]]*(100/110),IF(Table1[[#This Row],[Cover]]="No",-1*Table1[[#This Row],[Wager]],0))</f>
        <v>-110</v>
      </c>
      <c r="L1473">
        <f>Summary!$B$1</f>
        <v>110</v>
      </c>
      <c r="M1473">
        <f>IF(Table1[[#This Row],[Cover]]="Cover",1,IF(Table1[[#This Row],[Cover]]="No",0,0.5))</f>
        <v>0</v>
      </c>
    </row>
    <row r="1474" spans="1:13" x14ac:dyDescent="0.25">
      <c r="A1474" t="s">
        <v>156</v>
      </c>
      <c r="B1474" t="s">
        <v>36</v>
      </c>
      <c r="C1474" s="1">
        <v>42065</v>
      </c>
      <c r="D1474" t="s">
        <v>128</v>
      </c>
      <c r="E1474" t="s">
        <v>38</v>
      </c>
      <c r="F1474">
        <v>2</v>
      </c>
      <c r="G1474">
        <v>5.5</v>
      </c>
      <c r="H1474">
        <v>47</v>
      </c>
      <c r="I1474">
        <v>59</v>
      </c>
      <c r="J1474" t="s">
        <v>13</v>
      </c>
      <c r="K1474" s="2">
        <f>IF(Table1[[#This Row],[Cover]]="Cover",Table1[[#This Row],[Wager]]*(100/110),IF(Table1[[#This Row],[Cover]]="No",-1*Table1[[#This Row],[Wager]],0))</f>
        <v>-110</v>
      </c>
      <c r="L1474">
        <f>Summary!$B$1</f>
        <v>110</v>
      </c>
      <c r="M1474">
        <f>IF(Table1[[#This Row],[Cover]]="Cover",1,IF(Table1[[#This Row],[Cover]]="No",0,0.5))</f>
        <v>0</v>
      </c>
    </row>
    <row r="1475" spans="1:13" x14ac:dyDescent="0.25">
      <c r="A1475" t="s">
        <v>157</v>
      </c>
      <c r="B1475" t="s">
        <v>36</v>
      </c>
      <c r="C1475" s="1">
        <v>43162</v>
      </c>
      <c r="D1475" t="s">
        <v>128</v>
      </c>
      <c r="E1475" t="s">
        <v>42</v>
      </c>
      <c r="F1475">
        <v>18</v>
      </c>
      <c r="G1475">
        <v>0</v>
      </c>
      <c r="H1475">
        <v>55</v>
      </c>
      <c r="I1475">
        <v>52</v>
      </c>
      <c r="J1475" t="s">
        <v>8</v>
      </c>
      <c r="K1475" s="2">
        <f>IF(Table1[[#This Row],[Cover]]="Cover",Table1[[#This Row],[Wager]]*(100/110),IF(Table1[[#This Row],[Cover]]="No",-1*Table1[[#This Row],[Wager]],0))</f>
        <v>100</v>
      </c>
      <c r="L1475">
        <f>Summary!$B$1</f>
        <v>110</v>
      </c>
      <c r="M1475">
        <f>IF(Table1[[#This Row],[Cover]]="Cover",1,IF(Table1[[#This Row],[Cover]]="No",0,0.5))</f>
        <v>1</v>
      </c>
    </row>
    <row r="1476" spans="1:13" x14ac:dyDescent="0.25">
      <c r="A1476" t="s">
        <v>158</v>
      </c>
      <c r="B1476" t="s">
        <v>45</v>
      </c>
      <c r="C1476" s="1">
        <v>39515</v>
      </c>
      <c r="D1476" t="s">
        <v>128</v>
      </c>
      <c r="E1476" t="s">
        <v>98</v>
      </c>
      <c r="F1476">
        <v>21</v>
      </c>
      <c r="G1476">
        <v>-1</v>
      </c>
      <c r="H1476">
        <v>87</v>
      </c>
      <c r="I1476">
        <v>72</v>
      </c>
      <c r="J1476" t="s">
        <v>8</v>
      </c>
      <c r="K1476" s="2">
        <f>IF(Table1[[#This Row],[Cover]]="Cover",Table1[[#This Row],[Wager]]*(100/110),IF(Table1[[#This Row],[Cover]]="No",-1*Table1[[#This Row],[Wager]],0))</f>
        <v>100</v>
      </c>
      <c r="L1476">
        <f>Summary!$B$1</f>
        <v>110</v>
      </c>
      <c r="M1476">
        <f>IF(Table1[[#This Row],[Cover]]="Cover",1,IF(Table1[[#This Row],[Cover]]="No",0,0.5))</f>
        <v>1</v>
      </c>
    </row>
    <row r="1477" spans="1:13" x14ac:dyDescent="0.25">
      <c r="A1477" t="s">
        <v>156</v>
      </c>
      <c r="B1477" t="s">
        <v>27</v>
      </c>
      <c r="C1477" s="1">
        <v>42014</v>
      </c>
      <c r="D1477" t="s">
        <v>29</v>
      </c>
      <c r="E1477" t="s">
        <v>28</v>
      </c>
      <c r="F1477">
        <v>21</v>
      </c>
      <c r="G1477">
        <v>-2</v>
      </c>
      <c r="H1477">
        <v>59</v>
      </c>
      <c r="I1477">
        <v>66</v>
      </c>
      <c r="J1477" t="s">
        <v>13</v>
      </c>
      <c r="K1477" s="2">
        <f>IF(Table1[[#This Row],[Cover]]="Cover",Table1[[#This Row],[Wager]]*(100/110),IF(Table1[[#This Row],[Cover]]="No",-1*Table1[[#This Row],[Wager]],0))</f>
        <v>-110</v>
      </c>
      <c r="L1477">
        <f>Summary!$B$1</f>
        <v>110</v>
      </c>
      <c r="M1477">
        <f>IF(Table1[[#This Row],[Cover]]="Cover",1,IF(Table1[[#This Row],[Cover]]="No",0,0.5))</f>
        <v>0</v>
      </c>
    </row>
    <row r="1478" spans="1:13" x14ac:dyDescent="0.25">
      <c r="A1478" t="s">
        <v>150</v>
      </c>
      <c r="B1478" t="s">
        <v>27</v>
      </c>
      <c r="C1478" s="1">
        <v>41290</v>
      </c>
      <c r="D1478" t="s">
        <v>29</v>
      </c>
      <c r="E1478" t="s">
        <v>93</v>
      </c>
      <c r="F1478">
        <v>16</v>
      </c>
      <c r="G1478">
        <v>11.5</v>
      </c>
      <c r="H1478">
        <v>54</v>
      </c>
      <c r="I1478">
        <v>67</v>
      </c>
      <c r="J1478" t="s">
        <v>13</v>
      </c>
      <c r="K1478" s="2">
        <f>IF(Table1[[#This Row],[Cover]]="Cover",Table1[[#This Row],[Wager]]*(100/110),IF(Table1[[#This Row],[Cover]]="No",-1*Table1[[#This Row],[Wager]],0))</f>
        <v>-110</v>
      </c>
      <c r="L1478">
        <f>Summary!$B$1</f>
        <v>110</v>
      </c>
      <c r="M1478">
        <f>IF(Table1[[#This Row],[Cover]]="Cover",1,IF(Table1[[#This Row],[Cover]]="No",0,0.5))</f>
        <v>0</v>
      </c>
    </row>
    <row r="1479" spans="1:13" x14ac:dyDescent="0.25">
      <c r="A1479" t="s">
        <v>156</v>
      </c>
      <c r="B1479" t="s">
        <v>27</v>
      </c>
      <c r="C1479" s="1">
        <v>42023</v>
      </c>
      <c r="D1479" t="s">
        <v>29</v>
      </c>
      <c r="E1479" t="s">
        <v>94</v>
      </c>
      <c r="F1479">
        <v>17</v>
      </c>
      <c r="G1479">
        <v>2.5</v>
      </c>
      <c r="H1479">
        <v>48</v>
      </c>
      <c r="I1479">
        <v>66</v>
      </c>
      <c r="J1479" t="s">
        <v>13</v>
      </c>
      <c r="K1479" s="2">
        <f>IF(Table1[[#This Row],[Cover]]="Cover",Table1[[#This Row],[Wager]]*(100/110),IF(Table1[[#This Row],[Cover]]="No",-1*Table1[[#This Row],[Wager]],0))</f>
        <v>-110</v>
      </c>
      <c r="L1479">
        <f>Summary!$B$1</f>
        <v>110</v>
      </c>
      <c r="M1479">
        <f>IF(Table1[[#This Row],[Cover]]="Cover",1,IF(Table1[[#This Row],[Cover]]="No",0,0.5))</f>
        <v>0</v>
      </c>
    </row>
    <row r="1480" spans="1:13" x14ac:dyDescent="0.25">
      <c r="A1480" t="s">
        <v>154</v>
      </c>
      <c r="B1480" t="s">
        <v>27</v>
      </c>
      <c r="C1480" s="1">
        <v>42756</v>
      </c>
      <c r="D1480" t="s">
        <v>29</v>
      </c>
      <c r="E1480" t="s">
        <v>28</v>
      </c>
      <c r="F1480">
        <v>6</v>
      </c>
      <c r="G1480">
        <v>3.5</v>
      </c>
      <c r="H1480">
        <v>53</v>
      </c>
      <c r="I1480">
        <v>62</v>
      </c>
      <c r="J1480" t="s">
        <v>13</v>
      </c>
      <c r="K1480" s="2">
        <f>IF(Table1[[#This Row],[Cover]]="Cover",Table1[[#This Row],[Wager]]*(100/110),IF(Table1[[#This Row],[Cover]]="No",-1*Table1[[#This Row],[Wager]],0))</f>
        <v>-110</v>
      </c>
      <c r="L1480">
        <f>Summary!$B$1</f>
        <v>110</v>
      </c>
      <c r="M1480">
        <f>IF(Table1[[#This Row],[Cover]]="Cover",1,IF(Table1[[#This Row],[Cover]]="No",0,0.5))</f>
        <v>0</v>
      </c>
    </row>
    <row r="1481" spans="1:13" x14ac:dyDescent="0.25">
      <c r="A1481" t="s">
        <v>157</v>
      </c>
      <c r="B1481" t="s">
        <v>27</v>
      </c>
      <c r="C1481" s="1">
        <v>43122</v>
      </c>
      <c r="D1481" t="s">
        <v>29</v>
      </c>
      <c r="E1481" t="s">
        <v>32</v>
      </c>
      <c r="F1481">
        <v>7</v>
      </c>
      <c r="G1481">
        <v>2</v>
      </c>
      <c r="H1481">
        <v>82</v>
      </c>
      <c r="I1481">
        <v>73</v>
      </c>
      <c r="J1481" t="s">
        <v>8</v>
      </c>
      <c r="K1481" s="2">
        <f>IF(Table1[[#This Row],[Cover]]="Cover",Table1[[#This Row],[Wager]]*(100/110),IF(Table1[[#This Row],[Cover]]="No",-1*Table1[[#This Row],[Wager]],0))</f>
        <v>100</v>
      </c>
      <c r="L1481">
        <f>Summary!$B$1</f>
        <v>110</v>
      </c>
      <c r="M1481">
        <f>IF(Table1[[#This Row],[Cover]]="Cover",1,IF(Table1[[#This Row],[Cover]]="No",0,0.5))</f>
        <v>1</v>
      </c>
    </row>
    <row r="1482" spans="1:13" x14ac:dyDescent="0.25">
      <c r="A1482" t="s">
        <v>155</v>
      </c>
      <c r="B1482" t="s">
        <v>27</v>
      </c>
      <c r="C1482" s="1">
        <v>42392</v>
      </c>
      <c r="D1482" t="s">
        <v>29</v>
      </c>
      <c r="E1482" t="s">
        <v>91</v>
      </c>
      <c r="F1482">
        <v>19</v>
      </c>
      <c r="G1482">
        <v>9</v>
      </c>
      <c r="H1482">
        <v>60</v>
      </c>
      <c r="I1482">
        <v>73</v>
      </c>
      <c r="J1482" t="s">
        <v>13</v>
      </c>
      <c r="K1482" s="2">
        <f>IF(Table1[[#This Row],[Cover]]="Cover",Table1[[#This Row],[Wager]]*(100/110),IF(Table1[[#This Row],[Cover]]="No",-1*Table1[[#This Row],[Wager]],0))</f>
        <v>-110</v>
      </c>
      <c r="L1482">
        <f>Summary!$B$1</f>
        <v>110</v>
      </c>
      <c r="M1482">
        <f>IF(Table1[[#This Row],[Cover]]="Cover",1,IF(Table1[[#This Row],[Cover]]="No",0,0.5))</f>
        <v>0</v>
      </c>
    </row>
    <row r="1483" spans="1:13" x14ac:dyDescent="0.25">
      <c r="A1483" t="s">
        <v>146</v>
      </c>
      <c r="B1483" t="s">
        <v>27</v>
      </c>
      <c r="C1483" s="1">
        <v>41664</v>
      </c>
      <c r="D1483" t="s">
        <v>29</v>
      </c>
      <c r="E1483" t="s">
        <v>30</v>
      </c>
      <c r="F1483">
        <v>8</v>
      </c>
      <c r="G1483">
        <v>14.5</v>
      </c>
      <c r="H1483">
        <v>69</v>
      </c>
      <c r="I1483">
        <v>91</v>
      </c>
      <c r="J1483" t="s">
        <v>13</v>
      </c>
      <c r="K1483" s="2">
        <f>IF(Table1[[#This Row],[Cover]]="Cover",Table1[[#This Row],[Wager]]*(100/110),IF(Table1[[#This Row],[Cover]]="No",-1*Table1[[#This Row],[Wager]],0))</f>
        <v>-110</v>
      </c>
      <c r="L1483">
        <f>Summary!$B$1</f>
        <v>110</v>
      </c>
      <c r="M1483">
        <f>IF(Table1[[#This Row],[Cover]]="Cover",1,IF(Table1[[#This Row],[Cover]]="No",0,0.5))</f>
        <v>0</v>
      </c>
    </row>
    <row r="1484" spans="1:13" x14ac:dyDescent="0.25">
      <c r="A1484" t="s">
        <v>156</v>
      </c>
      <c r="B1484" t="s">
        <v>27</v>
      </c>
      <c r="C1484" s="1">
        <v>42032</v>
      </c>
      <c r="D1484" t="s">
        <v>29</v>
      </c>
      <c r="E1484" t="s">
        <v>30</v>
      </c>
      <c r="F1484">
        <v>9</v>
      </c>
      <c r="G1484">
        <v>4</v>
      </c>
      <c r="H1484">
        <v>61</v>
      </c>
      <c r="I1484">
        <v>64</v>
      </c>
      <c r="J1484" t="s">
        <v>8</v>
      </c>
      <c r="K1484" s="2">
        <f>IF(Table1[[#This Row],[Cover]]="Cover",Table1[[#This Row],[Wager]]*(100/110),IF(Table1[[#This Row],[Cover]]="No",-1*Table1[[#This Row],[Wager]],0))</f>
        <v>100</v>
      </c>
      <c r="L1484">
        <f>Summary!$B$1</f>
        <v>110</v>
      </c>
      <c r="M1484">
        <f>IF(Table1[[#This Row],[Cover]]="Cover",1,IF(Table1[[#This Row],[Cover]]="No",0,0.5))</f>
        <v>1</v>
      </c>
    </row>
    <row r="1485" spans="1:13" x14ac:dyDescent="0.25">
      <c r="A1485" t="s">
        <v>156</v>
      </c>
      <c r="B1485" t="s">
        <v>27</v>
      </c>
      <c r="C1485" s="1">
        <v>42007</v>
      </c>
      <c r="D1485" t="s">
        <v>29</v>
      </c>
      <c r="E1485" t="s">
        <v>32</v>
      </c>
      <c r="F1485">
        <v>17</v>
      </c>
      <c r="G1485">
        <v>-1</v>
      </c>
      <c r="H1485">
        <v>67</v>
      </c>
      <c r="I1485">
        <v>78</v>
      </c>
      <c r="J1485" t="s">
        <v>13</v>
      </c>
      <c r="K1485" s="2">
        <f>IF(Table1[[#This Row],[Cover]]="Cover",Table1[[#This Row],[Wager]]*(100/110),IF(Table1[[#This Row],[Cover]]="No",-1*Table1[[#This Row],[Wager]],0))</f>
        <v>-110</v>
      </c>
      <c r="L1485">
        <f>Summary!$B$1</f>
        <v>110</v>
      </c>
      <c r="M1485">
        <f>IF(Table1[[#This Row],[Cover]]="Cover",1,IF(Table1[[#This Row],[Cover]]="No",0,0.5))</f>
        <v>0</v>
      </c>
    </row>
    <row r="1486" spans="1:13" x14ac:dyDescent="0.25">
      <c r="A1486" t="s">
        <v>148</v>
      </c>
      <c r="B1486" t="s">
        <v>33</v>
      </c>
      <c r="C1486" s="1">
        <v>40208</v>
      </c>
      <c r="D1486" t="s">
        <v>29</v>
      </c>
      <c r="E1486" t="s">
        <v>153</v>
      </c>
      <c r="F1486">
        <v>23</v>
      </c>
      <c r="G1486">
        <v>6.5</v>
      </c>
      <c r="H1486">
        <v>57</v>
      </c>
      <c r="I1486">
        <v>73</v>
      </c>
      <c r="J1486" t="s">
        <v>13</v>
      </c>
      <c r="K1486" s="2">
        <f>IF(Table1[[#This Row],[Cover]]="Cover",Table1[[#This Row],[Wager]]*(100/110),IF(Table1[[#This Row],[Cover]]="No",-1*Table1[[#This Row],[Wager]],0))</f>
        <v>-110</v>
      </c>
      <c r="L1486">
        <f>Summary!$B$1</f>
        <v>110</v>
      </c>
      <c r="M1486">
        <f>IF(Table1[[#This Row],[Cover]]="Cover",1,IF(Table1[[#This Row],[Cover]]="No",0,0.5))</f>
        <v>0</v>
      </c>
    </row>
    <row r="1487" spans="1:13" x14ac:dyDescent="0.25">
      <c r="A1487" t="s">
        <v>155</v>
      </c>
      <c r="B1487" t="s">
        <v>27</v>
      </c>
      <c r="C1487" s="1">
        <v>42373</v>
      </c>
      <c r="D1487" t="s">
        <v>29</v>
      </c>
      <c r="E1487" t="s">
        <v>32</v>
      </c>
      <c r="F1487">
        <v>17</v>
      </c>
      <c r="G1487">
        <v>10.5</v>
      </c>
      <c r="H1487">
        <v>87</v>
      </c>
      <c r="I1487">
        <v>95</v>
      </c>
      <c r="J1487" t="s">
        <v>8</v>
      </c>
      <c r="K1487" s="2">
        <f>IF(Table1[[#This Row],[Cover]]="Cover",Table1[[#This Row],[Wager]]*(100/110),IF(Table1[[#This Row],[Cover]]="No",-1*Table1[[#This Row],[Wager]],0))</f>
        <v>100</v>
      </c>
      <c r="L1487">
        <f>Summary!$B$1</f>
        <v>110</v>
      </c>
      <c r="M1487">
        <f>IF(Table1[[#This Row],[Cover]]="Cover",1,IF(Table1[[#This Row],[Cover]]="No",0,0.5))</f>
        <v>1</v>
      </c>
    </row>
    <row r="1488" spans="1:13" x14ac:dyDescent="0.25">
      <c r="A1488" t="s">
        <v>152</v>
      </c>
      <c r="B1488" t="s">
        <v>33</v>
      </c>
      <c r="C1488" s="1">
        <v>40548</v>
      </c>
      <c r="D1488" t="s">
        <v>29</v>
      </c>
      <c r="E1488" t="s">
        <v>120</v>
      </c>
      <c r="F1488">
        <v>6</v>
      </c>
      <c r="G1488">
        <v>10</v>
      </c>
      <c r="H1488">
        <v>53</v>
      </c>
      <c r="I1488">
        <v>66</v>
      </c>
      <c r="J1488" t="s">
        <v>13</v>
      </c>
      <c r="K1488" s="2">
        <f>IF(Table1[[#This Row],[Cover]]="Cover",Table1[[#This Row],[Wager]]*(100/110),IF(Table1[[#This Row],[Cover]]="No",-1*Table1[[#This Row],[Wager]],0))</f>
        <v>-110</v>
      </c>
      <c r="L1488">
        <f>Summary!$B$1</f>
        <v>110</v>
      </c>
      <c r="M1488">
        <f>IF(Table1[[#This Row],[Cover]]="Cover",1,IF(Table1[[#This Row],[Cover]]="No",0,0.5))</f>
        <v>0</v>
      </c>
    </row>
    <row r="1489" spans="1:13" x14ac:dyDescent="0.25">
      <c r="A1489" t="s">
        <v>146</v>
      </c>
      <c r="B1489" t="s">
        <v>27</v>
      </c>
      <c r="C1489" s="1">
        <v>41646</v>
      </c>
      <c r="D1489" t="s">
        <v>29</v>
      </c>
      <c r="E1489" t="s">
        <v>93</v>
      </c>
      <c r="F1489">
        <v>25</v>
      </c>
      <c r="G1489">
        <v>3.5</v>
      </c>
      <c r="H1489">
        <v>47</v>
      </c>
      <c r="I1489">
        <v>65</v>
      </c>
      <c r="J1489" t="s">
        <v>13</v>
      </c>
      <c r="K1489" s="2">
        <f>IF(Table1[[#This Row],[Cover]]="Cover",Table1[[#This Row],[Wager]]*(100/110),IF(Table1[[#This Row],[Cover]]="No",-1*Table1[[#This Row],[Wager]],0))</f>
        <v>-110</v>
      </c>
      <c r="L1489">
        <f>Summary!$B$1</f>
        <v>110</v>
      </c>
      <c r="M1489">
        <f>IF(Table1[[#This Row],[Cover]]="Cover",1,IF(Table1[[#This Row],[Cover]]="No",0,0.5))</f>
        <v>0</v>
      </c>
    </row>
    <row r="1490" spans="1:13" x14ac:dyDescent="0.25">
      <c r="A1490" t="s">
        <v>154</v>
      </c>
      <c r="B1490" t="s">
        <v>27</v>
      </c>
      <c r="C1490" s="1">
        <v>42734</v>
      </c>
      <c r="D1490" t="s">
        <v>29</v>
      </c>
      <c r="E1490" t="s">
        <v>30</v>
      </c>
      <c r="F1490">
        <v>3</v>
      </c>
      <c r="G1490">
        <v>7</v>
      </c>
      <c r="H1490">
        <v>80</v>
      </c>
      <c r="I1490">
        <v>86</v>
      </c>
      <c r="J1490" t="s">
        <v>8</v>
      </c>
      <c r="K1490" s="2">
        <f>IF(Table1[[#This Row],[Cover]]="Cover",Table1[[#This Row],[Wager]]*(100/110),IF(Table1[[#This Row],[Cover]]="No",-1*Table1[[#This Row],[Wager]],0))</f>
        <v>100</v>
      </c>
      <c r="L1490">
        <f>Summary!$B$1</f>
        <v>110</v>
      </c>
      <c r="M1490">
        <f>IF(Table1[[#This Row],[Cover]]="Cover",1,IF(Table1[[#This Row],[Cover]]="No",0,0.5))</f>
        <v>1</v>
      </c>
    </row>
    <row r="1491" spans="1:13" x14ac:dyDescent="0.25">
      <c r="A1491" t="s">
        <v>149</v>
      </c>
      <c r="B1491" t="s">
        <v>33</v>
      </c>
      <c r="C1491" s="1">
        <v>40953</v>
      </c>
      <c r="D1491" t="s">
        <v>29</v>
      </c>
      <c r="E1491" t="s">
        <v>132</v>
      </c>
      <c r="F1491">
        <v>11</v>
      </c>
      <c r="G1491">
        <v>8.5</v>
      </c>
      <c r="H1491">
        <v>102</v>
      </c>
      <c r="I1491">
        <v>97</v>
      </c>
      <c r="J1491" t="s">
        <v>8</v>
      </c>
      <c r="K1491" s="2">
        <f>IF(Table1[[#This Row],[Cover]]="Cover",Table1[[#This Row],[Wager]]*(100/110),IF(Table1[[#This Row],[Cover]]="No",-1*Table1[[#This Row],[Wager]],0))</f>
        <v>100</v>
      </c>
      <c r="L1491">
        <f>Summary!$B$1</f>
        <v>110</v>
      </c>
      <c r="M1491">
        <f>IF(Table1[[#This Row],[Cover]]="Cover",1,IF(Table1[[#This Row],[Cover]]="No",0,0.5))</f>
        <v>1</v>
      </c>
    </row>
    <row r="1492" spans="1:13" x14ac:dyDescent="0.25">
      <c r="A1492" t="s">
        <v>156</v>
      </c>
      <c r="B1492" t="s">
        <v>27</v>
      </c>
      <c r="C1492" s="1">
        <v>42049</v>
      </c>
      <c r="D1492" t="s">
        <v>29</v>
      </c>
      <c r="E1492" t="s">
        <v>112</v>
      </c>
      <c r="F1492">
        <v>22</v>
      </c>
      <c r="G1492">
        <v>2.5</v>
      </c>
      <c r="H1492">
        <v>70</v>
      </c>
      <c r="I1492">
        <v>55</v>
      </c>
      <c r="J1492" t="s">
        <v>8</v>
      </c>
      <c r="K1492" s="2">
        <f>IF(Table1[[#This Row],[Cover]]="Cover",Table1[[#This Row],[Wager]]*(100/110),IF(Table1[[#This Row],[Cover]]="No",-1*Table1[[#This Row],[Wager]],0))</f>
        <v>100</v>
      </c>
      <c r="L1492">
        <f>Summary!$B$1</f>
        <v>110</v>
      </c>
      <c r="M1492">
        <f>IF(Table1[[#This Row],[Cover]]="Cover",1,IF(Table1[[#This Row],[Cover]]="No",0,0.5))</f>
        <v>1</v>
      </c>
    </row>
    <row r="1493" spans="1:13" x14ac:dyDescent="0.25">
      <c r="A1493" t="s">
        <v>152</v>
      </c>
      <c r="B1493" t="s">
        <v>33</v>
      </c>
      <c r="C1493" s="1">
        <v>40593</v>
      </c>
      <c r="D1493" t="s">
        <v>29</v>
      </c>
      <c r="E1493" t="s">
        <v>51</v>
      </c>
      <c r="F1493">
        <v>7</v>
      </c>
      <c r="G1493">
        <v>14.5</v>
      </c>
      <c r="H1493">
        <v>56</v>
      </c>
      <c r="I1493">
        <v>79</v>
      </c>
      <c r="J1493" t="s">
        <v>13</v>
      </c>
      <c r="K1493" s="2">
        <f>IF(Table1[[#This Row],[Cover]]="Cover",Table1[[#This Row],[Wager]]*(100/110),IF(Table1[[#This Row],[Cover]]="No",-1*Table1[[#This Row],[Wager]],0))</f>
        <v>-110</v>
      </c>
      <c r="L1493">
        <f>Summary!$B$1</f>
        <v>110</v>
      </c>
      <c r="M1493">
        <f>IF(Table1[[#This Row],[Cover]]="Cover",1,IF(Table1[[#This Row],[Cover]]="No",0,0.5))</f>
        <v>0</v>
      </c>
    </row>
    <row r="1494" spans="1:13" x14ac:dyDescent="0.25">
      <c r="A1494" t="s">
        <v>146</v>
      </c>
      <c r="B1494" t="s">
        <v>27</v>
      </c>
      <c r="C1494" s="1">
        <v>41692</v>
      </c>
      <c r="D1494" t="s">
        <v>29</v>
      </c>
      <c r="E1494" t="s">
        <v>91</v>
      </c>
      <c r="F1494">
        <v>17</v>
      </c>
      <c r="G1494">
        <v>14</v>
      </c>
      <c r="H1494">
        <v>60</v>
      </c>
      <c r="I1494">
        <v>71</v>
      </c>
      <c r="J1494" t="s">
        <v>8</v>
      </c>
      <c r="K1494" s="2">
        <f>IF(Table1[[#This Row],[Cover]]="Cover",Table1[[#This Row],[Wager]]*(100/110),IF(Table1[[#This Row],[Cover]]="No",-1*Table1[[#This Row],[Wager]],0))</f>
        <v>100</v>
      </c>
      <c r="L1494">
        <f>Summary!$B$1</f>
        <v>110</v>
      </c>
      <c r="M1494">
        <f>IF(Table1[[#This Row],[Cover]]="Cover",1,IF(Table1[[#This Row],[Cover]]="No",0,0.5))</f>
        <v>1</v>
      </c>
    </row>
    <row r="1495" spans="1:13" x14ac:dyDescent="0.25">
      <c r="A1495" t="s">
        <v>149</v>
      </c>
      <c r="B1495" t="s">
        <v>33</v>
      </c>
      <c r="C1495" s="1">
        <v>40964</v>
      </c>
      <c r="D1495" t="s">
        <v>29</v>
      </c>
      <c r="E1495" t="s">
        <v>153</v>
      </c>
      <c r="F1495">
        <v>18</v>
      </c>
      <c r="G1495">
        <v>7.5</v>
      </c>
      <c r="H1495">
        <v>83</v>
      </c>
      <c r="I1495">
        <v>64</v>
      </c>
      <c r="J1495" t="s">
        <v>8</v>
      </c>
      <c r="K1495" s="2">
        <f>IF(Table1[[#This Row],[Cover]]="Cover",Table1[[#This Row],[Wager]]*(100/110),IF(Table1[[#This Row],[Cover]]="No",-1*Table1[[#This Row],[Wager]],0))</f>
        <v>100</v>
      </c>
      <c r="L1495">
        <f>Summary!$B$1</f>
        <v>110</v>
      </c>
      <c r="M1495">
        <f>IF(Table1[[#This Row],[Cover]]="Cover",1,IF(Table1[[#This Row],[Cover]]="No",0,0.5))</f>
        <v>1</v>
      </c>
    </row>
    <row r="1496" spans="1:13" x14ac:dyDescent="0.25">
      <c r="A1496" t="s">
        <v>154</v>
      </c>
      <c r="B1496" t="s">
        <v>27</v>
      </c>
      <c r="C1496" s="1">
        <v>42791</v>
      </c>
      <c r="D1496" t="s">
        <v>29</v>
      </c>
      <c r="E1496" t="s">
        <v>32</v>
      </c>
      <c r="F1496">
        <v>12</v>
      </c>
      <c r="G1496">
        <v>5</v>
      </c>
      <c r="H1496">
        <v>60</v>
      </c>
      <c r="I1496">
        <v>61</v>
      </c>
      <c r="J1496" t="s">
        <v>8</v>
      </c>
      <c r="K1496" s="2">
        <f>IF(Table1[[#This Row],[Cover]]="Cover",Table1[[#This Row],[Wager]]*(100/110),IF(Table1[[#This Row],[Cover]]="No",-1*Table1[[#This Row],[Wager]],0))</f>
        <v>100</v>
      </c>
      <c r="L1496">
        <f>Summary!$B$1</f>
        <v>110</v>
      </c>
      <c r="M1496">
        <f>IF(Table1[[#This Row],[Cover]]="Cover",1,IF(Table1[[#This Row],[Cover]]="No",0,0.5))</f>
        <v>1</v>
      </c>
    </row>
    <row r="1497" spans="1:13" x14ac:dyDescent="0.25">
      <c r="A1497" t="s">
        <v>150</v>
      </c>
      <c r="B1497" t="s">
        <v>27</v>
      </c>
      <c r="C1497" s="1">
        <v>41332</v>
      </c>
      <c r="D1497" t="s">
        <v>29</v>
      </c>
      <c r="E1497" t="s">
        <v>112</v>
      </c>
      <c r="F1497">
        <v>15</v>
      </c>
      <c r="G1497">
        <v>14</v>
      </c>
      <c r="H1497">
        <v>47</v>
      </c>
      <c r="I1497">
        <v>64</v>
      </c>
      <c r="J1497" t="s">
        <v>13</v>
      </c>
      <c r="K1497" s="2">
        <f>IF(Table1[[#This Row],[Cover]]="Cover",Table1[[#This Row],[Wager]]*(100/110),IF(Table1[[#This Row],[Cover]]="No",-1*Table1[[#This Row],[Wager]],0))</f>
        <v>-110</v>
      </c>
      <c r="L1497">
        <f>Summary!$B$1</f>
        <v>110</v>
      </c>
      <c r="M1497">
        <f>IF(Table1[[#This Row],[Cover]]="Cover",1,IF(Table1[[#This Row],[Cover]]="No",0,0.5))</f>
        <v>0</v>
      </c>
    </row>
    <row r="1498" spans="1:13" x14ac:dyDescent="0.25">
      <c r="A1498" t="s">
        <v>155</v>
      </c>
      <c r="B1498" t="s">
        <v>27</v>
      </c>
      <c r="C1498" s="1">
        <v>42427</v>
      </c>
      <c r="D1498" t="s">
        <v>29</v>
      </c>
      <c r="E1498" t="s">
        <v>28</v>
      </c>
      <c r="F1498">
        <v>19</v>
      </c>
      <c r="G1498">
        <v>9</v>
      </c>
      <c r="H1498">
        <v>71</v>
      </c>
      <c r="I1498">
        <v>86</v>
      </c>
      <c r="J1498" t="s">
        <v>13</v>
      </c>
      <c r="K1498" s="2">
        <f>IF(Table1[[#This Row],[Cover]]="Cover",Table1[[#This Row],[Wager]]*(100/110),IF(Table1[[#This Row],[Cover]]="No",-1*Table1[[#This Row],[Wager]],0))</f>
        <v>-110</v>
      </c>
      <c r="L1498">
        <f>Summary!$B$1</f>
        <v>110</v>
      </c>
      <c r="M1498">
        <f>IF(Table1[[#This Row],[Cover]]="Cover",1,IF(Table1[[#This Row],[Cover]]="No",0,0.5))</f>
        <v>0</v>
      </c>
    </row>
    <row r="1499" spans="1:13" x14ac:dyDescent="0.25">
      <c r="A1499" t="s">
        <v>157</v>
      </c>
      <c r="B1499" t="s">
        <v>27</v>
      </c>
      <c r="C1499" s="1">
        <v>43134</v>
      </c>
      <c r="D1499" t="s">
        <v>29</v>
      </c>
      <c r="E1499" t="s">
        <v>31</v>
      </c>
      <c r="F1499">
        <v>10</v>
      </c>
      <c r="G1499">
        <v>-3</v>
      </c>
      <c r="H1499">
        <v>71</v>
      </c>
      <c r="I1499">
        <v>83</v>
      </c>
      <c r="J1499" t="s">
        <v>13</v>
      </c>
      <c r="K1499" s="2">
        <f>IF(Table1[[#This Row],[Cover]]="Cover",Table1[[#This Row],[Wager]]*(100/110),IF(Table1[[#This Row],[Cover]]="No",-1*Table1[[#This Row],[Wager]],0))</f>
        <v>-110</v>
      </c>
      <c r="L1499">
        <f>Summary!$B$1</f>
        <v>110</v>
      </c>
      <c r="M1499">
        <f>IF(Table1[[#This Row],[Cover]]="Cover",1,IF(Table1[[#This Row],[Cover]]="No",0,0.5))</f>
        <v>0</v>
      </c>
    </row>
    <row r="1500" spans="1:13" x14ac:dyDescent="0.25">
      <c r="A1500" t="s">
        <v>146</v>
      </c>
      <c r="B1500" t="s">
        <v>27</v>
      </c>
      <c r="C1500" s="1">
        <v>41674</v>
      </c>
      <c r="D1500" t="s">
        <v>29</v>
      </c>
      <c r="E1500" t="s">
        <v>94</v>
      </c>
      <c r="F1500">
        <v>15</v>
      </c>
      <c r="G1500">
        <v>9.5</v>
      </c>
      <c r="H1500">
        <v>54</v>
      </c>
      <c r="I1500">
        <v>59</v>
      </c>
      <c r="J1500" t="s">
        <v>8</v>
      </c>
      <c r="K1500" s="2">
        <f>IF(Table1[[#This Row],[Cover]]="Cover",Table1[[#This Row],[Wager]]*(100/110),IF(Table1[[#This Row],[Cover]]="No",-1*Table1[[#This Row],[Wager]],0))</f>
        <v>100</v>
      </c>
      <c r="L1500">
        <f>Summary!$B$1</f>
        <v>110</v>
      </c>
      <c r="M1500">
        <f>IF(Table1[[#This Row],[Cover]]="Cover",1,IF(Table1[[#This Row],[Cover]]="No",0,0.5))</f>
        <v>1</v>
      </c>
    </row>
    <row r="1501" spans="1:13" x14ac:dyDescent="0.25">
      <c r="A1501" t="s">
        <v>150</v>
      </c>
      <c r="B1501" t="s">
        <v>27</v>
      </c>
      <c r="C1501" s="1">
        <v>41311</v>
      </c>
      <c r="D1501" t="s">
        <v>29</v>
      </c>
      <c r="E1501" t="s">
        <v>30</v>
      </c>
      <c r="F1501">
        <v>5</v>
      </c>
      <c r="G1501">
        <v>16.5</v>
      </c>
      <c r="H1501">
        <v>62</v>
      </c>
      <c r="I1501">
        <v>55</v>
      </c>
      <c r="J1501" t="s">
        <v>8</v>
      </c>
      <c r="K1501" s="2">
        <f>IF(Table1[[#This Row],[Cover]]="Cover",Table1[[#This Row],[Wager]]*(100/110),IF(Table1[[#This Row],[Cover]]="No",-1*Table1[[#This Row],[Wager]],0))</f>
        <v>100</v>
      </c>
      <c r="L1501">
        <f>Summary!$B$1</f>
        <v>110</v>
      </c>
      <c r="M1501">
        <f>IF(Table1[[#This Row],[Cover]]="Cover",1,IF(Table1[[#This Row],[Cover]]="No",0,0.5))</f>
        <v>1</v>
      </c>
    </row>
    <row r="1502" spans="1:13" x14ac:dyDescent="0.25">
      <c r="A1502" t="s">
        <v>155</v>
      </c>
      <c r="B1502" t="s">
        <v>27</v>
      </c>
      <c r="C1502" s="1">
        <v>42406</v>
      </c>
      <c r="D1502" t="s">
        <v>29</v>
      </c>
      <c r="E1502" t="s">
        <v>30</v>
      </c>
      <c r="F1502">
        <v>7</v>
      </c>
      <c r="G1502">
        <v>13</v>
      </c>
      <c r="H1502">
        <v>56</v>
      </c>
      <c r="I1502">
        <v>75</v>
      </c>
      <c r="J1502" t="s">
        <v>13</v>
      </c>
      <c r="K1502" s="2">
        <f>IF(Table1[[#This Row],[Cover]]="Cover",Table1[[#This Row],[Wager]]*(100/110),IF(Table1[[#This Row],[Cover]]="No",-1*Table1[[#This Row],[Wager]],0))</f>
        <v>-110</v>
      </c>
      <c r="L1502">
        <f>Summary!$B$1</f>
        <v>110</v>
      </c>
      <c r="M1502">
        <f>IF(Table1[[#This Row],[Cover]]="Cover",1,IF(Table1[[#This Row],[Cover]]="No",0,0.5))</f>
        <v>0</v>
      </c>
    </row>
    <row r="1503" spans="1:13" x14ac:dyDescent="0.25">
      <c r="A1503" t="s">
        <v>156</v>
      </c>
      <c r="B1503" t="s">
        <v>27</v>
      </c>
      <c r="C1503" s="1">
        <v>42042</v>
      </c>
      <c r="D1503" t="s">
        <v>29</v>
      </c>
      <c r="E1503" t="s">
        <v>92</v>
      </c>
      <c r="F1503">
        <v>21</v>
      </c>
      <c r="G1503">
        <v>3</v>
      </c>
      <c r="H1503">
        <v>56</v>
      </c>
      <c r="I1503">
        <v>68</v>
      </c>
      <c r="J1503" t="s">
        <v>13</v>
      </c>
      <c r="K1503" s="2">
        <f>IF(Table1[[#This Row],[Cover]]="Cover",Table1[[#This Row],[Wager]]*(100/110),IF(Table1[[#This Row],[Cover]]="No",-1*Table1[[#This Row],[Wager]],0))</f>
        <v>-110</v>
      </c>
      <c r="L1503">
        <f>Summary!$B$1</f>
        <v>110</v>
      </c>
      <c r="M1503">
        <f>IF(Table1[[#This Row],[Cover]]="Cover",1,IF(Table1[[#This Row],[Cover]]="No",0,0.5))</f>
        <v>0</v>
      </c>
    </row>
    <row r="1504" spans="1:13" x14ac:dyDescent="0.25">
      <c r="A1504" t="s">
        <v>149</v>
      </c>
      <c r="B1504" t="s">
        <v>33</v>
      </c>
      <c r="C1504" s="1">
        <v>40971</v>
      </c>
      <c r="D1504" t="s">
        <v>29</v>
      </c>
      <c r="E1504" t="s">
        <v>120</v>
      </c>
      <c r="F1504">
        <v>21</v>
      </c>
      <c r="G1504">
        <v>2.5</v>
      </c>
      <c r="H1504">
        <v>92</v>
      </c>
      <c r="I1504">
        <v>98</v>
      </c>
      <c r="J1504" t="s">
        <v>13</v>
      </c>
      <c r="K1504" s="2">
        <f>IF(Table1[[#This Row],[Cover]]="Cover",Table1[[#This Row],[Wager]]*(100/110),IF(Table1[[#This Row],[Cover]]="No",-1*Table1[[#This Row],[Wager]],0))</f>
        <v>-110</v>
      </c>
      <c r="L1504">
        <f>Summary!$B$1</f>
        <v>110</v>
      </c>
      <c r="M1504">
        <f>IF(Table1[[#This Row],[Cover]]="Cover",1,IF(Table1[[#This Row],[Cover]]="No",0,0.5))</f>
        <v>0</v>
      </c>
    </row>
    <row r="1505" spans="1:13" x14ac:dyDescent="0.25">
      <c r="A1505" t="s">
        <v>155</v>
      </c>
      <c r="B1505" t="s">
        <v>27</v>
      </c>
      <c r="C1505" s="1">
        <v>42434</v>
      </c>
      <c r="D1505" t="s">
        <v>29</v>
      </c>
      <c r="E1505" t="s">
        <v>92</v>
      </c>
      <c r="F1505">
        <v>6</v>
      </c>
      <c r="G1505">
        <v>13</v>
      </c>
      <c r="H1505">
        <v>67</v>
      </c>
      <c r="I1505">
        <v>75</v>
      </c>
      <c r="J1505" t="s">
        <v>8</v>
      </c>
      <c r="K1505" s="2">
        <f>IF(Table1[[#This Row],[Cover]]="Cover",Table1[[#This Row],[Wager]]*(100/110),IF(Table1[[#This Row],[Cover]]="No",-1*Table1[[#This Row],[Wager]],0))</f>
        <v>100</v>
      </c>
      <c r="L1505">
        <f>Summary!$B$1</f>
        <v>110</v>
      </c>
      <c r="M1505">
        <f>IF(Table1[[#This Row],[Cover]]="Cover",1,IF(Table1[[#This Row],[Cover]]="No",0,0.5))</f>
        <v>1</v>
      </c>
    </row>
    <row r="1506" spans="1:13" x14ac:dyDescent="0.25">
      <c r="A1506" t="s">
        <v>148</v>
      </c>
      <c r="B1506" t="s">
        <v>33</v>
      </c>
      <c r="C1506" s="1">
        <v>40243</v>
      </c>
      <c r="D1506" t="s">
        <v>29</v>
      </c>
      <c r="E1506" t="s">
        <v>51</v>
      </c>
      <c r="F1506">
        <v>14</v>
      </c>
      <c r="G1506">
        <v>10.5</v>
      </c>
      <c r="H1506">
        <v>77</v>
      </c>
      <c r="I1506">
        <v>107</v>
      </c>
      <c r="J1506" t="s">
        <v>13</v>
      </c>
      <c r="K1506" s="2">
        <f>IF(Table1[[#This Row],[Cover]]="Cover",Table1[[#This Row],[Wager]]*(100/110),IF(Table1[[#This Row],[Cover]]="No",-1*Table1[[#This Row],[Wager]],0))</f>
        <v>-110</v>
      </c>
      <c r="L1506">
        <f>Summary!$B$1</f>
        <v>110</v>
      </c>
      <c r="M1506">
        <f>IF(Table1[[#This Row],[Cover]]="Cover",1,IF(Table1[[#This Row],[Cover]]="No",0,0.5))</f>
        <v>0</v>
      </c>
    </row>
    <row r="1507" spans="1:13" x14ac:dyDescent="0.25">
      <c r="A1507" t="s">
        <v>156</v>
      </c>
      <c r="B1507" t="s">
        <v>27</v>
      </c>
      <c r="C1507" s="1">
        <v>42070</v>
      </c>
      <c r="D1507" t="s">
        <v>29</v>
      </c>
      <c r="E1507" t="s">
        <v>91</v>
      </c>
      <c r="F1507">
        <v>17</v>
      </c>
      <c r="G1507">
        <v>4.5</v>
      </c>
      <c r="H1507">
        <v>76</v>
      </c>
      <c r="I1507">
        <v>89</v>
      </c>
      <c r="J1507" t="s">
        <v>13</v>
      </c>
      <c r="K1507" s="2">
        <f>IF(Table1[[#This Row],[Cover]]="Cover",Table1[[#This Row],[Wager]]*(100/110),IF(Table1[[#This Row],[Cover]]="No",-1*Table1[[#This Row],[Wager]],0))</f>
        <v>-110</v>
      </c>
      <c r="L1507">
        <f>Summary!$B$1</f>
        <v>110</v>
      </c>
      <c r="M1507">
        <f>IF(Table1[[#This Row],[Cover]]="Cover",1,IF(Table1[[#This Row],[Cover]]="No",0,0.5))</f>
        <v>0</v>
      </c>
    </row>
    <row r="1508" spans="1:13" x14ac:dyDescent="0.25">
      <c r="A1508" t="s">
        <v>146</v>
      </c>
      <c r="B1508" t="s">
        <v>27</v>
      </c>
      <c r="C1508" s="1">
        <v>41706</v>
      </c>
      <c r="D1508" t="s">
        <v>29</v>
      </c>
      <c r="E1508" t="s">
        <v>92</v>
      </c>
      <c r="F1508">
        <v>23</v>
      </c>
      <c r="G1508">
        <v>12</v>
      </c>
      <c r="H1508">
        <v>67</v>
      </c>
      <c r="I1508">
        <v>97</v>
      </c>
      <c r="J1508" t="s">
        <v>13</v>
      </c>
      <c r="K1508" s="2">
        <f>IF(Table1[[#This Row],[Cover]]="Cover",Table1[[#This Row],[Wager]]*(100/110),IF(Table1[[#This Row],[Cover]]="No",-1*Table1[[#This Row],[Wager]],0))</f>
        <v>-110</v>
      </c>
      <c r="L1508">
        <f>Summary!$B$1</f>
        <v>110</v>
      </c>
      <c r="M1508">
        <f>IF(Table1[[#This Row],[Cover]]="Cover",1,IF(Table1[[#This Row],[Cover]]="No",0,0.5))</f>
        <v>0</v>
      </c>
    </row>
    <row r="1509" spans="1:13" x14ac:dyDescent="0.25">
      <c r="A1509" t="s">
        <v>146</v>
      </c>
      <c r="B1509" t="s">
        <v>56</v>
      </c>
      <c r="C1509" s="1">
        <v>41650</v>
      </c>
      <c r="D1509" t="s">
        <v>129</v>
      </c>
      <c r="E1509" t="s">
        <v>101</v>
      </c>
      <c r="F1509">
        <v>24</v>
      </c>
      <c r="G1509">
        <v>7.5</v>
      </c>
      <c r="H1509">
        <v>69</v>
      </c>
      <c r="I1509">
        <v>79</v>
      </c>
      <c r="J1509" t="s">
        <v>13</v>
      </c>
      <c r="K1509" s="2">
        <f>IF(Table1[[#This Row],[Cover]]="Cover",Table1[[#This Row],[Wager]]*(100/110),IF(Table1[[#This Row],[Cover]]="No",-1*Table1[[#This Row],[Wager]],0))</f>
        <v>-110</v>
      </c>
      <c r="L1509">
        <f>Summary!$B$1</f>
        <v>110</v>
      </c>
      <c r="M1509">
        <f>IF(Table1[[#This Row],[Cover]]="Cover",1,IF(Table1[[#This Row],[Cover]]="No",0,0.5))</f>
        <v>0</v>
      </c>
    </row>
    <row r="1510" spans="1:13" x14ac:dyDescent="0.25">
      <c r="A1510" t="s">
        <v>158</v>
      </c>
      <c r="B1510" t="s">
        <v>65</v>
      </c>
      <c r="C1510" s="1">
        <v>39463</v>
      </c>
      <c r="D1510" t="s">
        <v>129</v>
      </c>
      <c r="E1510" t="s">
        <v>49</v>
      </c>
      <c r="F1510">
        <v>20</v>
      </c>
      <c r="G1510">
        <v>7.5</v>
      </c>
      <c r="H1510">
        <v>78</v>
      </c>
      <c r="I1510">
        <v>59</v>
      </c>
      <c r="J1510" t="s">
        <v>8</v>
      </c>
      <c r="K1510" s="2">
        <f>IF(Table1[[#This Row],[Cover]]="Cover",Table1[[#This Row],[Wager]]*(100/110),IF(Table1[[#This Row],[Cover]]="No",-1*Table1[[#This Row],[Wager]],0))</f>
        <v>100</v>
      </c>
      <c r="L1510">
        <f>Summary!$B$1</f>
        <v>110</v>
      </c>
      <c r="M1510">
        <f>IF(Table1[[#This Row],[Cover]]="Cover",1,IF(Table1[[#This Row],[Cover]]="No",0,0.5))</f>
        <v>1</v>
      </c>
    </row>
    <row r="1511" spans="1:13" x14ac:dyDescent="0.25">
      <c r="A1511" t="s">
        <v>155</v>
      </c>
      <c r="B1511" t="s">
        <v>56</v>
      </c>
      <c r="C1511" s="1">
        <v>42393</v>
      </c>
      <c r="D1511" t="s">
        <v>129</v>
      </c>
      <c r="E1511" t="s">
        <v>59</v>
      </c>
      <c r="F1511">
        <v>8</v>
      </c>
      <c r="G1511">
        <v>6.5</v>
      </c>
      <c r="H1511">
        <v>89</v>
      </c>
      <c r="I1511">
        <v>80</v>
      </c>
      <c r="J1511" t="s">
        <v>8</v>
      </c>
      <c r="K1511" s="2">
        <f>IF(Table1[[#This Row],[Cover]]="Cover",Table1[[#This Row],[Wager]]*(100/110),IF(Table1[[#This Row],[Cover]]="No",-1*Table1[[#This Row],[Wager]],0))</f>
        <v>100</v>
      </c>
      <c r="L1511">
        <f>Summary!$B$1</f>
        <v>110</v>
      </c>
      <c r="M1511">
        <f>IF(Table1[[#This Row],[Cover]]="Cover",1,IF(Table1[[#This Row],[Cover]]="No",0,0.5))</f>
        <v>1</v>
      </c>
    </row>
    <row r="1512" spans="1:13" x14ac:dyDescent="0.25">
      <c r="A1512" t="s">
        <v>146</v>
      </c>
      <c r="B1512" t="s">
        <v>56</v>
      </c>
      <c r="C1512" s="1">
        <v>41665</v>
      </c>
      <c r="D1512" t="s">
        <v>129</v>
      </c>
      <c r="E1512" t="s">
        <v>58</v>
      </c>
      <c r="F1512">
        <v>15</v>
      </c>
      <c r="G1512">
        <v>8</v>
      </c>
      <c r="H1512">
        <v>76</v>
      </c>
      <c r="I1512">
        <v>80</v>
      </c>
      <c r="J1512" t="s">
        <v>8</v>
      </c>
      <c r="K1512" s="2">
        <f>IF(Table1[[#This Row],[Cover]]="Cover",Table1[[#This Row],[Wager]]*(100/110),IF(Table1[[#This Row],[Cover]]="No",-1*Table1[[#This Row],[Wager]],0))</f>
        <v>100</v>
      </c>
      <c r="L1512">
        <f>Summary!$B$1</f>
        <v>110</v>
      </c>
      <c r="M1512">
        <f>IF(Table1[[#This Row],[Cover]]="Cover",1,IF(Table1[[#This Row],[Cover]]="No",0,0.5))</f>
        <v>1</v>
      </c>
    </row>
    <row r="1513" spans="1:13" x14ac:dyDescent="0.25">
      <c r="A1513" t="s">
        <v>157</v>
      </c>
      <c r="B1513" t="s">
        <v>56</v>
      </c>
      <c r="C1513" s="1">
        <v>43104</v>
      </c>
      <c r="D1513" t="s">
        <v>129</v>
      </c>
      <c r="E1513" t="s">
        <v>58</v>
      </c>
      <c r="F1513">
        <v>19</v>
      </c>
      <c r="G1513">
        <v>7.5</v>
      </c>
      <c r="H1513">
        <v>53</v>
      </c>
      <c r="I1513">
        <v>55</v>
      </c>
      <c r="J1513" t="s">
        <v>8</v>
      </c>
      <c r="K1513" s="2">
        <f>IF(Table1[[#This Row],[Cover]]="Cover",Table1[[#This Row],[Wager]]*(100/110),IF(Table1[[#This Row],[Cover]]="No",-1*Table1[[#This Row],[Wager]],0))</f>
        <v>100</v>
      </c>
      <c r="L1513">
        <f>Summary!$B$1</f>
        <v>110</v>
      </c>
      <c r="M1513">
        <f>IF(Table1[[#This Row],[Cover]]="Cover",1,IF(Table1[[#This Row],[Cover]]="No",0,0.5))</f>
        <v>1</v>
      </c>
    </row>
    <row r="1514" spans="1:13" x14ac:dyDescent="0.25">
      <c r="A1514" t="s">
        <v>154</v>
      </c>
      <c r="B1514" t="s">
        <v>56</v>
      </c>
      <c r="C1514" s="1">
        <v>42732</v>
      </c>
      <c r="D1514" t="s">
        <v>129</v>
      </c>
      <c r="E1514" t="s">
        <v>58</v>
      </c>
      <c r="F1514">
        <v>23</v>
      </c>
      <c r="G1514">
        <v>6</v>
      </c>
      <c r="H1514">
        <v>50</v>
      </c>
      <c r="I1514">
        <v>56</v>
      </c>
      <c r="J1514" t="s">
        <v>54</v>
      </c>
      <c r="K1514" s="2">
        <f>IF(Table1[[#This Row],[Cover]]="Cover",Table1[[#This Row],[Wager]]*(100/110),IF(Table1[[#This Row],[Cover]]="No",-1*Table1[[#This Row],[Wager]],0))</f>
        <v>0</v>
      </c>
      <c r="L1514">
        <f>Summary!$B$1</f>
        <v>110</v>
      </c>
      <c r="M1514">
        <f>IF(Table1[[#This Row],[Cover]]="Cover",1,IF(Table1[[#This Row],[Cover]]="No",0,0.5))</f>
        <v>0.5</v>
      </c>
    </row>
    <row r="1515" spans="1:13" x14ac:dyDescent="0.25">
      <c r="A1515" t="s">
        <v>157</v>
      </c>
      <c r="B1515" t="s">
        <v>56</v>
      </c>
      <c r="C1515" s="1">
        <v>43132</v>
      </c>
      <c r="D1515" t="s">
        <v>129</v>
      </c>
      <c r="E1515" t="s">
        <v>71</v>
      </c>
      <c r="F1515">
        <v>16</v>
      </c>
      <c r="G1515">
        <v>7</v>
      </c>
      <c r="H1515">
        <v>81</v>
      </c>
      <c r="I1515">
        <v>79</v>
      </c>
      <c r="J1515" t="s">
        <v>8</v>
      </c>
      <c r="K1515" s="2">
        <f>IF(Table1[[#This Row],[Cover]]="Cover",Table1[[#This Row],[Wager]]*(100/110),IF(Table1[[#This Row],[Cover]]="No",-1*Table1[[#This Row],[Wager]],0))</f>
        <v>100</v>
      </c>
      <c r="L1515">
        <f>Summary!$B$1</f>
        <v>110</v>
      </c>
      <c r="M1515">
        <f>IF(Table1[[#This Row],[Cover]]="Cover",1,IF(Table1[[#This Row],[Cover]]="No",0,0.5))</f>
        <v>1</v>
      </c>
    </row>
    <row r="1516" spans="1:13" x14ac:dyDescent="0.25">
      <c r="A1516" t="s">
        <v>146</v>
      </c>
      <c r="B1516" t="s">
        <v>56</v>
      </c>
      <c r="C1516" s="1">
        <v>41684</v>
      </c>
      <c r="D1516" t="s">
        <v>129</v>
      </c>
      <c r="E1516" t="s">
        <v>44</v>
      </c>
      <c r="F1516">
        <v>13</v>
      </c>
      <c r="G1516">
        <v>14</v>
      </c>
      <c r="H1516">
        <v>58</v>
      </c>
      <c r="I1516">
        <v>82</v>
      </c>
      <c r="J1516" t="s">
        <v>13</v>
      </c>
      <c r="K1516" s="2">
        <f>IF(Table1[[#This Row],[Cover]]="Cover",Table1[[#This Row],[Wager]]*(100/110),IF(Table1[[#This Row],[Cover]]="No",-1*Table1[[#This Row],[Wager]],0))</f>
        <v>-110</v>
      </c>
      <c r="L1516">
        <f>Summary!$B$1</f>
        <v>110</v>
      </c>
      <c r="M1516">
        <f>IF(Table1[[#This Row],[Cover]]="Cover",1,IF(Table1[[#This Row],[Cover]]="No",0,0.5))</f>
        <v>0</v>
      </c>
    </row>
    <row r="1517" spans="1:13" x14ac:dyDescent="0.25">
      <c r="A1517" t="s">
        <v>146</v>
      </c>
      <c r="B1517" t="s">
        <v>56</v>
      </c>
      <c r="C1517" s="1">
        <v>41686</v>
      </c>
      <c r="D1517" t="s">
        <v>129</v>
      </c>
      <c r="E1517" t="s">
        <v>59</v>
      </c>
      <c r="F1517">
        <v>23</v>
      </c>
      <c r="G1517">
        <v>8</v>
      </c>
      <c r="H1517">
        <v>71</v>
      </c>
      <c r="I1517">
        <v>64</v>
      </c>
      <c r="J1517" t="s">
        <v>8</v>
      </c>
      <c r="K1517" s="2">
        <f>IF(Table1[[#This Row],[Cover]]="Cover",Table1[[#This Row],[Wager]]*(100/110),IF(Table1[[#This Row],[Cover]]="No",-1*Table1[[#This Row],[Wager]],0))</f>
        <v>100</v>
      </c>
      <c r="L1517">
        <f>Summary!$B$1</f>
        <v>110</v>
      </c>
      <c r="M1517">
        <f>IF(Table1[[#This Row],[Cover]]="Cover",1,IF(Table1[[#This Row],[Cover]]="No",0,0.5))</f>
        <v>1</v>
      </c>
    </row>
    <row r="1518" spans="1:13" x14ac:dyDescent="0.25">
      <c r="A1518" t="s">
        <v>146</v>
      </c>
      <c r="B1518" t="s">
        <v>56</v>
      </c>
      <c r="C1518" s="1">
        <v>41690</v>
      </c>
      <c r="D1518" t="s">
        <v>129</v>
      </c>
      <c r="E1518" t="s">
        <v>62</v>
      </c>
      <c r="F1518">
        <v>21</v>
      </c>
      <c r="G1518">
        <v>9</v>
      </c>
      <c r="H1518">
        <v>55</v>
      </c>
      <c r="I1518">
        <v>68</v>
      </c>
      <c r="J1518" t="s">
        <v>13</v>
      </c>
      <c r="K1518" s="2">
        <f>IF(Table1[[#This Row],[Cover]]="Cover",Table1[[#This Row],[Wager]]*(100/110),IF(Table1[[#This Row],[Cover]]="No",-1*Table1[[#This Row],[Wager]],0))</f>
        <v>-110</v>
      </c>
      <c r="L1518">
        <f>Summary!$B$1</f>
        <v>110</v>
      </c>
      <c r="M1518">
        <f>IF(Table1[[#This Row],[Cover]]="Cover",1,IF(Table1[[#This Row],[Cover]]="No",0,0.5))</f>
        <v>0</v>
      </c>
    </row>
    <row r="1519" spans="1:13" x14ac:dyDescent="0.25">
      <c r="A1519" t="s">
        <v>154</v>
      </c>
      <c r="B1519" t="s">
        <v>56</v>
      </c>
      <c r="C1519" s="1">
        <v>42775</v>
      </c>
      <c r="D1519" t="s">
        <v>129</v>
      </c>
      <c r="E1519" t="s">
        <v>59</v>
      </c>
      <c r="F1519">
        <v>25</v>
      </c>
      <c r="G1519">
        <v>7.5</v>
      </c>
      <c r="H1519">
        <v>50</v>
      </c>
      <c r="I1519">
        <v>66</v>
      </c>
      <c r="J1519" t="s">
        <v>13</v>
      </c>
      <c r="K1519" s="2">
        <f>IF(Table1[[#This Row],[Cover]]="Cover",Table1[[#This Row],[Wager]]*(100/110),IF(Table1[[#This Row],[Cover]]="No",-1*Table1[[#This Row],[Wager]],0))</f>
        <v>-110</v>
      </c>
      <c r="L1519">
        <f>Summary!$B$1</f>
        <v>110</v>
      </c>
      <c r="M1519">
        <f>IF(Table1[[#This Row],[Cover]]="Cover",1,IF(Table1[[#This Row],[Cover]]="No",0,0.5))</f>
        <v>0</v>
      </c>
    </row>
    <row r="1520" spans="1:13" x14ac:dyDescent="0.25">
      <c r="A1520" t="s">
        <v>150</v>
      </c>
      <c r="B1520" t="s">
        <v>65</v>
      </c>
      <c r="C1520" s="1">
        <v>41343</v>
      </c>
      <c r="D1520" t="s">
        <v>129</v>
      </c>
      <c r="E1520" t="s">
        <v>134</v>
      </c>
      <c r="F1520">
        <v>21</v>
      </c>
      <c r="G1520">
        <v>-1</v>
      </c>
      <c r="H1520">
        <v>84</v>
      </c>
      <c r="I1520">
        <v>76</v>
      </c>
      <c r="J1520" t="s">
        <v>8</v>
      </c>
      <c r="K1520" s="2">
        <f>IF(Table1[[#This Row],[Cover]]="Cover",Table1[[#This Row],[Wager]]*(100/110),IF(Table1[[#This Row],[Cover]]="No",-1*Table1[[#This Row],[Wager]],0))</f>
        <v>100</v>
      </c>
      <c r="L1520">
        <f>Summary!$B$1</f>
        <v>110</v>
      </c>
      <c r="M1520">
        <f>IF(Table1[[#This Row],[Cover]]="Cover",1,IF(Table1[[#This Row],[Cover]]="No",0,0.5))</f>
        <v>1</v>
      </c>
    </row>
    <row r="1521" spans="1:13" x14ac:dyDescent="0.25">
      <c r="A1521" t="s">
        <v>156</v>
      </c>
      <c r="B1521" t="s">
        <v>10</v>
      </c>
      <c r="C1521" s="1">
        <v>42017</v>
      </c>
      <c r="D1521" t="s">
        <v>18</v>
      </c>
      <c r="E1521" t="s">
        <v>26</v>
      </c>
      <c r="F1521">
        <v>19</v>
      </c>
      <c r="G1521">
        <v>3.5</v>
      </c>
      <c r="H1521">
        <v>74</v>
      </c>
      <c r="I1521">
        <v>69</v>
      </c>
      <c r="J1521" t="s">
        <v>8</v>
      </c>
      <c r="K1521" s="2">
        <f>IF(Table1[[#This Row],[Cover]]="Cover",Table1[[#This Row],[Wager]]*(100/110),IF(Table1[[#This Row],[Cover]]="No",-1*Table1[[#This Row],[Wager]],0))</f>
        <v>100</v>
      </c>
      <c r="L1521">
        <f>Summary!$B$1</f>
        <v>110</v>
      </c>
      <c r="M1521">
        <f>IF(Table1[[#This Row],[Cover]]="Cover",1,IF(Table1[[#This Row],[Cover]]="No",0,0.5))</f>
        <v>1</v>
      </c>
    </row>
    <row r="1522" spans="1:13" x14ac:dyDescent="0.25">
      <c r="A1522" t="s">
        <v>149</v>
      </c>
      <c r="B1522" t="s">
        <v>10</v>
      </c>
      <c r="C1522" s="1">
        <v>40922</v>
      </c>
      <c r="D1522" t="s">
        <v>18</v>
      </c>
      <c r="E1522" t="s">
        <v>16</v>
      </c>
      <c r="F1522">
        <v>2</v>
      </c>
      <c r="G1522">
        <v>9.5</v>
      </c>
      <c r="H1522">
        <v>62</v>
      </c>
      <c r="I1522">
        <v>65</v>
      </c>
      <c r="J1522" t="s">
        <v>8</v>
      </c>
      <c r="K1522" s="2">
        <f>IF(Table1[[#This Row],[Cover]]="Cover",Table1[[#This Row],[Wager]]*(100/110),IF(Table1[[#This Row],[Cover]]="No",-1*Table1[[#This Row],[Wager]],0))</f>
        <v>100</v>
      </c>
      <c r="L1522">
        <f>Summary!$B$1</f>
        <v>110</v>
      </c>
      <c r="M1522">
        <f>IF(Table1[[#This Row],[Cover]]="Cover",1,IF(Table1[[#This Row],[Cover]]="No",0,0.5))</f>
        <v>1</v>
      </c>
    </row>
    <row r="1523" spans="1:13" x14ac:dyDescent="0.25">
      <c r="A1523" t="s">
        <v>155</v>
      </c>
      <c r="B1523" t="s">
        <v>10</v>
      </c>
      <c r="C1523" s="1">
        <v>42392</v>
      </c>
      <c r="D1523" t="s">
        <v>18</v>
      </c>
      <c r="E1523" t="s">
        <v>14</v>
      </c>
      <c r="F1523">
        <v>24</v>
      </c>
      <c r="G1523">
        <v>1</v>
      </c>
      <c r="H1523">
        <v>78</v>
      </c>
      <c r="I1523">
        <v>69</v>
      </c>
      <c r="J1523" t="s">
        <v>8</v>
      </c>
      <c r="K1523" s="2">
        <f>IF(Table1[[#This Row],[Cover]]="Cover",Table1[[#This Row],[Wager]]*(100/110),IF(Table1[[#This Row],[Cover]]="No",-1*Table1[[#This Row],[Wager]],0))</f>
        <v>100</v>
      </c>
      <c r="L1523">
        <f>Summary!$B$1</f>
        <v>110</v>
      </c>
      <c r="M1523">
        <f>IF(Table1[[#This Row],[Cover]]="Cover",1,IF(Table1[[#This Row],[Cover]]="No",0,0.5))</f>
        <v>1</v>
      </c>
    </row>
    <row r="1524" spans="1:13" x14ac:dyDescent="0.25">
      <c r="A1524" t="s">
        <v>154</v>
      </c>
      <c r="B1524" t="s">
        <v>10</v>
      </c>
      <c r="C1524" s="1">
        <v>42759</v>
      </c>
      <c r="D1524" t="s">
        <v>18</v>
      </c>
      <c r="E1524" t="s">
        <v>16</v>
      </c>
      <c r="F1524">
        <v>4</v>
      </c>
      <c r="G1524">
        <v>10</v>
      </c>
      <c r="H1524">
        <v>82</v>
      </c>
      <c r="I1524">
        <v>80</v>
      </c>
      <c r="J1524" t="s">
        <v>8</v>
      </c>
      <c r="K1524" s="2">
        <f>IF(Table1[[#This Row],[Cover]]="Cover",Table1[[#This Row],[Wager]]*(100/110),IF(Table1[[#This Row],[Cover]]="No",-1*Table1[[#This Row],[Wager]],0))</f>
        <v>100</v>
      </c>
      <c r="L1524">
        <f>Summary!$B$1</f>
        <v>110</v>
      </c>
      <c r="M1524">
        <f>IF(Table1[[#This Row],[Cover]]="Cover",1,IF(Table1[[#This Row],[Cover]]="No",0,0.5))</f>
        <v>1</v>
      </c>
    </row>
    <row r="1525" spans="1:13" x14ac:dyDescent="0.25">
      <c r="A1525" t="s">
        <v>149</v>
      </c>
      <c r="B1525" t="s">
        <v>10</v>
      </c>
      <c r="C1525" s="1">
        <v>40915</v>
      </c>
      <c r="D1525" t="s">
        <v>18</v>
      </c>
      <c r="E1525" t="s">
        <v>12</v>
      </c>
      <c r="F1525">
        <v>13</v>
      </c>
      <c r="G1525">
        <v>7.5</v>
      </c>
      <c r="H1525">
        <v>67</v>
      </c>
      <c r="I1525">
        <v>56</v>
      </c>
      <c r="J1525" t="s">
        <v>8</v>
      </c>
      <c r="K1525" s="2">
        <f>IF(Table1[[#This Row],[Cover]]="Cover",Table1[[#This Row],[Wager]]*(100/110),IF(Table1[[#This Row],[Cover]]="No",-1*Table1[[#This Row],[Wager]],0))</f>
        <v>100</v>
      </c>
      <c r="L1525">
        <f>Summary!$B$1</f>
        <v>110</v>
      </c>
      <c r="M1525">
        <f>IF(Table1[[#This Row],[Cover]]="Cover",1,IF(Table1[[#This Row],[Cover]]="No",0,0.5))</f>
        <v>1</v>
      </c>
    </row>
    <row r="1526" spans="1:13" x14ac:dyDescent="0.25">
      <c r="A1526" t="s">
        <v>155</v>
      </c>
      <c r="B1526" t="s">
        <v>10</v>
      </c>
      <c r="C1526" s="1">
        <v>42378</v>
      </c>
      <c r="D1526" t="s">
        <v>18</v>
      </c>
      <c r="E1526" t="s">
        <v>17</v>
      </c>
      <c r="F1526">
        <v>21</v>
      </c>
      <c r="G1526">
        <v>4</v>
      </c>
      <c r="H1526">
        <v>88</v>
      </c>
      <c r="I1526">
        <v>92</v>
      </c>
      <c r="J1526" t="s">
        <v>54</v>
      </c>
      <c r="K1526" s="2">
        <f>IF(Table1[[#This Row],[Cover]]="Cover",Table1[[#This Row],[Wager]]*(100/110),IF(Table1[[#This Row],[Cover]]="No",-1*Table1[[#This Row],[Wager]],0))</f>
        <v>0</v>
      </c>
      <c r="L1526">
        <f>Summary!$B$1</f>
        <v>110</v>
      </c>
      <c r="M1526">
        <f>IF(Table1[[#This Row],[Cover]]="Cover",1,IF(Table1[[#This Row],[Cover]]="No",0,0.5))</f>
        <v>0.5</v>
      </c>
    </row>
    <row r="1527" spans="1:13" x14ac:dyDescent="0.25">
      <c r="A1527" t="s">
        <v>146</v>
      </c>
      <c r="B1527" t="s">
        <v>10</v>
      </c>
      <c r="C1527" s="1">
        <v>41681</v>
      </c>
      <c r="D1527" t="s">
        <v>18</v>
      </c>
      <c r="E1527" t="s">
        <v>12</v>
      </c>
      <c r="F1527">
        <v>3</v>
      </c>
      <c r="G1527">
        <v>2</v>
      </c>
      <c r="H1527">
        <v>58</v>
      </c>
      <c r="I1527">
        <v>67</v>
      </c>
      <c r="J1527" t="s">
        <v>13</v>
      </c>
      <c r="K1527" s="2">
        <f>IF(Table1[[#This Row],[Cover]]="Cover",Table1[[#This Row],[Wager]]*(100/110),IF(Table1[[#This Row],[Cover]]="No",-1*Table1[[#This Row],[Wager]],0))</f>
        <v>-110</v>
      </c>
      <c r="L1527">
        <f>Summary!$B$1</f>
        <v>110</v>
      </c>
      <c r="M1527">
        <f>IF(Table1[[#This Row],[Cover]]="Cover",1,IF(Table1[[#This Row],[Cover]]="No",0,0.5))</f>
        <v>0</v>
      </c>
    </row>
    <row r="1528" spans="1:13" x14ac:dyDescent="0.25">
      <c r="A1528" t="s">
        <v>150</v>
      </c>
      <c r="B1528" t="s">
        <v>10</v>
      </c>
      <c r="C1528" s="1">
        <v>41321</v>
      </c>
      <c r="D1528" t="s">
        <v>18</v>
      </c>
      <c r="E1528" t="s">
        <v>16</v>
      </c>
      <c r="F1528">
        <v>25</v>
      </c>
      <c r="G1528">
        <v>2</v>
      </c>
      <c r="H1528">
        <v>88</v>
      </c>
      <c r="I1528">
        <v>58</v>
      </c>
      <c r="J1528" t="s">
        <v>8</v>
      </c>
      <c r="K1528" s="2">
        <f>IF(Table1[[#This Row],[Cover]]="Cover",Table1[[#This Row],[Wager]]*(100/110),IF(Table1[[#This Row],[Cover]]="No",-1*Table1[[#This Row],[Wager]],0))</f>
        <v>100</v>
      </c>
      <c r="L1528">
        <f>Summary!$B$1</f>
        <v>110</v>
      </c>
      <c r="M1528">
        <f>IF(Table1[[#This Row],[Cover]]="Cover",1,IF(Table1[[#This Row],[Cover]]="No",0,0.5))</f>
        <v>1</v>
      </c>
    </row>
    <row r="1529" spans="1:13" x14ac:dyDescent="0.25">
      <c r="A1529" t="s">
        <v>156</v>
      </c>
      <c r="B1529" t="s">
        <v>10</v>
      </c>
      <c r="C1529" s="1">
        <v>42052</v>
      </c>
      <c r="D1529" t="s">
        <v>18</v>
      </c>
      <c r="E1529" t="s">
        <v>16</v>
      </c>
      <c r="F1529">
        <v>1</v>
      </c>
      <c r="G1529">
        <v>13.5</v>
      </c>
      <c r="H1529">
        <v>48</v>
      </c>
      <c r="I1529">
        <v>66</v>
      </c>
      <c r="J1529" t="s">
        <v>13</v>
      </c>
      <c r="K1529" s="2">
        <f>IF(Table1[[#This Row],[Cover]]="Cover",Table1[[#This Row],[Wager]]*(100/110),IF(Table1[[#This Row],[Cover]]="No",-1*Table1[[#This Row],[Wager]],0))</f>
        <v>-110</v>
      </c>
      <c r="L1529">
        <f>Summary!$B$1</f>
        <v>110</v>
      </c>
      <c r="M1529">
        <f>IF(Table1[[#This Row],[Cover]]="Cover",1,IF(Table1[[#This Row],[Cover]]="No",0,0.5))</f>
        <v>0</v>
      </c>
    </row>
    <row r="1530" spans="1:13" x14ac:dyDescent="0.25">
      <c r="A1530" t="s">
        <v>155</v>
      </c>
      <c r="B1530" t="s">
        <v>10</v>
      </c>
      <c r="C1530" s="1">
        <v>42402</v>
      </c>
      <c r="D1530" t="s">
        <v>18</v>
      </c>
      <c r="E1530" t="s">
        <v>16</v>
      </c>
      <c r="F1530">
        <v>20</v>
      </c>
      <c r="G1530">
        <v>8.5</v>
      </c>
      <c r="H1530">
        <v>84</v>
      </c>
      <c r="I1530">
        <v>77</v>
      </c>
      <c r="J1530" t="s">
        <v>8</v>
      </c>
      <c r="K1530" s="2">
        <f>IF(Table1[[#This Row],[Cover]]="Cover",Table1[[#This Row],[Wager]]*(100/110),IF(Table1[[#This Row],[Cover]]="No",-1*Table1[[#This Row],[Wager]],0))</f>
        <v>100</v>
      </c>
      <c r="L1530">
        <f>Summary!$B$1</f>
        <v>110</v>
      </c>
      <c r="M1530">
        <f>IF(Table1[[#This Row],[Cover]]="Cover",1,IF(Table1[[#This Row],[Cover]]="No",0,0.5))</f>
        <v>1</v>
      </c>
    </row>
    <row r="1531" spans="1:13" x14ac:dyDescent="0.25">
      <c r="A1531" t="s">
        <v>150</v>
      </c>
      <c r="B1531" t="s">
        <v>10</v>
      </c>
      <c r="C1531" s="1">
        <v>41331</v>
      </c>
      <c r="D1531" t="s">
        <v>18</v>
      </c>
      <c r="E1531" t="s">
        <v>12</v>
      </c>
      <c r="F1531">
        <v>8</v>
      </c>
      <c r="G1531">
        <v>8</v>
      </c>
      <c r="H1531">
        <v>64</v>
      </c>
      <c r="I1531">
        <v>58</v>
      </c>
      <c r="J1531" t="s">
        <v>8</v>
      </c>
      <c r="K1531" s="2">
        <f>IF(Table1[[#This Row],[Cover]]="Cover",Table1[[#This Row],[Wager]]*(100/110),IF(Table1[[#This Row],[Cover]]="No",-1*Table1[[#This Row],[Wager]],0))</f>
        <v>100</v>
      </c>
      <c r="L1531">
        <f>Summary!$B$1</f>
        <v>110</v>
      </c>
      <c r="M1531">
        <f>IF(Table1[[#This Row],[Cover]]="Cover",1,IF(Table1[[#This Row],[Cover]]="No",0,0.5))</f>
        <v>1</v>
      </c>
    </row>
    <row r="1532" spans="1:13" x14ac:dyDescent="0.25">
      <c r="A1532" t="s">
        <v>152</v>
      </c>
      <c r="B1532" t="s">
        <v>10</v>
      </c>
      <c r="C1532" s="1">
        <v>40608</v>
      </c>
      <c r="D1532" t="s">
        <v>18</v>
      </c>
      <c r="E1532" t="s">
        <v>16</v>
      </c>
      <c r="F1532">
        <v>20</v>
      </c>
      <c r="G1532">
        <v>1</v>
      </c>
      <c r="H1532">
        <v>58</v>
      </c>
      <c r="I1532">
        <v>64</v>
      </c>
      <c r="J1532" t="s">
        <v>13</v>
      </c>
      <c r="K1532" s="2">
        <f>IF(Table1[[#This Row],[Cover]]="Cover",Table1[[#This Row],[Wager]]*(100/110),IF(Table1[[#This Row],[Cover]]="No",-1*Table1[[#This Row],[Wager]],0))</f>
        <v>-110</v>
      </c>
      <c r="L1532">
        <f>Summary!$B$1</f>
        <v>110</v>
      </c>
      <c r="M1532">
        <f>IF(Table1[[#This Row],[Cover]]="Cover",1,IF(Table1[[#This Row],[Cover]]="No",0,0.5))</f>
        <v>0</v>
      </c>
    </row>
    <row r="1533" spans="1:13" x14ac:dyDescent="0.25">
      <c r="A1533" t="s">
        <v>149</v>
      </c>
      <c r="B1533" t="s">
        <v>161</v>
      </c>
      <c r="C1533" s="1">
        <v>40962</v>
      </c>
      <c r="D1533" t="s">
        <v>200</v>
      </c>
      <c r="E1533" t="s">
        <v>163</v>
      </c>
      <c r="F1533">
        <v>14</v>
      </c>
      <c r="G1533">
        <v>4</v>
      </c>
      <c r="H1533">
        <v>62</v>
      </c>
      <c r="I1533">
        <v>80</v>
      </c>
      <c r="J1533" t="s">
        <v>13</v>
      </c>
      <c r="K1533" s="2">
        <f>IF(Table1[[#This Row],[Cover]]="Cover",Table1[[#This Row],[Wager]]*(100/110),IF(Table1[[#This Row],[Cover]]="No",-1*Table1[[#This Row],[Wager]],0))</f>
        <v>-110</v>
      </c>
      <c r="L1533">
        <f>Summary!$B$1</f>
        <v>110</v>
      </c>
      <c r="M1533">
        <f>IF(Table1[[#This Row],[Cover]]="Cover",1,IF(Table1[[#This Row],[Cover]]="No",0,0.5))</f>
        <v>0</v>
      </c>
    </row>
    <row r="1534" spans="1:13" x14ac:dyDescent="0.25">
      <c r="A1534" t="s">
        <v>149</v>
      </c>
      <c r="B1534" t="s">
        <v>161</v>
      </c>
      <c r="C1534" s="1">
        <v>40964</v>
      </c>
      <c r="D1534" t="s">
        <v>201</v>
      </c>
      <c r="E1534" t="s">
        <v>163</v>
      </c>
      <c r="F1534">
        <v>14</v>
      </c>
      <c r="G1534">
        <v>4</v>
      </c>
      <c r="H1534">
        <v>64</v>
      </c>
      <c r="I1534">
        <v>69</v>
      </c>
      <c r="J1534" t="s">
        <v>13</v>
      </c>
      <c r="K1534" s="2">
        <f>IF(Table1[[#This Row],[Cover]]="Cover",Table1[[#This Row],[Wager]]*(100/110),IF(Table1[[#This Row],[Cover]]="No",-1*Table1[[#This Row],[Wager]],0))</f>
        <v>-110</v>
      </c>
      <c r="L1534">
        <f>Summary!$B$1</f>
        <v>110</v>
      </c>
      <c r="M1534">
        <f>IF(Table1[[#This Row],[Cover]]="Cover",1,IF(Table1[[#This Row],[Cover]]="No",0,0.5))</f>
        <v>0</v>
      </c>
    </row>
    <row r="1535" spans="1:13" x14ac:dyDescent="0.25">
      <c r="A1535" t="s">
        <v>149</v>
      </c>
      <c r="B1535" t="s">
        <v>161</v>
      </c>
      <c r="C1535" s="1">
        <v>40943</v>
      </c>
      <c r="D1535" t="s">
        <v>202</v>
      </c>
      <c r="E1535" t="s">
        <v>163</v>
      </c>
      <c r="F1535">
        <v>10</v>
      </c>
      <c r="G1535">
        <v>16.5</v>
      </c>
      <c r="H1535">
        <v>58</v>
      </c>
      <c r="I1535">
        <v>65</v>
      </c>
      <c r="J1535" t="s">
        <v>8</v>
      </c>
      <c r="K1535" s="2">
        <f>IF(Table1[[#This Row],[Cover]]="Cover",Table1[[#This Row],[Wager]]*(100/110),IF(Table1[[#This Row],[Cover]]="No",-1*Table1[[#This Row],[Wager]],0))</f>
        <v>100</v>
      </c>
      <c r="L1535">
        <f>Summary!$B$1</f>
        <v>110</v>
      </c>
      <c r="M1535">
        <f>IF(Table1[[#This Row],[Cover]]="Cover",1,IF(Table1[[#This Row],[Cover]]="No",0,0.5))</f>
        <v>1</v>
      </c>
    </row>
    <row r="1536" spans="1:13" x14ac:dyDescent="0.25">
      <c r="A1536" t="s">
        <v>157</v>
      </c>
      <c r="B1536" t="s">
        <v>27</v>
      </c>
      <c r="C1536" s="1">
        <v>43110</v>
      </c>
      <c r="D1536" t="s">
        <v>94</v>
      </c>
      <c r="E1536" t="s">
        <v>29</v>
      </c>
      <c r="F1536">
        <v>16</v>
      </c>
      <c r="G1536">
        <v>2</v>
      </c>
      <c r="H1536">
        <v>99</v>
      </c>
      <c r="I1536">
        <v>98</v>
      </c>
      <c r="J1536" t="s">
        <v>8</v>
      </c>
      <c r="K1536" s="2">
        <f>IF(Table1[[#This Row],[Cover]]="Cover",Table1[[#This Row],[Wager]]*(100/110),IF(Table1[[#This Row],[Cover]]="No",-1*Table1[[#This Row],[Wager]],0))</f>
        <v>100</v>
      </c>
      <c r="L1536">
        <f>Summary!$B$1</f>
        <v>110</v>
      </c>
      <c r="M1536">
        <f>IF(Table1[[#This Row],[Cover]]="Cover",1,IF(Table1[[#This Row],[Cover]]="No",0,0.5))</f>
        <v>1</v>
      </c>
    </row>
    <row r="1537" spans="1:13" x14ac:dyDescent="0.25">
      <c r="A1537" t="s">
        <v>155</v>
      </c>
      <c r="B1537" t="s">
        <v>27</v>
      </c>
      <c r="C1537" s="1">
        <v>42381</v>
      </c>
      <c r="D1537" t="s">
        <v>94</v>
      </c>
      <c r="E1537" t="s">
        <v>91</v>
      </c>
      <c r="F1537">
        <v>17</v>
      </c>
      <c r="G1537">
        <v>1.5</v>
      </c>
      <c r="H1537">
        <v>94</v>
      </c>
      <c r="I1537">
        <v>91</v>
      </c>
      <c r="J1537" t="s">
        <v>8</v>
      </c>
      <c r="K1537" s="2">
        <f>IF(Table1[[#This Row],[Cover]]="Cover",Table1[[#This Row],[Wager]]*(100/110),IF(Table1[[#This Row],[Cover]]="No",-1*Table1[[#This Row],[Wager]],0))</f>
        <v>100</v>
      </c>
      <c r="L1537">
        <f>Summary!$B$1</f>
        <v>110</v>
      </c>
      <c r="M1537">
        <f>IF(Table1[[#This Row],[Cover]]="Cover",1,IF(Table1[[#This Row],[Cover]]="No",0,0.5))</f>
        <v>1</v>
      </c>
    </row>
    <row r="1538" spans="1:13" x14ac:dyDescent="0.25">
      <c r="A1538" t="s">
        <v>154</v>
      </c>
      <c r="B1538" t="s">
        <v>27</v>
      </c>
      <c r="C1538" s="1">
        <v>42749</v>
      </c>
      <c r="D1538" t="s">
        <v>94</v>
      </c>
      <c r="E1538" t="s">
        <v>32</v>
      </c>
      <c r="F1538">
        <v>10</v>
      </c>
      <c r="G1538">
        <v>11.5</v>
      </c>
      <c r="H1538">
        <v>72</v>
      </c>
      <c r="I1538">
        <v>74</v>
      </c>
      <c r="J1538" t="s">
        <v>8</v>
      </c>
      <c r="K1538" s="2">
        <f>IF(Table1[[#This Row],[Cover]]="Cover",Table1[[#This Row],[Wager]]*(100/110),IF(Table1[[#This Row],[Cover]]="No",-1*Table1[[#This Row],[Wager]],0))</f>
        <v>100</v>
      </c>
      <c r="L1538">
        <f>Summary!$B$1</f>
        <v>110</v>
      </c>
      <c r="M1538">
        <f>IF(Table1[[#This Row],[Cover]]="Cover",1,IF(Table1[[#This Row],[Cover]]="No",0,0.5))</f>
        <v>1</v>
      </c>
    </row>
    <row r="1539" spans="1:13" x14ac:dyDescent="0.25">
      <c r="A1539" t="s">
        <v>157</v>
      </c>
      <c r="B1539" t="s">
        <v>27</v>
      </c>
      <c r="C1539" s="1">
        <v>43117</v>
      </c>
      <c r="D1539" t="s">
        <v>94</v>
      </c>
      <c r="E1539" t="s">
        <v>31</v>
      </c>
      <c r="F1539">
        <v>8</v>
      </c>
      <c r="G1539">
        <v>3.5</v>
      </c>
      <c r="H1539">
        <v>67</v>
      </c>
      <c r="I1539">
        <v>58</v>
      </c>
      <c r="J1539" t="s">
        <v>8</v>
      </c>
      <c r="K1539" s="2">
        <f>IF(Table1[[#This Row],[Cover]]="Cover",Table1[[#This Row],[Wager]]*(100/110),IF(Table1[[#This Row],[Cover]]="No",-1*Table1[[#This Row],[Wager]],0))</f>
        <v>100</v>
      </c>
      <c r="L1539">
        <f>Summary!$B$1</f>
        <v>110</v>
      </c>
      <c r="M1539">
        <f>IF(Table1[[#This Row],[Cover]]="Cover",1,IF(Table1[[#This Row],[Cover]]="No",0,0.5))</f>
        <v>1</v>
      </c>
    </row>
    <row r="1540" spans="1:13" x14ac:dyDescent="0.25">
      <c r="A1540" t="s">
        <v>146</v>
      </c>
      <c r="B1540" t="s">
        <v>27</v>
      </c>
      <c r="C1540" s="1">
        <v>41657</v>
      </c>
      <c r="D1540" t="s">
        <v>94</v>
      </c>
      <c r="E1540" t="s">
        <v>91</v>
      </c>
      <c r="F1540">
        <v>8</v>
      </c>
      <c r="G1540">
        <v>2</v>
      </c>
      <c r="H1540">
        <v>86</v>
      </c>
      <c r="I1540">
        <v>76</v>
      </c>
      <c r="J1540" t="s">
        <v>8</v>
      </c>
      <c r="K1540" s="2">
        <f>IF(Table1[[#This Row],[Cover]]="Cover",Table1[[#This Row],[Wager]]*(100/110),IF(Table1[[#This Row],[Cover]]="No",-1*Table1[[#This Row],[Wager]],0))</f>
        <v>100</v>
      </c>
      <c r="L1540">
        <f>Summary!$B$1</f>
        <v>110</v>
      </c>
      <c r="M1540">
        <f>IF(Table1[[#This Row],[Cover]]="Cover",1,IF(Table1[[#This Row],[Cover]]="No",0,0.5))</f>
        <v>1</v>
      </c>
    </row>
    <row r="1541" spans="1:13" x14ac:dyDescent="0.25">
      <c r="A1541" t="s">
        <v>150</v>
      </c>
      <c r="B1541" t="s">
        <v>27</v>
      </c>
      <c r="C1541" s="1">
        <v>41293</v>
      </c>
      <c r="D1541" t="s">
        <v>94</v>
      </c>
      <c r="E1541" t="s">
        <v>30</v>
      </c>
      <c r="F1541">
        <v>4</v>
      </c>
      <c r="G1541">
        <v>9.5</v>
      </c>
      <c r="H1541">
        <v>59</v>
      </c>
      <c r="I1541">
        <v>64</v>
      </c>
      <c r="J1541" t="s">
        <v>8</v>
      </c>
      <c r="K1541" s="2">
        <f>IF(Table1[[#This Row],[Cover]]="Cover",Table1[[#This Row],[Wager]]*(100/110),IF(Table1[[#This Row],[Cover]]="No",-1*Table1[[#This Row],[Wager]],0))</f>
        <v>100</v>
      </c>
      <c r="L1541">
        <f>Summary!$B$1</f>
        <v>110</v>
      </c>
      <c r="M1541">
        <f>IF(Table1[[#This Row],[Cover]]="Cover",1,IF(Table1[[#This Row],[Cover]]="No",0,0.5))</f>
        <v>1</v>
      </c>
    </row>
    <row r="1542" spans="1:13" x14ac:dyDescent="0.25">
      <c r="A1542" t="s">
        <v>149</v>
      </c>
      <c r="B1542" t="s">
        <v>27</v>
      </c>
      <c r="C1542" s="1">
        <v>40929</v>
      </c>
      <c r="D1542" t="s">
        <v>94</v>
      </c>
      <c r="E1542" t="s">
        <v>30</v>
      </c>
      <c r="F1542">
        <v>7</v>
      </c>
      <c r="G1542">
        <v>3.5</v>
      </c>
      <c r="H1542">
        <v>66</v>
      </c>
      <c r="I1542">
        <v>69</v>
      </c>
      <c r="J1542" t="s">
        <v>8</v>
      </c>
      <c r="K1542" s="2">
        <f>IF(Table1[[#This Row],[Cover]]="Cover",Table1[[#This Row],[Wager]]*(100/110),IF(Table1[[#This Row],[Cover]]="No",-1*Table1[[#This Row],[Wager]],0))</f>
        <v>100</v>
      </c>
      <c r="L1542">
        <f>Summary!$B$1</f>
        <v>110</v>
      </c>
      <c r="M1542">
        <f>IF(Table1[[#This Row],[Cover]]="Cover",1,IF(Table1[[#This Row],[Cover]]="No",0,0.5))</f>
        <v>1</v>
      </c>
    </row>
    <row r="1543" spans="1:13" x14ac:dyDescent="0.25">
      <c r="A1543" t="s">
        <v>146</v>
      </c>
      <c r="B1543" t="s">
        <v>27</v>
      </c>
      <c r="C1543" s="1">
        <v>41660</v>
      </c>
      <c r="D1543" t="s">
        <v>94</v>
      </c>
      <c r="E1543" t="s">
        <v>93</v>
      </c>
      <c r="F1543">
        <v>22</v>
      </c>
      <c r="G1543">
        <v>-5.5</v>
      </c>
      <c r="H1543">
        <v>67</v>
      </c>
      <c r="I1543">
        <v>64</v>
      </c>
      <c r="J1543" t="s">
        <v>13</v>
      </c>
      <c r="K1543" s="2">
        <f>IF(Table1[[#This Row],[Cover]]="Cover",Table1[[#This Row],[Wager]]*(100/110),IF(Table1[[#This Row],[Cover]]="No",-1*Table1[[#This Row],[Wager]],0))</f>
        <v>-110</v>
      </c>
      <c r="L1543">
        <f>Summary!$B$1</f>
        <v>110</v>
      </c>
      <c r="M1543">
        <f>IF(Table1[[#This Row],[Cover]]="Cover",1,IF(Table1[[#This Row],[Cover]]="No",0,0.5))</f>
        <v>0</v>
      </c>
    </row>
    <row r="1544" spans="1:13" x14ac:dyDescent="0.25">
      <c r="A1544" t="s">
        <v>149</v>
      </c>
      <c r="B1544" t="s">
        <v>27</v>
      </c>
      <c r="C1544" s="1">
        <v>40938</v>
      </c>
      <c r="D1544" t="s">
        <v>94</v>
      </c>
      <c r="E1544" t="s">
        <v>105</v>
      </c>
      <c r="F1544">
        <v>4</v>
      </c>
      <c r="G1544">
        <v>-1</v>
      </c>
      <c r="H1544">
        <v>66</v>
      </c>
      <c r="I1544">
        <v>67</v>
      </c>
      <c r="J1544" t="s">
        <v>13</v>
      </c>
      <c r="K1544" s="2">
        <f>IF(Table1[[#This Row],[Cover]]="Cover",Table1[[#This Row],[Wager]]*(100/110),IF(Table1[[#This Row],[Cover]]="No",-1*Table1[[#This Row],[Wager]],0))</f>
        <v>-110</v>
      </c>
      <c r="L1544">
        <f>Summary!$B$1</f>
        <v>110</v>
      </c>
      <c r="M1544">
        <f>IF(Table1[[#This Row],[Cover]]="Cover",1,IF(Table1[[#This Row],[Cover]]="No",0,0.5))</f>
        <v>0</v>
      </c>
    </row>
    <row r="1545" spans="1:13" x14ac:dyDescent="0.25">
      <c r="A1545" t="s">
        <v>157</v>
      </c>
      <c r="B1545" t="s">
        <v>27</v>
      </c>
      <c r="C1545" s="1">
        <v>43098</v>
      </c>
      <c r="D1545" t="s">
        <v>94</v>
      </c>
      <c r="E1545" t="s">
        <v>30</v>
      </c>
      <c r="F1545">
        <v>11</v>
      </c>
      <c r="G1545">
        <v>4</v>
      </c>
      <c r="H1545">
        <v>86</v>
      </c>
      <c r="I1545">
        <v>92</v>
      </c>
      <c r="J1545" t="s">
        <v>13</v>
      </c>
      <c r="K1545" s="2">
        <f>IF(Table1[[#This Row],[Cover]]="Cover",Table1[[#This Row],[Wager]]*(100/110),IF(Table1[[#This Row],[Cover]]="No",-1*Table1[[#This Row],[Wager]],0))</f>
        <v>-110</v>
      </c>
      <c r="L1545">
        <f>Summary!$B$1</f>
        <v>110</v>
      </c>
      <c r="M1545">
        <f>IF(Table1[[#This Row],[Cover]]="Cover",1,IF(Table1[[#This Row],[Cover]]="No",0,0.5))</f>
        <v>0</v>
      </c>
    </row>
    <row r="1546" spans="1:13" x14ac:dyDescent="0.25">
      <c r="A1546" t="s">
        <v>149</v>
      </c>
      <c r="B1546" t="s">
        <v>27</v>
      </c>
      <c r="C1546" s="1">
        <v>40959</v>
      </c>
      <c r="D1546" t="s">
        <v>94</v>
      </c>
      <c r="E1546" t="s">
        <v>28</v>
      </c>
      <c r="F1546">
        <v>13</v>
      </c>
      <c r="G1546">
        <v>-3</v>
      </c>
      <c r="H1546">
        <v>72</v>
      </c>
      <c r="I1546">
        <v>77</v>
      </c>
      <c r="J1546" t="s">
        <v>13</v>
      </c>
      <c r="K1546" s="2">
        <f>IF(Table1[[#This Row],[Cover]]="Cover",Table1[[#This Row],[Wager]]*(100/110),IF(Table1[[#This Row],[Cover]]="No",-1*Table1[[#This Row],[Wager]],0))</f>
        <v>-110</v>
      </c>
      <c r="L1546">
        <f>Summary!$B$1</f>
        <v>110</v>
      </c>
      <c r="M1546">
        <f>IF(Table1[[#This Row],[Cover]]="Cover",1,IF(Table1[[#This Row],[Cover]]="No",0,0.5))</f>
        <v>0</v>
      </c>
    </row>
    <row r="1547" spans="1:13" x14ac:dyDescent="0.25">
      <c r="A1547" t="s">
        <v>160</v>
      </c>
      <c r="B1547" t="s">
        <v>27</v>
      </c>
      <c r="C1547" s="1">
        <v>39865</v>
      </c>
      <c r="D1547" t="s">
        <v>94</v>
      </c>
      <c r="E1547" t="s">
        <v>92</v>
      </c>
      <c r="F1547">
        <v>2</v>
      </c>
      <c r="G1547">
        <v>-1</v>
      </c>
      <c r="H1547">
        <v>73</v>
      </c>
      <c r="I1547">
        <v>68</v>
      </c>
      <c r="J1547" t="s">
        <v>8</v>
      </c>
      <c r="K1547" s="2">
        <f>IF(Table1[[#This Row],[Cover]]="Cover",Table1[[#This Row],[Wager]]*(100/110),IF(Table1[[#This Row],[Cover]]="No",-1*Table1[[#This Row],[Wager]],0))</f>
        <v>100</v>
      </c>
      <c r="L1547">
        <f>Summary!$B$1</f>
        <v>110</v>
      </c>
      <c r="M1547">
        <f>IF(Table1[[#This Row],[Cover]]="Cover",1,IF(Table1[[#This Row],[Cover]]="No",0,0.5))</f>
        <v>1</v>
      </c>
    </row>
    <row r="1548" spans="1:13" x14ac:dyDescent="0.25">
      <c r="A1548" t="s">
        <v>156</v>
      </c>
      <c r="B1548" t="s">
        <v>27</v>
      </c>
      <c r="C1548" s="1">
        <v>42056</v>
      </c>
      <c r="D1548" t="s">
        <v>94</v>
      </c>
      <c r="E1548" t="s">
        <v>91</v>
      </c>
      <c r="F1548">
        <v>14</v>
      </c>
      <c r="G1548">
        <v>-3.5</v>
      </c>
      <c r="H1548">
        <v>77</v>
      </c>
      <c r="I1548">
        <v>85</v>
      </c>
      <c r="J1548" t="s">
        <v>13</v>
      </c>
      <c r="K1548" s="2">
        <f>IF(Table1[[#This Row],[Cover]]="Cover",Table1[[#This Row],[Wager]]*(100/110),IF(Table1[[#This Row],[Cover]]="No",-1*Table1[[#This Row],[Wager]],0))</f>
        <v>-110</v>
      </c>
      <c r="L1548">
        <f>Summary!$B$1</f>
        <v>110</v>
      </c>
      <c r="M1548">
        <f>IF(Table1[[#This Row],[Cover]]="Cover",1,IF(Table1[[#This Row],[Cover]]="No",0,0.5))</f>
        <v>0</v>
      </c>
    </row>
    <row r="1549" spans="1:13" x14ac:dyDescent="0.25">
      <c r="A1549" t="s">
        <v>150</v>
      </c>
      <c r="B1549" t="s">
        <v>27</v>
      </c>
      <c r="C1549" s="1">
        <v>41328</v>
      </c>
      <c r="D1549" t="s">
        <v>94</v>
      </c>
      <c r="E1549" t="s">
        <v>93</v>
      </c>
      <c r="F1549">
        <v>13</v>
      </c>
      <c r="G1549">
        <v>3.5</v>
      </c>
      <c r="H1549">
        <v>69</v>
      </c>
      <c r="I1549">
        <v>81</v>
      </c>
      <c r="J1549" t="s">
        <v>13</v>
      </c>
      <c r="K1549" s="2">
        <f>IF(Table1[[#This Row],[Cover]]="Cover",Table1[[#This Row],[Wager]]*(100/110),IF(Table1[[#This Row],[Cover]]="No",-1*Table1[[#This Row],[Wager]],0))</f>
        <v>-110</v>
      </c>
      <c r="L1549">
        <f>Summary!$B$1</f>
        <v>110</v>
      </c>
      <c r="M1549">
        <f>IF(Table1[[#This Row],[Cover]]="Cover",1,IF(Table1[[#This Row],[Cover]]="No",0,0.5))</f>
        <v>0</v>
      </c>
    </row>
    <row r="1550" spans="1:13" x14ac:dyDescent="0.25">
      <c r="A1550" t="s">
        <v>154</v>
      </c>
      <c r="B1550" t="s">
        <v>27</v>
      </c>
      <c r="C1550" s="1">
        <v>42791</v>
      </c>
      <c r="D1550" t="s">
        <v>94</v>
      </c>
      <c r="E1550" t="s">
        <v>30</v>
      </c>
      <c r="F1550">
        <v>3</v>
      </c>
      <c r="G1550">
        <v>8.5</v>
      </c>
      <c r="H1550">
        <v>67</v>
      </c>
      <c r="I1550">
        <v>77</v>
      </c>
      <c r="J1550" t="s">
        <v>13</v>
      </c>
      <c r="K1550" s="2">
        <f>IF(Table1[[#This Row],[Cover]]="Cover",Table1[[#This Row],[Wager]]*(100/110),IF(Table1[[#This Row],[Cover]]="No",-1*Table1[[#This Row],[Wager]],0))</f>
        <v>-110</v>
      </c>
      <c r="L1550">
        <f>Summary!$B$1</f>
        <v>110</v>
      </c>
      <c r="M1550">
        <f>IF(Table1[[#This Row],[Cover]]="Cover",1,IF(Table1[[#This Row],[Cover]]="No",0,0.5))</f>
        <v>0</v>
      </c>
    </row>
    <row r="1551" spans="1:13" x14ac:dyDescent="0.25">
      <c r="A1551" t="s">
        <v>157</v>
      </c>
      <c r="B1551" t="s">
        <v>27</v>
      </c>
      <c r="C1551" s="1">
        <v>43134</v>
      </c>
      <c r="D1551" t="s">
        <v>94</v>
      </c>
      <c r="E1551" t="s">
        <v>92</v>
      </c>
      <c r="F1551">
        <v>12</v>
      </c>
      <c r="G1551">
        <v>-3</v>
      </c>
      <c r="H1551">
        <v>79</v>
      </c>
      <c r="I1551">
        <v>74</v>
      </c>
      <c r="J1551" t="s">
        <v>8</v>
      </c>
      <c r="K1551" s="2">
        <f>IF(Table1[[#This Row],[Cover]]="Cover",Table1[[#This Row],[Wager]]*(100/110),IF(Table1[[#This Row],[Cover]]="No",-1*Table1[[#This Row],[Wager]],0))</f>
        <v>100</v>
      </c>
      <c r="L1551">
        <f>Summary!$B$1</f>
        <v>110</v>
      </c>
      <c r="M1551">
        <f>IF(Table1[[#This Row],[Cover]]="Cover",1,IF(Table1[[#This Row],[Cover]]="No",0,0.5))</f>
        <v>1</v>
      </c>
    </row>
    <row r="1552" spans="1:13" x14ac:dyDescent="0.25">
      <c r="A1552" t="s">
        <v>150</v>
      </c>
      <c r="B1552" t="s">
        <v>27</v>
      </c>
      <c r="C1552" s="1">
        <v>41314</v>
      </c>
      <c r="D1552" t="s">
        <v>94</v>
      </c>
      <c r="E1552" t="s">
        <v>112</v>
      </c>
      <c r="F1552">
        <v>22</v>
      </c>
      <c r="G1552">
        <v>3.5</v>
      </c>
      <c r="H1552">
        <v>59</v>
      </c>
      <c r="I1552">
        <v>72</v>
      </c>
      <c r="J1552" t="s">
        <v>13</v>
      </c>
      <c r="K1552" s="2">
        <f>IF(Table1[[#This Row],[Cover]]="Cover",Table1[[#This Row],[Wager]]*(100/110),IF(Table1[[#This Row],[Cover]]="No",-1*Table1[[#This Row],[Wager]],0))</f>
        <v>-110</v>
      </c>
      <c r="L1552">
        <f>Summary!$B$1</f>
        <v>110</v>
      </c>
      <c r="M1552">
        <f>IF(Table1[[#This Row],[Cover]]="Cover",1,IF(Table1[[#This Row],[Cover]]="No",0,0.5))</f>
        <v>0</v>
      </c>
    </row>
    <row r="1553" spans="1:13" x14ac:dyDescent="0.25">
      <c r="A1553" t="s">
        <v>156</v>
      </c>
      <c r="B1553" t="s">
        <v>27</v>
      </c>
      <c r="C1553" s="1">
        <v>42065</v>
      </c>
      <c r="D1553" t="s">
        <v>94</v>
      </c>
      <c r="E1553" t="s">
        <v>28</v>
      </c>
      <c r="F1553">
        <v>14</v>
      </c>
      <c r="G1553">
        <v>-4</v>
      </c>
      <c r="H1553">
        <v>61</v>
      </c>
      <c r="I1553">
        <v>59</v>
      </c>
      <c r="J1553" t="s">
        <v>13</v>
      </c>
      <c r="K1553" s="2">
        <f>IF(Table1[[#This Row],[Cover]]="Cover",Table1[[#This Row],[Wager]]*(100/110),IF(Table1[[#This Row],[Cover]]="No",-1*Table1[[#This Row],[Wager]],0))</f>
        <v>-110</v>
      </c>
      <c r="L1553">
        <f>Summary!$B$1</f>
        <v>110</v>
      </c>
      <c r="M1553">
        <f>IF(Table1[[#This Row],[Cover]]="Cover",1,IF(Table1[[#This Row],[Cover]]="No",0,0.5))</f>
        <v>0</v>
      </c>
    </row>
    <row r="1554" spans="1:13" x14ac:dyDescent="0.25">
      <c r="A1554" t="s">
        <v>157</v>
      </c>
      <c r="B1554" t="s">
        <v>27</v>
      </c>
      <c r="C1554" s="1">
        <v>43162</v>
      </c>
      <c r="D1554" t="s">
        <v>94</v>
      </c>
      <c r="E1554" t="s">
        <v>32</v>
      </c>
      <c r="F1554">
        <v>20</v>
      </c>
      <c r="G1554">
        <v>5.5</v>
      </c>
      <c r="H1554">
        <v>87</v>
      </c>
      <c r="I1554">
        <v>79</v>
      </c>
      <c r="J1554" t="s">
        <v>8</v>
      </c>
      <c r="K1554" s="2">
        <f>IF(Table1[[#This Row],[Cover]]="Cover",Table1[[#This Row],[Wager]]*(100/110),IF(Table1[[#This Row],[Cover]]="No",-1*Table1[[#This Row],[Wager]],0))</f>
        <v>100</v>
      </c>
      <c r="L1554">
        <f>Summary!$B$1</f>
        <v>110</v>
      </c>
      <c r="M1554">
        <f>IF(Table1[[#This Row],[Cover]]="Cover",1,IF(Table1[[#This Row],[Cover]]="No",0,0.5))</f>
        <v>1</v>
      </c>
    </row>
    <row r="1555" spans="1:13" x14ac:dyDescent="0.25">
      <c r="A1555" t="s">
        <v>154</v>
      </c>
      <c r="B1555" t="s">
        <v>27</v>
      </c>
      <c r="C1555" s="1">
        <v>42798</v>
      </c>
      <c r="D1555" t="s">
        <v>94</v>
      </c>
      <c r="E1555" t="s">
        <v>28</v>
      </c>
      <c r="F1555">
        <v>11</v>
      </c>
      <c r="G1555">
        <v>6</v>
      </c>
      <c r="H1555">
        <v>64</v>
      </c>
      <c r="I1555">
        <v>75</v>
      </c>
      <c r="J1555" t="s">
        <v>13</v>
      </c>
      <c r="K1555" s="2">
        <f>IF(Table1[[#This Row],[Cover]]="Cover",Table1[[#This Row],[Wager]]*(100/110),IF(Table1[[#This Row],[Cover]]="No",-1*Table1[[#This Row],[Wager]],0))</f>
        <v>-110</v>
      </c>
      <c r="L1555">
        <f>Summary!$B$1</f>
        <v>110</v>
      </c>
      <c r="M1555">
        <f>IF(Table1[[#This Row],[Cover]]="Cover",1,IF(Table1[[#This Row],[Cover]]="No",0,0.5))</f>
        <v>0</v>
      </c>
    </row>
    <row r="1556" spans="1:13" x14ac:dyDescent="0.25">
      <c r="A1556" t="s">
        <v>156</v>
      </c>
      <c r="B1556" t="s">
        <v>10</v>
      </c>
      <c r="C1556" s="1">
        <v>42014</v>
      </c>
      <c r="D1556" t="s">
        <v>17</v>
      </c>
      <c r="E1556" t="s">
        <v>16</v>
      </c>
      <c r="F1556">
        <v>1</v>
      </c>
      <c r="G1556">
        <v>14.5</v>
      </c>
      <c r="H1556">
        <v>64</v>
      </c>
      <c r="I1556">
        <v>70</v>
      </c>
      <c r="J1556" t="s">
        <v>8</v>
      </c>
      <c r="K1556" s="2">
        <f>IF(Table1[[#This Row],[Cover]]="Cover",Table1[[#This Row],[Wager]]*(100/110),IF(Table1[[#This Row],[Cover]]="No",-1*Table1[[#This Row],[Wager]],0))</f>
        <v>100</v>
      </c>
      <c r="L1556">
        <f>Summary!$B$1</f>
        <v>110</v>
      </c>
      <c r="M1556">
        <f>IF(Table1[[#This Row],[Cover]]="Cover",1,IF(Table1[[#This Row],[Cover]]="No",0,0.5))</f>
        <v>1</v>
      </c>
    </row>
    <row r="1557" spans="1:13" x14ac:dyDescent="0.25">
      <c r="A1557" t="s">
        <v>160</v>
      </c>
      <c r="B1557" t="s">
        <v>27</v>
      </c>
      <c r="C1557" s="1">
        <v>39827</v>
      </c>
      <c r="D1557" t="s">
        <v>17</v>
      </c>
      <c r="E1557" t="s">
        <v>28</v>
      </c>
      <c r="F1557">
        <v>21</v>
      </c>
      <c r="G1557">
        <v>1.5</v>
      </c>
      <c r="H1557">
        <v>84</v>
      </c>
      <c r="I1557">
        <v>73</v>
      </c>
      <c r="J1557" t="s">
        <v>8</v>
      </c>
      <c r="K1557" s="2">
        <f>IF(Table1[[#This Row],[Cover]]="Cover",Table1[[#This Row],[Wager]]*(100/110),IF(Table1[[#This Row],[Cover]]="No",-1*Table1[[#This Row],[Wager]],0))</f>
        <v>100</v>
      </c>
      <c r="L1557">
        <f>Summary!$B$1</f>
        <v>110</v>
      </c>
      <c r="M1557">
        <f>IF(Table1[[#This Row],[Cover]]="Cover",1,IF(Table1[[#This Row],[Cover]]="No",0,0.5))</f>
        <v>1</v>
      </c>
    </row>
    <row r="1558" spans="1:13" x14ac:dyDescent="0.25">
      <c r="A1558" t="s">
        <v>160</v>
      </c>
      <c r="B1558" t="s">
        <v>27</v>
      </c>
      <c r="C1558" s="1">
        <v>39830</v>
      </c>
      <c r="D1558" t="s">
        <v>17</v>
      </c>
      <c r="E1558" t="s">
        <v>92</v>
      </c>
      <c r="F1558">
        <v>6</v>
      </c>
      <c r="G1558">
        <v>3.5</v>
      </c>
      <c r="H1558">
        <v>63</v>
      </c>
      <c r="I1558">
        <v>69</v>
      </c>
      <c r="J1558" t="s">
        <v>13</v>
      </c>
      <c r="K1558" s="2">
        <f>IF(Table1[[#This Row],[Cover]]="Cover",Table1[[#This Row],[Wager]]*(100/110),IF(Table1[[#This Row],[Cover]]="No",-1*Table1[[#This Row],[Wager]],0))</f>
        <v>-110</v>
      </c>
      <c r="L1558">
        <f>Summary!$B$1</f>
        <v>110</v>
      </c>
      <c r="M1558">
        <f>IF(Table1[[#This Row],[Cover]]="Cover",1,IF(Table1[[#This Row],[Cover]]="No",0,0.5))</f>
        <v>0</v>
      </c>
    </row>
    <row r="1559" spans="1:13" x14ac:dyDescent="0.25">
      <c r="A1559" t="s">
        <v>150</v>
      </c>
      <c r="B1559" t="s">
        <v>10</v>
      </c>
      <c r="C1559" s="1">
        <v>41291</v>
      </c>
      <c r="D1559" t="s">
        <v>17</v>
      </c>
      <c r="E1559" t="s">
        <v>12</v>
      </c>
      <c r="F1559">
        <v>10</v>
      </c>
      <c r="G1559">
        <v>10.5</v>
      </c>
      <c r="H1559">
        <v>47</v>
      </c>
      <c r="I1559">
        <v>68</v>
      </c>
      <c r="J1559" t="s">
        <v>13</v>
      </c>
      <c r="K1559" s="2">
        <f>IF(Table1[[#This Row],[Cover]]="Cover",Table1[[#This Row],[Wager]]*(100/110),IF(Table1[[#This Row],[Cover]]="No",-1*Table1[[#This Row],[Wager]],0))</f>
        <v>-110</v>
      </c>
      <c r="L1559">
        <f>Summary!$B$1</f>
        <v>110</v>
      </c>
      <c r="M1559">
        <f>IF(Table1[[#This Row],[Cover]]="Cover",1,IF(Table1[[#This Row],[Cover]]="No",0,0.5))</f>
        <v>0</v>
      </c>
    </row>
    <row r="1560" spans="1:13" x14ac:dyDescent="0.25">
      <c r="A1560" t="s">
        <v>149</v>
      </c>
      <c r="B1560" t="s">
        <v>27</v>
      </c>
      <c r="C1560" s="1">
        <v>40940</v>
      </c>
      <c r="D1560" t="s">
        <v>17</v>
      </c>
      <c r="E1560" t="s">
        <v>28</v>
      </c>
      <c r="F1560">
        <v>6</v>
      </c>
      <c r="G1560">
        <v>7</v>
      </c>
      <c r="H1560">
        <v>60</v>
      </c>
      <c r="I1560">
        <v>63</v>
      </c>
      <c r="J1560" t="s">
        <v>8</v>
      </c>
      <c r="K1560" s="2">
        <f>IF(Table1[[#This Row],[Cover]]="Cover",Table1[[#This Row],[Wager]]*(100/110),IF(Table1[[#This Row],[Cover]]="No",-1*Table1[[#This Row],[Wager]],0))</f>
        <v>100</v>
      </c>
      <c r="L1560">
        <f>Summary!$B$1</f>
        <v>110</v>
      </c>
      <c r="M1560">
        <f>IF(Table1[[#This Row],[Cover]]="Cover",1,IF(Table1[[#This Row],[Cover]]="No",0,0.5))</f>
        <v>1</v>
      </c>
    </row>
    <row r="1561" spans="1:13" x14ac:dyDescent="0.25">
      <c r="A1561" t="s">
        <v>157</v>
      </c>
      <c r="B1561" t="s">
        <v>10</v>
      </c>
      <c r="C1561" s="1">
        <v>43141</v>
      </c>
      <c r="D1561" t="s">
        <v>17</v>
      </c>
      <c r="E1561" t="s">
        <v>16</v>
      </c>
      <c r="F1561">
        <v>24</v>
      </c>
      <c r="G1561">
        <v>-6</v>
      </c>
      <c r="H1561">
        <v>85</v>
      </c>
      <c r="I1561">
        <v>74</v>
      </c>
      <c r="J1561" t="s">
        <v>8</v>
      </c>
      <c r="K1561" s="2">
        <f>IF(Table1[[#This Row],[Cover]]="Cover",Table1[[#This Row],[Wager]]*(100/110),IF(Table1[[#This Row],[Cover]]="No",-1*Table1[[#This Row],[Wager]],0))</f>
        <v>100</v>
      </c>
      <c r="L1561">
        <f>Summary!$B$1</f>
        <v>110</v>
      </c>
      <c r="M1561">
        <f>IF(Table1[[#This Row],[Cover]]="Cover",1,IF(Table1[[#This Row],[Cover]]="No",0,0.5))</f>
        <v>1</v>
      </c>
    </row>
    <row r="1562" spans="1:13" x14ac:dyDescent="0.25">
      <c r="A1562" t="s">
        <v>149</v>
      </c>
      <c r="B1562" t="s">
        <v>27</v>
      </c>
      <c r="C1562" s="1">
        <v>40957</v>
      </c>
      <c r="D1562" t="s">
        <v>17</v>
      </c>
      <c r="E1562" t="s">
        <v>105</v>
      </c>
      <c r="F1562">
        <v>3</v>
      </c>
      <c r="G1562">
        <v>7.5</v>
      </c>
      <c r="H1562">
        <v>62</v>
      </c>
      <c r="I1562">
        <v>71</v>
      </c>
      <c r="J1562" t="s">
        <v>13</v>
      </c>
      <c r="K1562" s="2">
        <f>IF(Table1[[#This Row],[Cover]]="Cover",Table1[[#This Row],[Wager]]*(100/110),IF(Table1[[#This Row],[Cover]]="No",-1*Table1[[#This Row],[Wager]],0))</f>
        <v>-110</v>
      </c>
      <c r="L1562">
        <f>Summary!$B$1</f>
        <v>110</v>
      </c>
      <c r="M1562">
        <f>IF(Table1[[#This Row],[Cover]]="Cover",1,IF(Table1[[#This Row],[Cover]]="No",0,0.5))</f>
        <v>0</v>
      </c>
    </row>
    <row r="1563" spans="1:13" x14ac:dyDescent="0.25">
      <c r="A1563" t="s">
        <v>155</v>
      </c>
      <c r="B1563" t="s">
        <v>10</v>
      </c>
      <c r="C1563" s="1">
        <v>42420</v>
      </c>
      <c r="D1563" t="s">
        <v>17</v>
      </c>
      <c r="E1563" t="s">
        <v>16</v>
      </c>
      <c r="F1563">
        <v>14</v>
      </c>
      <c r="G1563">
        <v>2</v>
      </c>
      <c r="H1563">
        <v>79</v>
      </c>
      <c r="I1563">
        <v>77</v>
      </c>
      <c r="J1563" t="s">
        <v>8</v>
      </c>
      <c r="K1563" s="2">
        <f>IF(Table1[[#This Row],[Cover]]="Cover",Table1[[#This Row],[Wager]]*(100/110),IF(Table1[[#This Row],[Cover]]="No",-1*Table1[[#This Row],[Wager]],0))</f>
        <v>100</v>
      </c>
      <c r="L1563">
        <f>Summary!$B$1</f>
        <v>110</v>
      </c>
      <c r="M1563">
        <f>IF(Table1[[#This Row],[Cover]]="Cover",1,IF(Table1[[#This Row],[Cover]]="No",0,0.5))</f>
        <v>1</v>
      </c>
    </row>
    <row r="1564" spans="1:13" x14ac:dyDescent="0.25">
      <c r="A1564" t="s">
        <v>149</v>
      </c>
      <c r="B1564" t="s">
        <v>27</v>
      </c>
      <c r="C1564" s="1">
        <v>40961</v>
      </c>
      <c r="D1564" t="s">
        <v>17</v>
      </c>
      <c r="E1564" t="s">
        <v>30</v>
      </c>
      <c r="F1564">
        <v>4</v>
      </c>
      <c r="G1564">
        <v>10</v>
      </c>
      <c r="H1564">
        <v>58</v>
      </c>
      <c r="I1564">
        <v>66</v>
      </c>
      <c r="J1564" t="s">
        <v>8</v>
      </c>
      <c r="K1564" s="2">
        <f>IF(Table1[[#This Row],[Cover]]="Cover",Table1[[#This Row],[Wager]]*(100/110),IF(Table1[[#This Row],[Cover]]="No",-1*Table1[[#This Row],[Wager]],0))</f>
        <v>100</v>
      </c>
      <c r="L1564">
        <f>Summary!$B$1</f>
        <v>110</v>
      </c>
      <c r="M1564">
        <f>IF(Table1[[#This Row],[Cover]]="Cover",1,IF(Table1[[#This Row],[Cover]]="No",0,0.5))</f>
        <v>1</v>
      </c>
    </row>
    <row r="1565" spans="1:13" x14ac:dyDescent="0.25">
      <c r="A1565" t="s">
        <v>148</v>
      </c>
      <c r="B1565" t="s">
        <v>27</v>
      </c>
      <c r="C1565" s="1">
        <v>40215</v>
      </c>
      <c r="D1565" t="s">
        <v>17</v>
      </c>
      <c r="E1565" t="s">
        <v>28</v>
      </c>
      <c r="F1565">
        <v>20</v>
      </c>
      <c r="G1565">
        <v>-2</v>
      </c>
      <c r="H1565">
        <v>78</v>
      </c>
      <c r="I1565">
        <v>71</v>
      </c>
      <c r="J1565" t="s">
        <v>8</v>
      </c>
      <c r="K1565" s="2">
        <f>IF(Table1[[#This Row],[Cover]]="Cover",Table1[[#This Row],[Wager]]*(100/110),IF(Table1[[#This Row],[Cover]]="No",-1*Table1[[#This Row],[Wager]],0))</f>
        <v>100</v>
      </c>
      <c r="L1565">
        <f>Summary!$B$1</f>
        <v>110</v>
      </c>
      <c r="M1565">
        <f>IF(Table1[[#This Row],[Cover]]="Cover",1,IF(Table1[[#This Row],[Cover]]="No",0,0.5))</f>
        <v>1</v>
      </c>
    </row>
    <row r="1566" spans="1:13" x14ac:dyDescent="0.25">
      <c r="A1566" t="s">
        <v>150</v>
      </c>
      <c r="B1566" t="s">
        <v>10</v>
      </c>
      <c r="C1566" s="1">
        <v>41312</v>
      </c>
      <c r="D1566" t="s">
        <v>17</v>
      </c>
      <c r="E1566" t="s">
        <v>105</v>
      </c>
      <c r="F1566">
        <v>21</v>
      </c>
      <c r="G1566">
        <v>4</v>
      </c>
      <c r="H1566">
        <v>70</v>
      </c>
      <c r="I1566">
        <v>68</v>
      </c>
      <c r="J1566" t="s">
        <v>8</v>
      </c>
      <c r="K1566" s="2">
        <f>IF(Table1[[#This Row],[Cover]]="Cover",Table1[[#This Row],[Wager]]*(100/110),IF(Table1[[#This Row],[Cover]]="No",-1*Table1[[#This Row],[Wager]],0))</f>
        <v>100</v>
      </c>
      <c r="L1566">
        <f>Summary!$B$1</f>
        <v>110</v>
      </c>
      <c r="M1566">
        <f>IF(Table1[[#This Row],[Cover]]="Cover",1,IF(Table1[[#This Row],[Cover]]="No",0,0.5))</f>
        <v>1</v>
      </c>
    </row>
    <row r="1567" spans="1:13" x14ac:dyDescent="0.25">
      <c r="A1567" t="s">
        <v>154</v>
      </c>
      <c r="B1567" t="s">
        <v>10</v>
      </c>
      <c r="C1567" s="1">
        <v>42798</v>
      </c>
      <c r="D1567" t="s">
        <v>17</v>
      </c>
      <c r="E1567" t="s">
        <v>16</v>
      </c>
      <c r="F1567">
        <v>9</v>
      </c>
      <c r="G1567">
        <v>6.5</v>
      </c>
      <c r="H1567">
        <v>63</v>
      </c>
      <c r="I1567">
        <v>71</v>
      </c>
      <c r="J1567" t="s">
        <v>13</v>
      </c>
      <c r="K1567" s="2">
        <f>IF(Table1[[#This Row],[Cover]]="Cover",Table1[[#This Row],[Wager]]*(100/110),IF(Table1[[#This Row],[Cover]]="No",-1*Table1[[#This Row],[Wager]],0))</f>
        <v>-110</v>
      </c>
      <c r="L1567">
        <f>Summary!$B$1</f>
        <v>110</v>
      </c>
      <c r="M1567">
        <f>IF(Table1[[#This Row],[Cover]]="Cover",1,IF(Table1[[#This Row],[Cover]]="No",0,0.5))</f>
        <v>0</v>
      </c>
    </row>
    <row r="1568" spans="1:13" x14ac:dyDescent="0.25">
      <c r="A1568" t="s">
        <v>160</v>
      </c>
      <c r="B1568" t="s">
        <v>27</v>
      </c>
      <c r="C1568" s="1">
        <v>39879</v>
      </c>
      <c r="D1568" t="s">
        <v>17</v>
      </c>
      <c r="E1568" t="s">
        <v>105</v>
      </c>
      <c r="F1568">
        <v>15</v>
      </c>
      <c r="G1568">
        <v>2</v>
      </c>
      <c r="H1568">
        <v>96</v>
      </c>
      <c r="I1568">
        <v>86</v>
      </c>
      <c r="J1568" t="s">
        <v>8</v>
      </c>
      <c r="K1568" s="2">
        <f>IF(Table1[[#This Row],[Cover]]="Cover",Table1[[#This Row],[Wager]]*(100/110),IF(Table1[[#This Row],[Cover]]="No",-1*Table1[[#This Row],[Wager]],0))</f>
        <v>100</v>
      </c>
      <c r="L1568">
        <f>Summary!$B$1</f>
        <v>110</v>
      </c>
      <c r="M1568">
        <f>IF(Table1[[#This Row],[Cover]]="Cover",1,IF(Table1[[#This Row],[Cover]]="No",0,0.5))</f>
        <v>1</v>
      </c>
    </row>
    <row r="1569" spans="1:13" x14ac:dyDescent="0.25">
      <c r="A1569" t="s">
        <v>158</v>
      </c>
      <c r="B1569" t="s">
        <v>27</v>
      </c>
      <c r="C1569" s="1">
        <v>39515</v>
      </c>
      <c r="D1569" t="s">
        <v>17</v>
      </c>
      <c r="E1569" t="s">
        <v>30</v>
      </c>
      <c r="F1569">
        <v>5</v>
      </c>
      <c r="G1569">
        <v>4.5</v>
      </c>
      <c r="H1569">
        <v>55</v>
      </c>
      <c r="I1569">
        <v>72</v>
      </c>
      <c r="J1569" t="s">
        <v>13</v>
      </c>
      <c r="K1569" s="2">
        <f>IF(Table1[[#This Row],[Cover]]="Cover",Table1[[#This Row],[Wager]]*(100/110),IF(Table1[[#This Row],[Cover]]="No",-1*Table1[[#This Row],[Wager]],0))</f>
        <v>-110</v>
      </c>
      <c r="L1569">
        <f>Summary!$B$1</f>
        <v>110</v>
      </c>
      <c r="M1569">
        <f>IF(Table1[[#This Row],[Cover]]="Cover",1,IF(Table1[[#This Row],[Cover]]="No",0,0.5))</f>
        <v>0</v>
      </c>
    </row>
    <row r="1570" spans="1:13" x14ac:dyDescent="0.25">
      <c r="A1570" t="s">
        <v>154</v>
      </c>
      <c r="B1570" t="s">
        <v>27</v>
      </c>
      <c r="C1570" s="1">
        <v>42745</v>
      </c>
      <c r="D1570" t="s">
        <v>31</v>
      </c>
      <c r="E1570" t="s">
        <v>93</v>
      </c>
      <c r="F1570">
        <v>25</v>
      </c>
      <c r="G1570">
        <v>-4</v>
      </c>
      <c r="H1570">
        <v>66</v>
      </c>
      <c r="I1570">
        <v>65</v>
      </c>
      <c r="J1570" t="s">
        <v>13</v>
      </c>
      <c r="K1570" s="2">
        <f>IF(Table1[[#This Row],[Cover]]="Cover",Table1[[#This Row],[Wager]]*(100/110),IF(Table1[[#This Row],[Cover]]="No",-1*Table1[[#This Row],[Wager]],0))</f>
        <v>-110</v>
      </c>
      <c r="L1570">
        <f>Summary!$B$1</f>
        <v>110</v>
      </c>
      <c r="M1570">
        <f>IF(Table1[[#This Row],[Cover]]="Cover",1,IF(Table1[[#This Row],[Cover]]="No",0,0.5))</f>
        <v>0</v>
      </c>
    </row>
    <row r="1571" spans="1:13" x14ac:dyDescent="0.25">
      <c r="A1571" t="s">
        <v>152</v>
      </c>
      <c r="B1571" t="s">
        <v>27</v>
      </c>
      <c r="C1571" s="1">
        <v>40554</v>
      </c>
      <c r="D1571" t="s">
        <v>31</v>
      </c>
      <c r="E1571" t="s">
        <v>94</v>
      </c>
      <c r="F1571">
        <v>12</v>
      </c>
      <c r="G1571">
        <v>7</v>
      </c>
      <c r="H1571">
        <v>52</v>
      </c>
      <c r="I1571">
        <v>83</v>
      </c>
      <c r="J1571" t="s">
        <v>13</v>
      </c>
      <c r="K1571" s="2">
        <f>IF(Table1[[#This Row],[Cover]]="Cover",Table1[[#This Row],[Wager]]*(100/110),IF(Table1[[#This Row],[Cover]]="No",-1*Table1[[#This Row],[Wager]],0))</f>
        <v>-110</v>
      </c>
      <c r="L1571">
        <f>Summary!$B$1</f>
        <v>110</v>
      </c>
      <c r="M1571">
        <f>IF(Table1[[#This Row],[Cover]]="Cover",1,IF(Table1[[#This Row],[Cover]]="No",0,0.5))</f>
        <v>0</v>
      </c>
    </row>
    <row r="1572" spans="1:13" x14ac:dyDescent="0.25">
      <c r="A1572" t="s">
        <v>149</v>
      </c>
      <c r="B1572" t="s">
        <v>27</v>
      </c>
      <c r="C1572" s="1">
        <v>40919</v>
      </c>
      <c r="D1572" t="s">
        <v>31</v>
      </c>
      <c r="E1572" t="s">
        <v>30</v>
      </c>
      <c r="F1572">
        <v>10</v>
      </c>
      <c r="G1572">
        <v>15.5</v>
      </c>
      <c r="H1572">
        <v>46</v>
      </c>
      <c r="I1572">
        <v>81</v>
      </c>
      <c r="J1572" t="s">
        <v>13</v>
      </c>
      <c r="K1572" s="2">
        <f>IF(Table1[[#This Row],[Cover]]="Cover",Table1[[#This Row],[Wager]]*(100/110),IF(Table1[[#This Row],[Cover]]="No",-1*Table1[[#This Row],[Wager]],0))</f>
        <v>-110</v>
      </c>
      <c r="L1572">
        <f>Summary!$B$1</f>
        <v>110</v>
      </c>
      <c r="M1572">
        <f>IF(Table1[[#This Row],[Cover]]="Cover",1,IF(Table1[[#This Row],[Cover]]="No",0,0.5))</f>
        <v>0</v>
      </c>
    </row>
    <row r="1573" spans="1:13" x14ac:dyDescent="0.25">
      <c r="A1573" t="s">
        <v>150</v>
      </c>
      <c r="B1573" t="s">
        <v>27</v>
      </c>
      <c r="C1573" s="1">
        <v>41286</v>
      </c>
      <c r="D1573" t="s">
        <v>31</v>
      </c>
      <c r="E1573" t="s">
        <v>30</v>
      </c>
      <c r="F1573">
        <v>6</v>
      </c>
      <c r="G1573">
        <v>17</v>
      </c>
      <c r="H1573">
        <v>46</v>
      </c>
      <c r="I1573">
        <v>60</v>
      </c>
      <c r="J1573" t="s">
        <v>8</v>
      </c>
      <c r="K1573" s="2">
        <f>IF(Table1[[#This Row],[Cover]]="Cover",Table1[[#This Row],[Wager]]*(100/110),IF(Table1[[#This Row],[Cover]]="No",-1*Table1[[#This Row],[Wager]],0))</f>
        <v>100</v>
      </c>
      <c r="L1573">
        <f>Summary!$B$1</f>
        <v>110</v>
      </c>
      <c r="M1573">
        <f>IF(Table1[[#This Row],[Cover]]="Cover",1,IF(Table1[[#This Row],[Cover]]="No",0,0.5))</f>
        <v>1</v>
      </c>
    </row>
    <row r="1574" spans="1:13" x14ac:dyDescent="0.25">
      <c r="A1574" t="s">
        <v>146</v>
      </c>
      <c r="B1574" t="s">
        <v>27</v>
      </c>
      <c r="C1574" s="1">
        <v>41654</v>
      </c>
      <c r="D1574" t="s">
        <v>31</v>
      </c>
      <c r="E1574" t="s">
        <v>28</v>
      </c>
      <c r="F1574">
        <v>12</v>
      </c>
      <c r="G1574">
        <v>4.5</v>
      </c>
      <c r="H1574">
        <v>82</v>
      </c>
      <c r="I1574">
        <v>72</v>
      </c>
      <c r="J1574" t="s">
        <v>8</v>
      </c>
      <c r="K1574" s="2">
        <f>IF(Table1[[#This Row],[Cover]]="Cover",Table1[[#This Row],[Wager]]*(100/110),IF(Table1[[#This Row],[Cover]]="No",-1*Table1[[#This Row],[Wager]],0))</f>
        <v>100</v>
      </c>
      <c r="L1574">
        <f>Summary!$B$1</f>
        <v>110</v>
      </c>
      <c r="M1574">
        <f>IF(Table1[[#This Row],[Cover]]="Cover",1,IF(Table1[[#This Row],[Cover]]="No",0,0.5))</f>
        <v>1</v>
      </c>
    </row>
    <row r="1575" spans="1:13" x14ac:dyDescent="0.25">
      <c r="A1575" t="s">
        <v>158</v>
      </c>
      <c r="B1575" t="s">
        <v>27</v>
      </c>
      <c r="C1575" s="1">
        <v>39463</v>
      </c>
      <c r="D1575" t="s">
        <v>31</v>
      </c>
      <c r="E1575" t="s">
        <v>17</v>
      </c>
      <c r="F1575">
        <v>10</v>
      </c>
      <c r="G1575">
        <v>5.5</v>
      </c>
      <c r="H1575">
        <v>68</v>
      </c>
      <c r="I1575">
        <v>53</v>
      </c>
      <c r="J1575" t="s">
        <v>8</v>
      </c>
      <c r="K1575" s="2">
        <f>IF(Table1[[#This Row],[Cover]]="Cover",Table1[[#This Row],[Wager]]*(100/110),IF(Table1[[#This Row],[Cover]]="No",-1*Table1[[#This Row],[Wager]],0))</f>
        <v>100</v>
      </c>
      <c r="L1575">
        <f>Summary!$B$1</f>
        <v>110</v>
      </c>
      <c r="M1575">
        <f>IF(Table1[[#This Row],[Cover]]="Cover",1,IF(Table1[[#This Row],[Cover]]="No",0,0.5))</f>
        <v>1</v>
      </c>
    </row>
    <row r="1576" spans="1:13" x14ac:dyDescent="0.25">
      <c r="A1576" t="s">
        <v>155</v>
      </c>
      <c r="B1576" t="s">
        <v>27</v>
      </c>
      <c r="C1576" s="1">
        <v>42385</v>
      </c>
      <c r="D1576" t="s">
        <v>31</v>
      </c>
      <c r="E1576" t="s">
        <v>28</v>
      </c>
      <c r="F1576">
        <v>22</v>
      </c>
      <c r="G1576">
        <v>1.5</v>
      </c>
      <c r="H1576">
        <v>60</v>
      </c>
      <c r="I1576">
        <v>63</v>
      </c>
      <c r="J1576" t="s">
        <v>13</v>
      </c>
      <c r="K1576" s="2">
        <f>IF(Table1[[#This Row],[Cover]]="Cover",Table1[[#This Row],[Wager]]*(100/110),IF(Table1[[#This Row],[Cover]]="No",-1*Table1[[#This Row],[Wager]],0))</f>
        <v>-110</v>
      </c>
      <c r="L1576">
        <f>Summary!$B$1</f>
        <v>110</v>
      </c>
      <c r="M1576">
        <f>IF(Table1[[#This Row],[Cover]]="Cover",1,IF(Table1[[#This Row],[Cover]]="No",0,0.5))</f>
        <v>0</v>
      </c>
    </row>
    <row r="1577" spans="1:13" x14ac:dyDescent="0.25">
      <c r="A1577" t="s">
        <v>160</v>
      </c>
      <c r="B1577" t="s">
        <v>27</v>
      </c>
      <c r="C1577" s="1">
        <v>39830</v>
      </c>
      <c r="D1577" t="s">
        <v>31</v>
      </c>
      <c r="E1577" t="s">
        <v>94</v>
      </c>
      <c r="F1577">
        <v>11</v>
      </c>
      <c r="G1577">
        <v>7</v>
      </c>
      <c r="H1577">
        <v>49</v>
      </c>
      <c r="I1577">
        <v>71</v>
      </c>
      <c r="J1577" t="s">
        <v>13</v>
      </c>
      <c r="K1577" s="2">
        <f>IF(Table1[[#This Row],[Cover]]="Cover",Table1[[#This Row],[Wager]]*(100/110),IF(Table1[[#This Row],[Cover]]="No",-1*Table1[[#This Row],[Wager]],0))</f>
        <v>-110</v>
      </c>
      <c r="L1577">
        <f>Summary!$B$1</f>
        <v>110</v>
      </c>
      <c r="M1577">
        <f>IF(Table1[[#This Row],[Cover]]="Cover",1,IF(Table1[[#This Row],[Cover]]="No",0,0.5))</f>
        <v>0</v>
      </c>
    </row>
    <row r="1578" spans="1:13" x14ac:dyDescent="0.25">
      <c r="A1578" t="s">
        <v>155</v>
      </c>
      <c r="B1578" t="s">
        <v>27</v>
      </c>
      <c r="C1578" s="1">
        <v>42392</v>
      </c>
      <c r="D1578" t="s">
        <v>31</v>
      </c>
      <c r="E1578" t="s">
        <v>32</v>
      </c>
      <c r="F1578">
        <v>6</v>
      </c>
      <c r="G1578">
        <v>3.5</v>
      </c>
      <c r="H1578">
        <v>76</v>
      </c>
      <c r="I1578">
        <v>80</v>
      </c>
      <c r="J1578" t="s">
        <v>13</v>
      </c>
      <c r="K1578" s="2">
        <f>IF(Table1[[#This Row],[Cover]]="Cover",Table1[[#This Row],[Wager]]*(100/110),IF(Table1[[#This Row],[Cover]]="No",-1*Table1[[#This Row],[Wager]],0))</f>
        <v>-110</v>
      </c>
      <c r="L1578">
        <f>Summary!$B$1</f>
        <v>110</v>
      </c>
      <c r="M1578">
        <f>IF(Table1[[#This Row],[Cover]]="Cover",1,IF(Table1[[#This Row],[Cover]]="No",0,0.5))</f>
        <v>0</v>
      </c>
    </row>
    <row r="1579" spans="1:13" x14ac:dyDescent="0.25">
      <c r="A1579" t="s">
        <v>156</v>
      </c>
      <c r="B1579" t="s">
        <v>27</v>
      </c>
      <c r="C1579" s="1">
        <v>42028</v>
      </c>
      <c r="D1579" t="s">
        <v>31</v>
      </c>
      <c r="E1579" t="s">
        <v>91</v>
      </c>
      <c r="F1579">
        <v>9</v>
      </c>
      <c r="G1579">
        <v>9.5</v>
      </c>
      <c r="H1579">
        <v>78</v>
      </c>
      <c r="I1579">
        <v>73</v>
      </c>
      <c r="J1579" t="s">
        <v>8</v>
      </c>
      <c r="K1579" s="2">
        <f>IF(Table1[[#This Row],[Cover]]="Cover",Table1[[#This Row],[Wager]]*(100/110),IF(Table1[[#This Row],[Cover]]="No",-1*Table1[[#This Row],[Wager]],0))</f>
        <v>100</v>
      </c>
      <c r="L1579">
        <f>Summary!$B$1</f>
        <v>110</v>
      </c>
      <c r="M1579">
        <f>IF(Table1[[#This Row],[Cover]]="Cover",1,IF(Table1[[#This Row],[Cover]]="No",0,0.5))</f>
        <v>1</v>
      </c>
    </row>
    <row r="1580" spans="1:13" x14ac:dyDescent="0.25">
      <c r="A1580" t="s">
        <v>149</v>
      </c>
      <c r="B1580" t="s">
        <v>27</v>
      </c>
      <c r="C1580" s="1">
        <v>40933</v>
      </c>
      <c r="D1580" t="s">
        <v>31</v>
      </c>
      <c r="E1580" t="s">
        <v>93</v>
      </c>
      <c r="F1580">
        <v>22</v>
      </c>
      <c r="G1580">
        <v>12</v>
      </c>
      <c r="H1580">
        <v>47</v>
      </c>
      <c r="I1580">
        <v>69</v>
      </c>
      <c r="J1580" t="s">
        <v>13</v>
      </c>
      <c r="K1580" s="2">
        <f>IF(Table1[[#This Row],[Cover]]="Cover",Table1[[#This Row],[Wager]]*(100/110),IF(Table1[[#This Row],[Cover]]="No",-1*Table1[[#This Row],[Wager]],0))</f>
        <v>-110</v>
      </c>
      <c r="L1580">
        <f>Summary!$B$1</f>
        <v>110</v>
      </c>
      <c r="M1580">
        <f>IF(Table1[[#This Row],[Cover]]="Cover",1,IF(Table1[[#This Row],[Cover]]="No",0,0.5))</f>
        <v>0</v>
      </c>
    </row>
    <row r="1581" spans="1:13" x14ac:dyDescent="0.25">
      <c r="A1581" t="s">
        <v>146</v>
      </c>
      <c r="B1581" t="s">
        <v>27</v>
      </c>
      <c r="C1581" s="1">
        <v>41664</v>
      </c>
      <c r="D1581" t="s">
        <v>31</v>
      </c>
      <c r="E1581" t="s">
        <v>92</v>
      </c>
      <c r="F1581">
        <v>25</v>
      </c>
      <c r="G1581">
        <v>-1</v>
      </c>
      <c r="H1581">
        <v>65</v>
      </c>
      <c r="I1581">
        <v>74</v>
      </c>
      <c r="J1581" t="s">
        <v>13</v>
      </c>
      <c r="K1581" s="2">
        <f>IF(Table1[[#This Row],[Cover]]="Cover",Table1[[#This Row],[Wager]]*(100/110),IF(Table1[[#This Row],[Cover]]="No",-1*Table1[[#This Row],[Wager]],0))</f>
        <v>-110</v>
      </c>
      <c r="L1581">
        <f>Summary!$B$1</f>
        <v>110</v>
      </c>
      <c r="M1581">
        <f>IF(Table1[[#This Row],[Cover]]="Cover",1,IF(Table1[[#This Row],[Cover]]="No",0,0.5))</f>
        <v>0</v>
      </c>
    </row>
    <row r="1582" spans="1:13" x14ac:dyDescent="0.25">
      <c r="A1582" t="s">
        <v>156</v>
      </c>
      <c r="B1582" t="s">
        <v>27</v>
      </c>
      <c r="C1582" s="1">
        <v>42007</v>
      </c>
      <c r="D1582" t="s">
        <v>31</v>
      </c>
      <c r="E1582" t="s">
        <v>94</v>
      </c>
      <c r="F1582">
        <v>11</v>
      </c>
      <c r="G1582">
        <v>8</v>
      </c>
      <c r="H1582">
        <v>61</v>
      </c>
      <c r="I1582">
        <v>70</v>
      </c>
      <c r="J1582" t="s">
        <v>13</v>
      </c>
      <c r="K1582" s="2">
        <f>IF(Table1[[#This Row],[Cover]]="Cover",Table1[[#This Row],[Wager]]*(100/110),IF(Table1[[#This Row],[Cover]]="No",-1*Table1[[#This Row],[Wager]],0))</f>
        <v>-110</v>
      </c>
      <c r="L1582">
        <f>Summary!$B$1</f>
        <v>110</v>
      </c>
      <c r="M1582">
        <f>IF(Table1[[#This Row],[Cover]]="Cover",1,IF(Table1[[#This Row],[Cover]]="No",0,0.5))</f>
        <v>0</v>
      </c>
    </row>
    <row r="1583" spans="1:13" x14ac:dyDescent="0.25">
      <c r="A1583" t="s">
        <v>154</v>
      </c>
      <c r="B1583" t="s">
        <v>27</v>
      </c>
      <c r="C1583" s="1">
        <v>42738</v>
      </c>
      <c r="D1583" t="s">
        <v>31</v>
      </c>
      <c r="E1583" t="s">
        <v>32</v>
      </c>
      <c r="F1583">
        <v>7</v>
      </c>
      <c r="G1583">
        <v>2.5</v>
      </c>
      <c r="H1583">
        <v>77</v>
      </c>
      <c r="I1583">
        <v>76</v>
      </c>
      <c r="J1583" t="s">
        <v>8</v>
      </c>
      <c r="K1583" s="2">
        <f>IF(Table1[[#This Row],[Cover]]="Cover",Table1[[#This Row],[Wager]]*(100/110),IF(Table1[[#This Row],[Cover]]="No",-1*Table1[[#This Row],[Wager]],0))</f>
        <v>100</v>
      </c>
      <c r="L1583">
        <f>Summary!$B$1</f>
        <v>110</v>
      </c>
      <c r="M1583">
        <f>IF(Table1[[#This Row],[Cover]]="Cover",1,IF(Table1[[#This Row],[Cover]]="No",0,0.5))</f>
        <v>1</v>
      </c>
    </row>
    <row r="1584" spans="1:13" x14ac:dyDescent="0.25">
      <c r="A1584" t="s">
        <v>146</v>
      </c>
      <c r="B1584" t="s">
        <v>27</v>
      </c>
      <c r="C1584" s="1">
        <v>41643</v>
      </c>
      <c r="D1584" t="s">
        <v>31</v>
      </c>
      <c r="E1584" t="s">
        <v>91</v>
      </c>
      <c r="F1584">
        <v>13</v>
      </c>
      <c r="G1584">
        <v>5.5</v>
      </c>
      <c r="H1584">
        <v>62</v>
      </c>
      <c r="I1584">
        <v>73</v>
      </c>
      <c r="J1584" t="s">
        <v>13</v>
      </c>
      <c r="K1584" s="2">
        <f>IF(Table1[[#This Row],[Cover]]="Cover",Table1[[#This Row],[Wager]]*(100/110),IF(Table1[[#This Row],[Cover]]="No",-1*Table1[[#This Row],[Wager]],0))</f>
        <v>-110</v>
      </c>
      <c r="L1584">
        <f>Summary!$B$1</f>
        <v>110</v>
      </c>
      <c r="M1584">
        <f>IF(Table1[[#This Row],[Cover]]="Cover",1,IF(Table1[[#This Row],[Cover]]="No",0,0.5))</f>
        <v>0</v>
      </c>
    </row>
    <row r="1585" spans="1:13" x14ac:dyDescent="0.25">
      <c r="A1585" t="s">
        <v>156</v>
      </c>
      <c r="B1585" t="s">
        <v>27</v>
      </c>
      <c r="C1585" s="1">
        <v>42009</v>
      </c>
      <c r="D1585" t="s">
        <v>31</v>
      </c>
      <c r="E1585" t="s">
        <v>32</v>
      </c>
      <c r="F1585">
        <v>14</v>
      </c>
      <c r="G1585">
        <v>6</v>
      </c>
      <c r="H1585">
        <v>67</v>
      </c>
      <c r="I1585">
        <v>78</v>
      </c>
      <c r="J1585" t="s">
        <v>13</v>
      </c>
      <c r="K1585" s="2">
        <f>IF(Table1[[#This Row],[Cover]]="Cover",Table1[[#This Row],[Wager]]*(100/110),IF(Table1[[#This Row],[Cover]]="No",-1*Table1[[#This Row],[Wager]],0))</f>
        <v>-110</v>
      </c>
      <c r="L1585">
        <f>Summary!$B$1</f>
        <v>110</v>
      </c>
      <c r="M1585">
        <f>IF(Table1[[#This Row],[Cover]]="Cover",1,IF(Table1[[#This Row],[Cover]]="No",0,0.5))</f>
        <v>0</v>
      </c>
    </row>
    <row r="1586" spans="1:13" x14ac:dyDescent="0.25">
      <c r="A1586" t="s">
        <v>149</v>
      </c>
      <c r="B1586" t="s">
        <v>27</v>
      </c>
      <c r="C1586" s="1">
        <v>40915</v>
      </c>
      <c r="D1586" t="s">
        <v>31</v>
      </c>
      <c r="E1586" t="s">
        <v>28</v>
      </c>
      <c r="F1586">
        <v>4</v>
      </c>
      <c r="G1586">
        <v>13</v>
      </c>
      <c r="H1586">
        <v>60</v>
      </c>
      <c r="I1586">
        <v>73</v>
      </c>
      <c r="J1586" t="s">
        <v>54</v>
      </c>
      <c r="K1586" s="2">
        <f>IF(Table1[[#This Row],[Cover]]="Cover",Table1[[#This Row],[Wager]]*(100/110),IF(Table1[[#This Row],[Cover]]="No",-1*Table1[[#This Row],[Wager]],0))</f>
        <v>0</v>
      </c>
      <c r="L1586">
        <f>Summary!$B$1</f>
        <v>110</v>
      </c>
      <c r="M1586">
        <f>IF(Table1[[#This Row],[Cover]]="Cover",1,IF(Table1[[#This Row],[Cover]]="No",0,0.5))</f>
        <v>0.5</v>
      </c>
    </row>
    <row r="1587" spans="1:13" x14ac:dyDescent="0.25">
      <c r="A1587" t="s">
        <v>155</v>
      </c>
      <c r="B1587" t="s">
        <v>27</v>
      </c>
      <c r="C1587" s="1">
        <v>42378</v>
      </c>
      <c r="D1587" t="s">
        <v>31</v>
      </c>
      <c r="E1587" t="s">
        <v>30</v>
      </c>
      <c r="F1587">
        <v>1</v>
      </c>
      <c r="G1587">
        <v>6.5</v>
      </c>
      <c r="H1587">
        <v>59</v>
      </c>
      <c r="I1587">
        <v>69</v>
      </c>
      <c r="J1587" t="s">
        <v>13</v>
      </c>
      <c r="K1587" s="2">
        <f>IF(Table1[[#This Row],[Cover]]="Cover",Table1[[#This Row],[Wager]]*(100/110),IF(Table1[[#This Row],[Cover]]="No",-1*Table1[[#This Row],[Wager]],0))</f>
        <v>-110</v>
      </c>
      <c r="L1587">
        <f>Summary!$B$1</f>
        <v>110</v>
      </c>
      <c r="M1587">
        <f>IF(Table1[[#This Row],[Cover]]="Cover",1,IF(Table1[[#This Row],[Cover]]="No",0,0.5))</f>
        <v>0</v>
      </c>
    </row>
    <row r="1588" spans="1:13" x14ac:dyDescent="0.25">
      <c r="A1588" t="s">
        <v>152</v>
      </c>
      <c r="B1588" t="s">
        <v>27</v>
      </c>
      <c r="C1588" s="1">
        <v>40575</v>
      </c>
      <c r="D1588" t="s">
        <v>31</v>
      </c>
      <c r="E1588" t="s">
        <v>30</v>
      </c>
      <c r="F1588">
        <v>2</v>
      </c>
      <c r="G1588">
        <v>13</v>
      </c>
      <c r="H1588">
        <v>66</v>
      </c>
      <c r="I1588">
        <v>88</v>
      </c>
      <c r="J1588" t="s">
        <v>13</v>
      </c>
      <c r="K1588" s="2">
        <f>IF(Table1[[#This Row],[Cover]]="Cover",Table1[[#This Row],[Wager]]*(100/110),IF(Table1[[#This Row],[Cover]]="No",-1*Table1[[#This Row],[Wager]],0))</f>
        <v>-110</v>
      </c>
      <c r="L1588">
        <f>Summary!$B$1</f>
        <v>110</v>
      </c>
      <c r="M1588">
        <f>IF(Table1[[#This Row],[Cover]]="Cover",1,IF(Table1[[#This Row],[Cover]]="No",0,0.5))</f>
        <v>0</v>
      </c>
    </row>
    <row r="1589" spans="1:13" x14ac:dyDescent="0.25">
      <c r="A1589" t="s">
        <v>156</v>
      </c>
      <c r="B1589" t="s">
        <v>27</v>
      </c>
      <c r="C1589" s="1">
        <v>42045</v>
      </c>
      <c r="D1589" t="s">
        <v>31</v>
      </c>
      <c r="E1589" t="s">
        <v>30</v>
      </c>
      <c r="F1589">
        <v>8</v>
      </c>
      <c r="G1589">
        <v>10.5</v>
      </c>
      <c r="H1589">
        <v>51</v>
      </c>
      <c r="I1589">
        <v>73</v>
      </c>
      <c r="J1589" t="s">
        <v>13</v>
      </c>
      <c r="K1589" s="2">
        <f>IF(Table1[[#This Row],[Cover]]="Cover",Table1[[#This Row],[Wager]]*(100/110),IF(Table1[[#This Row],[Cover]]="No",-1*Table1[[#This Row],[Wager]],0))</f>
        <v>-110</v>
      </c>
      <c r="L1589">
        <f>Summary!$B$1</f>
        <v>110</v>
      </c>
      <c r="M1589">
        <f>IF(Table1[[#This Row],[Cover]]="Cover",1,IF(Table1[[#This Row],[Cover]]="No",0,0.5))</f>
        <v>0</v>
      </c>
    </row>
    <row r="1590" spans="1:13" x14ac:dyDescent="0.25">
      <c r="A1590" t="s">
        <v>155</v>
      </c>
      <c r="B1590" t="s">
        <v>27</v>
      </c>
      <c r="C1590" s="1">
        <v>42410</v>
      </c>
      <c r="D1590" t="s">
        <v>31</v>
      </c>
      <c r="E1590" t="s">
        <v>91</v>
      </c>
      <c r="F1590">
        <v>14</v>
      </c>
      <c r="G1590">
        <v>2.5</v>
      </c>
      <c r="H1590">
        <v>85</v>
      </c>
      <c r="I1590">
        <v>82</v>
      </c>
      <c r="J1590" t="s">
        <v>8</v>
      </c>
      <c r="K1590" s="2">
        <f>IF(Table1[[#This Row],[Cover]]="Cover",Table1[[#This Row],[Wager]]*(100/110),IF(Table1[[#This Row],[Cover]]="No",-1*Table1[[#This Row],[Wager]],0))</f>
        <v>100</v>
      </c>
      <c r="L1590">
        <f>Summary!$B$1</f>
        <v>110</v>
      </c>
      <c r="M1590">
        <f>IF(Table1[[#This Row],[Cover]]="Cover",1,IF(Table1[[#This Row],[Cover]]="No",0,0.5))</f>
        <v>1</v>
      </c>
    </row>
    <row r="1591" spans="1:13" x14ac:dyDescent="0.25">
      <c r="A1591" t="s">
        <v>154</v>
      </c>
      <c r="B1591" t="s">
        <v>27</v>
      </c>
      <c r="C1591" s="1">
        <v>42777</v>
      </c>
      <c r="D1591" t="s">
        <v>31</v>
      </c>
      <c r="E1591" t="s">
        <v>30</v>
      </c>
      <c r="F1591">
        <v>3</v>
      </c>
      <c r="G1591">
        <v>4.5</v>
      </c>
      <c r="H1591">
        <v>79</v>
      </c>
      <c r="I1591">
        <v>80</v>
      </c>
      <c r="J1591" t="s">
        <v>8</v>
      </c>
      <c r="K1591" s="2">
        <f>IF(Table1[[#This Row],[Cover]]="Cover",Table1[[#This Row],[Wager]]*(100/110),IF(Table1[[#This Row],[Cover]]="No",-1*Table1[[#This Row],[Wager]],0))</f>
        <v>100</v>
      </c>
      <c r="L1591">
        <f>Summary!$B$1</f>
        <v>110</v>
      </c>
      <c r="M1591">
        <f>IF(Table1[[#This Row],[Cover]]="Cover",1,IF(Table1[[#This Row],[Cover]]="No",0,0.5))</f>
        <v>1</v>
      </c>
    </row>
    <row r="1592" spans="1:13" x14ac:dyDescent="0.25">
      <c r="A1592" t="s">
        <v>152</v>
      </c>
      <c r="B1592" t="s">
        <v>27</v>
      </c>
      <c r="C1592" s="1">
        <v>40586</v>
      </c>
      <c r="D1592" t="s">
        <v>31</v>
      </c>
      <c r="E1592" t="s">
        <v>17</v>
      </c>
      <c r="F1592">
        <v>22</v>
      </c>
      <c r="G1592">
        <v>5.5</v>
      </c>
      <c r="H1592">
        <v>67</v>
      </c>
      <c r="I1592">
        <v>70</v>
      </c>
      <c r="J1592" t="s">
        <v>8</v>
      </c>
      <c r="K1592" s="2">
        <f>IF(Table1[[#This Row],[Cover]]="Cover",Table1[[#This Row],[Wager]]*(100/110),IF(Table1[[#This Row],[Cover]]="No",-1*Table1[[#This Row],[Wager]],0))</f>
        <v>100</v>
      </c>
      <c r="L1592">
        <f>Summary!$B$1</f>
        <v>110</v>
      </c>
      <c r="M1592">
        <f>IF(Table1[[#This Row],[Cover]]="Cover",1,IF(Table1[[#This Row],[Cover]]="No",0,0.5))</f>
        <v>1</v>
      </c>
    </row>
    <row r="1593" spans="1:13" x14ac:dyDescent="0.25">
      <c r="A1593" t="s">
        <v>158</v>
      </c>
      <c r="B1593" t="s">
        <v>27</v>
      </c>
      <c r="C1593" s="1">
        <v>39491</v>
      </c>
      <c r="D1593" t="s">
        <v>31</v>
      </c>
      <c r="E1593" t="s">
        <v>93</v>
      </c>
      <c r="F1593">
        <v>18</v>
      </c>
      <c r="G1593">
        <v>3</v>
      </c>
      <c r="H1593">
        <v>84</v>
      </c>
      <c r="I1593">
        <v>75</v>
      </c>
      <c r="J1593" t="s">
        <v>8</v>
      </c>
      <c r="K1593" s="2">
        <f>IF(Table1[[#This Row],[Cover]]="Cover",Table1[[#This Row],[Wager]]*(100/110),IF(Table1[[#This Row],[Cover]]="No",-1*Table1[[#This Row],[Wager]],0))</f>
        <v>100</v>
      </c>
      <c r="L1593">
        <f>Summary!$B$1</f>
        <v>110</v>
      </c>
      <c r="M1593">
        <f>IF(Table1[[#This Row],[Cover]]="Cover",1,IF(Table1[[#This Row],[Cover]]="No",0,0.5))</f>
        <v>1</v>
      </c>
    </row>
    <row r="1594" spans="1:13" x14ac:dyDescent="0.25">
      <c r="A1594" t="s">
        <v>150</v>
      </c>
      <c r="B1594" t="s">
        <v>27</v>
      </c>
      <c r="C1594" s="1">
        <v>41318</v>
      </c>
      <c r="D1594" t="s">
        <v>31</v>
      </c>
      <c r="E1594" t="s">
        <v>112</v>
      </c>
      <c r="F1594">
        <v>17</v>
      </c>
      <c r="G1594">
        <v>12</v>
      </c>
      <c r="H1594">
        <v>67</v>
      </c>
      <c r="I1594">
        <v>91</v>
      </c>
      <c r="J1594" t="s">
        <v>13</v>
      </c>
      <c r="K1594" s="2">
        <f>IF(Table1[[#This Row],[Cover]]="Cover",Table1[[#This Row],[Wager]]*(100/110),IF(Table1[[#This Row],[Cover]]="No",-1*Table1[[#This Row],[Wager]],0))</f>
        <v>-110</v>
      </c>
      <c r="L1594">
        <f>Summary!$B$1</f>
        <v>110</v>
      </c>
      <c r="M1594">
        <f>IF(Table1[[#This Row],[Cover]]="Cover",1,IF(Table1[[#This Row],[Cover]]="No",0,0.5))</f>
        <v>0</v>
      </c>
    </row>
    <row r="1595" spans="1:13" x14ac:dyDescent="0.25">
      <c r="A1595" t="s">
        <v>154</v>
      </c>
      <c r="B1595" t="s">
        <v>27</v>
      </c>
      <c r="C1595" s="1">
        <v>42779</v>
      </c>
      <c r="D1595" t="s">
        <v>31</v>
      </c>
      <c r="E1595" t="s">
        <v>28</v>
      </c>
      <c r="F1595">
        <v>4</v>
      </c>
      <c r="G1595">
        <v>1.5</v>
      </c>
      <c r="H1595">
        <v>84</v>
      </c>
      <c r="I1595">
        <v>78</v>
      </c>
      <c r="J1595" t="s">
        <v>8</v>
      </c>
      <c r="K1595" s="2">
        <f>IF(Table1[[#This Row],[Cover]]="Cover",Table1[[#This Row],[Wager]]*(100/110),IF(Table1[[#This Row],[Cover]]="No",-1*Table1[[#This Row],[Wager]],0))</f>
        <v>100</v>
      </c>
      <c r="L1595">
        <f>Summary!$B$1</f>
        <v>110</v>
      </c>
      <c r="M1595">
        <f>IF(Table1[[#This Row],[Cover]]="Cover",1,IF(Table1[[#This Row],[Cover]]="No",0,0.5))</f>
        <v>1</v>
      </c>
    </row>
    <row r="1596" spans="1:13" x14ac:dyDescent="0.25">
      <c r="A1596" t="s">
        <v>156</v>
      </c>
      <c r="B1596" t="s">
        <v>27</v>
      </c>
      <c r="C1596" s="1">
        <v>42052</v>
      </c>
      <c r="D1596" t="s">
        <v>31</v>
      </c>
      <c r="E1596" t="s">
        <v>28</v>
      </c>
      <c r="F1596">
        <v>20</v>
      </c>
      <c r="G1596">
        <v>8.5</v>
      </c>
      <c r="H1596">
        <v>49</v>
      </c>
      <c r="I1596">
        <v>54</v>
      </c>
      <c r="J1596" t="s">
        <v>8</v>
      </c>
      <c r="K1596" s="2">
        <f>IF(Table1[[#This Row],[Cover]]="Cover",Table1[[#This Row],[Wager]]*(100/110),IF(Table1[[#This Row],[Cover]]="No",-1*Table1[[#This Row],[Wager]],0))</f>
        <v>100</v>
      </c>
      <c r="L1596">
        <f>Summary!$B$1</f>
        <v>110</v>
      </c>
      <c r="M1596">
        <f>IF(Table1[[#This Row],[Cover]]="Cover",1,IF(Table1[[#This Row],[Cover]]="No",0,0.5))</f>
        <v>1</v>
      </c>
    </row>
    <row r="1597" spans="1:13" x14ac:dyDescent="0.25">
      <c r="A1597" t="s">
        <v>155</v>
      </c>
      <c r="B1597" t="s">
        <v>27</v>
      </c>
      <c r="C1597" s="1">
        <v>42417</v>
      </c>
      <c r="D1597" t="s">
        <v>31</v>
      </c>
      <c r="E1597" t="s">
        <v>92</v>
      </c>
      <c r="F1597">
        <v>3</v>
      </c>
      <c r="G1597">
        <v>4</v>
      </c>
      <c r="H1597">
        <v>65</v>
      </c>
      <c r="I1597">
        <v>63</v>
      </c>
      <c r="J1597" t="s">
        <v>8</v>
      </c>
      <c r="K1597" s="2">
        <f>IF(Table1[[#This Row],[Cover]]="Cover",Table1[[#This Row],[Wager]]*(100/110),IF(Table1[[#This Row],[Cover]]="No",-1*Table1[[#This Row],[Wager]],0))</f>
        <v>100</v>
      </c>
      <c r="L1597">
        <f>Summary!$B$1</f>
        <v>110</v>
      </c>
      <c r="M1597">
        <f>IF(Table1[[#This Row],[Cover]]="Cover",1,IF(Table1[[#This Row],[Cover]]="No",0,0.5))</f>
        <v>1</v>
      </c>
    </row>
    <row r="1598" spans="1:13" x14ac:dyDescent="0.25">
      <c r="A1598" t="s">
        <v>146</v>
      </c>
      <c r="B1598" t="s">
        <v>27</v>
      </c>
      <c r="C1598" s="1">
        <v>41688</v>
      </c>
      <c r="D1598" t="s">
        <v>31</v>
      </c>
      <c r="E1598" t="s">
        <v>30</v>
      </c>
      <c r="F1598">
        <v>8</v>
      </c>
      <c r="G1598">
        <v>8</v>
      </c>
      <c r="H1598">
        <v>63</v>
      </c>
      <c r="I1598">
        <v>64</v>
      </c>
      <c r="J1598" t="s">
        <v>8</v>
      </c>
      <c r="K1598" s="2">
        <f>IF(Table1[[#This Row],[Cover]]="Cover",Table1[[#This Row],[Wager]]*(100/110),IF(Table1[[#This Row],[Cover]]="No",-1*Table1[[#This Row],[Wager]],0))</f>
        <v>100</v>
      </c>
      <c r="L1598">
        <f>Summary!$B$1</f>
        <v>110</v>
      </c>
      <c r="M1598">
        <f>IF(Table1[[#This Row],[Cover]]="Cover",1,IF(Table1[[#This Row],[Cover]]="No",0,0.5))</f>
        <v>1</v>
      </c>
    </row>
    <row r="1599" spans="1:13" x14ac:dyDescent="0.25">
      <c r="A1599" t="s">
        <v>148</v>
      </c>
      <c r="B1599" t="s">
        <v>27</v>
      </c>
      <c r="C1599" s="1">
        <v>40229</v>
      </c>
      <c r="D1599" t="s">
        <v>31</v>
      </c>
      <c r="E1599" t="s">
        <v>94</v>
      </c>
      <c r="F1599">
        <v>15</v>
      </c>
      <c r="G1599">
        <v>6.5</v>
      </c>
      <c r="H1599">
        <v>67</v>
      </c>
      <c r="I1599">
        <v>71</v>
      </c>
      <c r="J1599" t="s">
        <v>8</v>
      </c>
      <c r="K1599" s="2">
        <f>IF(Table1[[#This Row],[Cover]]="Cover",Table1[[#This Row],[Wager]]*(100/110),IF(Table1[[#This Row],[Cover]]="No",-1*Table1[[#This Row],[Wager]],0))</f>
        <v>100</v>
      </c>
      <c r="L1599">
        <f>Summary!$B$1</f>
        <v>110</v>
      </c>
      <c r="M1599">
        <f>IF(Table1[[#This Row],[Cover]]="Cover",1,IF(Table1[[#This Row],[Cover]]="No",0,0.5))</f>
        <v>1</v>
      </c>
    </row>
    <row r="1600" spans="1:13" x14ac:dyDescent="0.25">
      <c r="A1600" t="s">
        <v>156</v>
      </c>
      <c r="B1600" t="s">
        <v>27</v>
      </c>
      <c r="C1600" s="1">
        <v>42056</v>
      </c>
      <c r="D1600" t="s">
        <v>31</v>
      </c>
      <c r="E1600" t="s">
        <v>92</v>
      </c>
      <c r="F1600">
        <v>17</v>
      </c>
      <c r="G1600">
        <v>10</v>
      </c>
      <c r="H1600">
        <v>75</v>
      </c>
      <c r="I1600">
        <v>79</v>
      </c>
      <c r="J1600" t="s">
        <v>8</v>
      </c>
      <c r="K1600" s="2">
        <f>IF(Table1[[#This Row],[Cover]]="Cover",Table1[[#This Row],[Wager]]*(100/110),IF(Table1[[#This Row],[Cover]]="No",-1*Table1[[#This Row],[Wager]],0))</f>
        <v>100</v>
      </c>
      <c r="L1600">
        <f>Summary!$B$1</f>
        <v>110</v>
      </c>
      <c r="M1600">
        <f>IF(Table1[[#This Row],[Cover]]="Cover",1,IF(Table1[[#This Row],[Cover]]="No",0,0.5))</f>
        <v>1</v>
      </c>
    </row>
    <row r="1601" spans="1:13" x14ac:dyDescent="0.25">
      <c r="A1601" t="s">
        <v>148</v>
      </c>
      <c r="B1601" t="s">
        <v>27</v>
      </c>
      <c r="C1601" s="1">
        <v>40232</v>
      </c>
      <c r="D1601" t="s">
        <v>31</v>
      </c>
      <c r="E1601" t="s">
        <v>93</v>
      </c>
      <c r="F1601">
        <v>6</v>
      </c>
      <c r="G1601">
        <v>5.5</v>
      </c>
      <c r="H1601">
        <v>64</v>
      </c>
      <c r="I1601">
        <v>83</v>
      </c>
      <c r="J1601" t="s">
        <v>13</v>
      </c>
      <c r="K1601" s="2">
        <f>IF(Table1[[#This Row],[Cover]]="Cover",Table1[[#This Row],[Wager]]*(100/110),IF(Table1[[#This Row],[Cover]]="No",-1*Table1[[#This Row],[Wager]],0))</f>
        <v>-110</v>
      </c>
      <c r="L1601">
        <f>Summary!$B$1</f>
        <v>110</v>
      </c>
      <c r="M1601">
        <f>IF(Table1[[#This Row],[Cover]]="Cover",1,IF(Table1[[#This Row],[Cover]]="No",0,0.5))</f>
        <v>0</v>
      </c>
    </row>
    <row r="1602" spans="1:13" x14ac:dyDescent="0.25">
      <c r="A1602" t="s">
        <v>160</v>
      </c>
      <c r="B1602" t="s">
        <v>27</v>
      </c>
      <c r="C1602" s="1">
        <v>39872</v>
      </c>
      <c r="D1602" t="s">
        <v>31</v>
      </c>
      <c r="E1602" t="s">
        <v>92</v>
      </c>
      <c r="F1602">
        <v>3</v>
      </c>
      <c r="G1602">
        <v>8.5</v>
      </c>
      <c r="H1602">
        <v>63</v>
      </c>
      <c r="I1602">
        <v>78</v>
      </c>
      <c r="J1602" t="s">
        <v>13</v>
      </c>
      <c r="K1602" s="2">
        <f>IF(Table1[[#This Row],[Cover]]="Cover",Table1[[#This Row],[Wager]]*(100/110),IF(Table1[[#This Row],[Cover]]="No",-1*Table1[[#This Row],[Wager]],0))</f>
        <v>-110</v>
      </c>
      <c r="L1602">
        <f>Summary!$B$1</f>
        <v>110</v>
      </c>
      <c r="M1602">
        <f>IF(Table1[[#This Row],[Cover]]="Cover",1,IF(Table1[[#This Row],[Cover]]="No",0,0.5))</f>
        <v>0</v>
      </c>
    </row>
    <row r="1603" spans="1:13" x14ac:dyDescent="0.25">
      <c r="A1603" t="s">
        <v>150</v>
      </c>
      <c r="B1603" t="s">
        <v>27</v>
      </c>
      <c r="C1603" s="1">
        <v>41310</v>
      </c>
      <c r="D1603" t="s">
        <v>31</v>
      </c>
      <c r="E1603" t="s">
        <v>93</v>
      </c>
      <c r="F1603">
        <v>13</v>
      </c>
      <c r="G1603">
        <v>11</v>
      </c>
      <c r="H1603">
        <v>59</v>
      </c>
      <c r="I1603">
        <v>68</v>
      </c>
      <c r="J1603" t="s">
        <v>8</v>
      </c>
      <c r="K1603" s="2">
        <f>IF(Table1[[#This Row],[Cover]]="Cover",Table1[[#This Row],[Wager]]*(100/110),IF(Table1[[#This Row],[Cover]]="No",-1*Table1[[#This Row],[Wager]],0))</f>
        <v>100</v>
      </c>
      <c r="L1603">
        <f>Summary!$B$1</f>
        <v>110</v>
      </c>
      <c r="M1603">
        <f>IF(Table1[[#This Row],[Cover]]="Cover",1,IF(Table1[[#This Row],[Cover]]="No",0,0.5))</f>
        <v>1</v>
      </c>
    </row>
    <row r="1604" spans="1:13" x14ac:dyDescent="0.25">
      <c r="A1604" t="s">
        <v>146</v>
      </c>
      <c r="B1604" t="s">
        <v>27</v>
      </c>
      <c r="C1604" s="1">
        <v>41678</v>
      </c>
      <c r="D1604" t="s">
        <v>31</v>
      </c>
      <c r="E1604" t="s">
        <v>112</v>
      </c>
      <c r="F1604">
        <v>19</v>
      </c>
      <c r="G1604">
        <v>7</v>
      </c>
      <c r="H1604">
        <v>65</v>
      </c>
      <c r="I1604">
        <v>61</v>
      </c>
      <c r="J1604" t="s">
        <v>8</v>
      </c>
      <c r="K1604" s="2">
        <f>IF(Table1[[#This Row],[Cover]]="Cover",Table1[[#This Row],[Wager]]*(100/110),IF(Table1[[#This Row],[Cover]]="No",-1*Table1[[#This Row],[Wager]],0))</f>
        <v>100</v>
      </c>
      <c r="L1604">
        <f>Summary!$B$1</f>
        <v>110</v>
      </c>
      <c r="M1604">
        <f>IF(Table1[[#This Row],[Cover]]="Cover",1,IF(Table1[[#This Row],[Cover]]="No",0,0.5))</f>
        <v>1</v>
      </c>
    </row>
    <row r="1605" spans="1:13" x14ac:dyDescent="0.25">
      <c r="A1605" t="s">
        <v>158</v>
      </c>
      <c r="B1605" t="s">
        <v>27</v>
      </c>
      <c r="C1605" s="1">
        <v>39508</v>
      </c>
      <c r="D1605" t="s">
        <v>31</v>
      </c>
      <c r="E1605" t="s">
        <v>94</v>
      </c>
      <c r="F1605">
        <v>5</v>
      </c>
      <c r="G1605">
        <v>4.5</v>
      </c>
      <c r="H1605">
        <v>83</v>
      </c>
      <c r="I1605">
        <v>80</v>
      </c>
      <c r="J1605" t="s">
        <v>8</v>
      </c>
      <c r="K1605" s="2">
        <f>IF(Table1[[#This Row],[Cover]]="Cover",Table1[[#This Row],[Wager]]*(100/110),IF(Table1[[#This Row],[Cover]]="No",-1*Table1[[#This Row],[Wager]],0))</f>
        <v>100</v>
      </c>
      <c r="L1605">
        <f>Summary!$B$1</f>
        <v>110</v>
      </c>
      <c r="M1605">
        <f>IF(Table1[[#This Row],[Cover]]="Cover",1,IF(Table1[[#This Row],[Cover]]="No",0,0.5))</f>
        <v>1</v>
      </c>
    </row>
    <row r="1606" spans="1:13" x14ac:dyDescent="0.25">
      <c r="A1606" t="s">
        <v>148</v>
      </c>
      <c r="B1606" t="s">
        <v>27</v>
      </c>
      <c r="C1606" s="1">
        <v>40239</v>
      </c>
      <c r="D1606" t="s">
        <v>31</v>
      </c>
      <c r="E1606" t="s">
        <v>28</v>
      </c>
      <c r="F1606">
        <v>21</v>
      </c>
      <c r="G1606">
        <v>4</v>
      </c>
      <c r="H1606">
        <v>68</v>
      </c>
      <c r="I1606">
        <v>86</v>
      </c>
      <c r="J1606" t="s">
        <v>13</v>
      </c>
      <c r="K1606" s="2">
        <f>IF(Table1[[#This Row],[Cover]]="Cover",Table1[[#This Row],[Wager]]*(100/110),IF(Table1[[#This Row],[Cover]]="No",-1*Table1[[#This Row],[Wager]],0))</f>
        <v>-110</v>
      </c>
      <c r="L1606">
        <f>Summary!$B$1</f>
        <v>110</v>
      </c>
      <c r="M1606">
        <f>IF(Table1[[#This Row],[Cover]]="Cover",1,IF(Table1[[#This Row],[Cover]]="No",0,0.5))</f>
        <v>0</v>
      </c>
    </row>
    <row r="1607" spans="1:13" x14ac:dyDescent="0.25">
      <c r="A1607" t="s">
        <v>149</v>
      </c>
      <c r="B1607" t="s">
        <v>27</v>
      </c>
      <c r="C1607" s="1">
        <v>40971</v>
      </c>
      <c r="D1607" t="s">
        <v>31</v>
      </c>
      <c r="E1607" t="s">
        <v>105</v>
      </c>
      <c r="F1607">
        <v>7</v>
      </c>
      <c r="G1607">
        <v>15</v>
      </c>
      <c r="H1607">
        <v>59</v>
      </c>
      <c r="I1607">
        <v>81</v>
      </c>
      <c r="J1607" t="s">
        <v>13</v>
      </c>
      <c r="K1607" s="2">
        <f>IF(Table1[[#This Row],[Cover]]="Cover",Table1[[#This Row],[Wager]]*(100/110),IF(Table1[[#This Row],[Cover]]="No",-1*Table1[[#This Row],[Wager]],0))</f>
        <v>-110</v>
      </c>
      <c r="L1607">
        <f>Summary!$B$1</f>
        <v>110</v>
      </c>
      <c r="M1607">
        <f>IF(Table1[[#This Row],[Cover]]="Cover",1,IF(Table1[[#This Row],[Cover]]="No",0,0.5))</f>
        <v>0</v>
      </c>
    </row>
    <row r="1608" spans="1:13" x14ac:dyDescent="0.25">
      <c r="A1608" t="s">
        <v>160</v>
      </c>
      <c r="B1608" t="s">
        <v>27</v>
      </c>
      <c r="C1608" s="1">
        <v>39876</v>
      </c>
      <c r="D1608" t="s">
        <v>31</v>
      </c>
      <c r="E1608" t="s">
        <v>30</v>
      </c>
      <c r="F1608">
        <v>9</v>
      </c>
      <c r="G1608">
        <v>10</v>
      </c>
      <c r="H1608">
        <v>84</v>
      </c>
      <c r="I1608">
        <v>65</v>
      </c>
      <c r="J1608" t="s">
        <v>8</v>
      </c>
      <c r="K1608" s="2">
        <f>IF(Table1[[#This Row],[Cover]]="Cover",Table1[[#This Row],[Wager]]*(100/110),IF(Table1[[#This Row],[Cover]]="No",-1*Table1[[#This Row],[Wager]],0))</f>
        <v>100</v>
      </c>
      <c r="L1608">
        <f>Summary!$B$1</f>
        <v>110</v>
      </c>
      <c r="M1608">
        <f>IF(Table1[[#This Row],[Cover]]="Cover",1,IF(Table1[[#This Row],[Cover]]="No",0,0.5))</f>
        <v>1</v>
      </c>
    </row>
    <row r="1609" spans="1:13" x14ac:dyDescent="0.25">
      <c r="A1609" t="s">
        <v>155</v>
      </c>
      <c r="B1609" t="s">
        <v>56</v>
      </c>
      <c r="C1609" s="1">
        <v>42386</v>
      </c>
      <c r="D1609" t="s">
        <v>130</v>
      </c>
      <c r="E1609" t="s">
        <v>59</v>
      </c>
      <c r="F1609">
        <v>10</v>
      </c>
      <c r="G1609">
        <v>14</v>
      </c>
      <c r="H1609">
        <v>45</v>
      </c>
      <c r="I1609">
        <v>60</v>
      </c>
      <c r="J1609" t="s">
        <v>13</v>
      </c>
      <c r="K1609" s="2">
        <f>IF(Table1[[#This Row],[Cover]]="Cover",Table1[[#This Row],[Wager]]*(100/110),IF(Table1[[#This Row],[Cover]]="No",-1*Table1[[#This Row],[Wager]],0))</f>
        <v>-110</v>
      </c>
      <c r="L1609">
        <f>Summary!$B$1</f>
        <v>110</v>
      </c>
      <c r="M1609">
        <f>IF(Table1[[#This Row],[Cover]]="Cover",1,IF(Table1[[#This Row],[Cover]]="No",0,0.5))</f>
        <v>0</v>
      </c>
    </row>
    <row r="1610" spans="1:13" x14ac:dyDescent="0.25">
      <c r="A1610" t="s">
        <v>154</v>
      </c>
      <c r="B1610" t="s">
        <v>56</v>
      </c>
      <c r="C1610" s="1">
        <v>42756</v>
      </c>
      <c r="D1610" t="s">
        <v>130</v>
      </c>
      <c r="E1610" t="s">
        <v>58</v>
      </c>
      <c r="F1610">
        <v>20</v>
      </c>
      <c r="G1610">
        <v>16.5</v>
      </c>
      <c r="H1610">
        <v>61</v>
      </c>
      <c r="I1610">
        <v>78</v>
      </c>
      <c r="J1610" t="s">
        <v>13</v>
      </c>
      <c r="K1610" s="2">
        <f>IF(Table1[[#This Row],[Cover]]="Cover",Table1[[#This Row],[Wager]]*(100/110),IF(Table1[[#This Row],[Cover]]="No",-1*Table1[[#This Row],[Wager]],0))</f>
        <v>-110</v>
      </c>
      <c r="L1610">
        <f>Summary!$B$1</f>
        <v>110</v>
      </c>
      <c r="M1610">
        <f>IF(Table1[[#This Row],[Cover]]="Cover",1,IF(Table1[[#This Row],[Cover]]="No",0,0.5))</f>
        <v>0</v>
      </c>
    </row>
    <row r="1611" spans="1:13" x14ac:dyDescent="0.25">
      <c r="A1611" t="s">
        <v>158</v>
      </c>
      <c r="B1611" t="s">
        <v>170</v>
      </c>
      <c r="C1611" s="1">
        <v>39498</v>
      </c>
      <c r="D1611" t="s">
        <v>130</v>
      </c>
      <c r="E1611" t="s">
        <v>101</v>
      </c>
      <c r="F1611">
        <v>1</v>
      </c>
      <c r="G1611">
        <v>13</v>
      </c>
      <c r="H1611">
        <v>71</v>
      </c>
      <c r="I1611">
        <v>97</v>
      </c>
      <c r="J1611" t="s">
        <v>13</v>
      </c>
      <c r="K1611" s="2">
        <f>IF(Table1[[#This Row],[Cover]]="Cover",Table1[[#This Row],[Wager]]*(100/110),IF(Table1[[#This Row],[Cover]]="No",-1*Table1[[#This Row],[Wager]],0))</f>
        <v>-110</v>
      </c>
      <c r="L1611">
        <f>Summary!$B$1</f>
        <v>110</v>
      </c>
      <c r="M1611">
        <f>IF(Table1[[#This Row],[Cover]]="Cover",1,IF(Table1[[#This Row],[Cover]]="No",0,0.5))</f>
        <v>0</v>
      </c>
    </row>
    <row r="1612" spans="1:13" x14ac:dyDescent="0.25">
      <c r="A1612" t="s">
        <v>157</v>
      </c>
      <c r="B1612" t="s">
        <v>56</v>
      </c>
      <c r="C1612" s="1">
        <v>43160</v>
      </c>
      <c r="D1612" t="s">
        <v>130</v>
      </c>
      <c r="E1612" t="s">
        <v>58</v>
      </c>
      <c r="F1612">
        <v>10</v>
      </c>
      <c r="G1612">
        <v>13</v>
      </c>
      <c r="H1612">
        <v>49</v>
      </c>
      <c r="I1612">
        <v>78</v>
      </c>
      <c r="J1612" t="s">
        <v>13</v>
      </c>
      <c r="K1612" s="2">
        <f>IF(Table1[[#This Row],[Cover]]="Cover",Table1[[#This Row],[Wager]]*(100/110),IF(Table1[[#This Row],[Cover]]="No",-1*Table1[[#This Row],[Wager]],0))</f>
        <v>-110</v>
      </c>
      <c r="L1612">
        <f>Summary!$B$1</f>
        <v>110</v>
      </c>
      <c r="M1612">
        <f>IF(Table1[[#This Row],[Cover]]="Cover",1,IF(Table1[[#This Row],[Cover]]="No",0,0.5))</f>
        <v>0</v>
      </c>
    </row>
    <row r="1613" spans="1:13" x14ac:dyDescent="0.25">
      <c r="A1613" t="s">
        <v>157</v>
      </c>
      <c r="B1613" t="s">
        <v>56</v>
      </c>
      <c r="C1613" s="1">
        <v>43113</v>
      </c>
      <c r="D1613" t="s">
        <v>131</v>
      </c>
      <c r="E1613" t="s">
        <v>71</v>
      </c>
      <c r="F1613">
        <v>6</v>
      </c>
      <c r="G1613">
        <v>12</v>
      </c>
      <c r="H1613">
        <v>69</v>
      </c>
      <c r="I1613">
        <v>72</v>
      </c>
      <c r="J1613" t="s">
        <v>8</v>
      </c>
      <c r="K1613" s="2">
        <f>IF(Table1[[#This Row],[Cover]]="Cover",Table1[[#This Row],[Wager]]*(100/110),IF(Table1[[#This Row],[Cover]]="No",-1*Table1[[#This Row],[Wager]],0))</f>
        <v>100</v>
      </c>
      <c r="L1613">
        <f>Summary!$B$1</f>
        <v>110</v>
      </c>
      <c r="M1613">
        <f>IF(Table1[[#This Row],[Cover]]="Cover",1,IF(Table1[[#This Row],[Cover]]="No",0,0.5))</f>
        <v>1</v>
      </c>
    </row>
    <row r="1614" spans="1:13" x14ac:dyDescent="0.25">
      <c r="A1614" t="s">
        <v>158</v>
      </c>
      <c r="B1614" t="s">
        <v>170</v>
      </c>
      <c r="C1614" s="1">
        <v>39470</v>
      </c>
      <c r="D1614" t="s">
        <v>131</v>
      </c>
      <c r="E1614" t="s">
        <v>101</v>
      </c>
      <c r="F1614">
        <v>1</v>
      </c>
      <c r="G1614">
        <v>13</v>
      </c>
      <c r="H1614">
        <v>41</v>
      </c>
      <c r="I1614">
        <v>56</v>
      </c>
      <c r="J1614" t="s">
        <v>13</v>
      </c>
      <c r="K1614" s="2">
        <f>IF(Table1[[#This Row],[Cover]]="Cover",Table1[[#This Row],[Wager]]*(100/110),IF(Table1[[#This Row],[Cover]]="No",-1*Table1[[#This Row],[Wager]],0))</f>
        <v>-110</v>
      </c>
      <c r="L1614">
        <f>Summary!$B$1</f>
        <v>110</v>
      </c>
      <c r="M1614">
        <f>IF(Table1[[#This Row],[Cover]]="Cover",1,IF(Table1[[#This Row],[Cover]]="No",0,0.5))</f>
        <v>0</v>
      </c>
    </row>
    <row r="1615" spans="1:13" x14ac:dyDescent="0.25">
      <c r="A1615" t="s">
        <v>155</v>
      </c>
      <c r="B1615" t="s">
        <v>56</v>
      </c>
      <c r="C1615" s="1">
        <v>42367</v>
      </c>
      <c r="D1615" t="s">
        <v>131</v>
      </c>
      <c r="E1615" t="s">
        <v>59</v>
      </c>
      <c r="F1615">
        <v>17</v>
      </c>
      <c r="G1615">
        <v>5</v>
      </c>
      <c r="H1615">
        <v>69</v>
      </c>
      <c r="I1615">
        <v>81</v>
      </c>
      <c r="J1615" t="s">
        <v>13</v>
      </c>
      <c r="K1615" s="2">
        <f>IF(Table1[[#This Row],[Cover]]="Cover",Table1[[#This Row],[Wager]]*(100/110),IF(Table1[[#This Row],[Cover]]="No",-1*Table1[[#This Row],[Wager]],0))</f>
        <v>-110</v>
      </c>
      <c r="L1615">
        <f>Summary!$B$1</f>
        <v>110</v>
      </c>
      <c r="M1615">
        <f>IF(Table1[[#This Row],[Cover]]="Cover",1,IF(Table1[[#This Row],[Cover]]="No",0,0.5))</f>
        <v>0</v>
      </c>
    </row>
    <row r="1616" spans="1:13" x14ac:dyDescent="0.25">
      <c r="A1616" t="s">
        <v>154</v>
      </c>
      <c r="B1616" t="s">
        <v>56</v>
      </c>
      <c r="C1616" s="1">
        <v>42767</v>
      </c>
      <c r="D1616" t="s">
        <v>131</v>
      </c>
      <c r="E1616" t="s">
        <v>58</v>
      </c>
      <c r="F1616">
        <v>14</v>
      </c>
      <c r="G1616">
        <v>9</v>
      </c>
      <c r="H1616">
        <v>55</v>
      </c>
      <c r="I1616">
        <v>57</v>
      </c>
      <c r="J1616" t="s">
        <v>8</v>
      </c>
      <c r="K1616" s="2">
        <f>IF(Table1[[#This Row],[Cover]]="Cover",Table1[[#This Row],[Wager]]*(100/110),IF(Table1[[#This Row],[Cover]]="No",-1*Table1[[#This Row],[Wager]],0))</f>
        <v>100</v>
      </c>
      <c r="L1616">
        <f>Summary!$B$1</f>
        <v>110</v>
      </c>
      <c r="M1616">
        <f>IF(Table1[[#This Row],[Cover]]="Cover",1,IF(Table1[[#This Row],[Cover]]="No",0,0.5))</f>
        <v>1</v>
      </c>
    </row>
    <row r="1617" spans="1:13" x14ac:dyDescent="0.25">
      <c r="A1617" t="s">
        <v>156</v>
      </c>
      <c r="B1617" t="s">
        <v>56</v>
      </c>
      <c r="C1617" s="1">
        <v>42042</v>
      </c>
      <c r="D1617" t="s">
        <v>131</v>
      </c>
      <c r="E1617" t="s">
        <v>59</v>
      </c>
      <c r="F1617">
        <v>23</v>
      </c>
      <c r="G1617">
        <v>0</v>
      </c>
      <c r="H1617">
        <v>57</v>
      </c>
      <c r="I1617">
        <v>68</v>
      </c>
      <c r="J1617" t="s">
        <v>13</v>
      </c>
      <c r="K1617" s="2">
        <f>IF(Table1[[#This Row],[Cover]]="Cover",Table1[[#This Row],[Wager]]*(100/110),IF(Table1[[#This Row],[Cover]]="No",-1*Table1[[#This Row],[Wager]],0))</f>
        <v>-110</v>
      </c>
      <c r="L1617">
        <f>Summary!$B$1</f>
        <v>110</v>
      </c>
      <c r="M1617">
        <f>IF(Table1[[#This Row],[Cover]]="Cover",1,IF(Table1[[#This Row],[Cover]]="No",0,0.5))</f>
        <v>0</v>
      </c>
    </row>
    <row r="1618" spans="1:13" x14ac:dyDescent="0.25">
      <c r="A1618" t="s">
        <v>158</v>
      </c>
      <c r="B1618" t="s">
        <v>170</v>
      </c>
      <c r="C1618" s="1">
        <v>39494</v>
      </c>
      <c r="D1618" t="s">
        <v>203</v>
      </c>
      <c r="E1618" t="s">
        <v>101</v>
      </c>
      <c r="F1618">
        <v>1</v>
      </c>
      <c r="G1618">
        <v>8</v>
      </c>
      <c r="H1618">
        <v>78</v>
      </c>
      <c r="I1618">
        <v>79</v>
      </c>
      <c r="J1618" t="s">
        <v>8</v>
      </c>
      <c r="K1618" s="2">
        <f>IF(Table1[[#This Row],[Cover]]="Cover",Table1[[#This Row],[Wager]]*(100/110),IF(Table1[[#This Row],[Cover]]="No",-1*Table1[[#This Row],[Wager]],0))</f>
        <v>100</v>
      </c>
      <c r="L1618">
        <f>Summary!$B$1</f>
        <v>110</v>
      </c>
      <c r="M1618">
        <f>IF(Table1[[#This Row],[Cover]]="Cover",1,IF(Table1[[#This Row],[Cover]]="No",0,0.5))</f>
        <v>1</v>
      </c>
    </row>
    <row r="1619" spans="1:13" x14ac:dyDescent="0.25">
      <c r="A1619" t="s">
        <v>160</v>
      </c>
      <c r="B1619" t="s">
        <v>170</v>
      </c>
      <c r="C1619" s="1">
        <v>39870</v>
      </c>
      <c r="D1619" t="s">
        <v>203</v>
      </c>
      <c r="E1619" t="s">
        <v>101</v>
      </c>
      <c r="F1619">
        <v>5</v>
      </c>
      <c r="G1619">
        <v>4.5</v>
      </c>
      <c r="H1619">
        <v>60</v>
      </c>
      <c r="I1619">
        <v>71</v>
      </c>
      <c r="J1619" t="s">
        <v>13</v>
      </c>
      <c r="K1619" s="2">
        <f>IF(Table1[[#This Row],[Cover]]="Cover",Table1[[#This Row],[Wager]]*(100/110),IF(Table1[[#This Row],[Cover]]="No",-1*Table1[[#This Row],[Wager]],0))</f>
        <v>-110</v>
      </c>
      <c r="L1619">
        <f>Summary!$B$1</f>
        <v>110</v>
      </c>
      <c r="M1619">
        <f>IF(Table1[[#This Row],[Cover]]="Cover",1,IF(Table1[[#This Row],[Cover]]="No",0,0.5))</f>
        <v>0</v>
      </c>
    </row>
    <row r="1620" spans="1:13" x14ac:dyDescent="0.25">
      <c r="A1620" t="s">
        <v>156</v>
      </c>
      <c r="B1620" t="s">
        <v>19</v>
      </c>
      <c r="C1620" s="1">
        <v>42033</v>
      </c>
      <c r="D1620" t="s">
        <v>24</v>
      </c>
      <c r="E1620" t="s">
        <v>55</v>
      </c>
      <c r="F1620">
        <v>11</v>
      </c>
      <c r="G1620">
        <v>6</v>
      </c>
      <c r="H1620">
        <v>69</v>
      </c>
      <c r="I1620">
        <v>59</v>
      </c>
      <c r="J1620" t="s">
        <v>8</v>
      </c>
      <c r="K1620" s="2">
        <f>IF(Table1[[#This Row],[Cover]]="Cover",Table1[[#This Row],[Wager]]*(100/110),IF(Table1[[#This Row],[Cover]]="No",-1*Table1[[#This Row],[Wager]],0))</f>
        <v>100</v>
      </c>
      <c r="L1620">
        <f>Summary!$B$1</f>
        <v>110</v>
      </c>
      <c r="M1620">
        <f>IF(Table1[[#This Row],[Cover]]="Cover",1,IF(Table1[[#This Row],[Cover]]="No",0,0.5))</f>
        <v>1</v>
      </c>
    </row>
    <row r="1621" spans="1:13" x14ac:dyDescent="0.25">
      <c r="A1621" t="s">
        <v>155</v>
      </c>
      <c r="B1621" t="s">
        <v>19</v>
      </c>
      <c r="C1621" s="1">
        <v>42376</v>
      </c>
      <c r="D1621" t="s">
        <v>24</v>
      </c>
      <c r="E1621" t="s">
        <v>21</v>
      </c>
      <c r="F1621">
        <v>7</v>
      </c>
      <c r="G1621">
        <v>3</v>
      </c>
      <c r="H1621">
        <v>87</v>
      </c>
      <c r="I1621">
        <v>84</v>
      </c>
      <c r="J1621" t="s">
        <v>8</v>
      </c>
      <c r="K1621" s="2">
        <f>IF(Table1[[#This Row],[Cover]]="Cover",Table1[[#This Row],[Wager]]*(100/110),IF(Table1[[#This Row],[Cover]]="No",-1*Table1[[#This Row],[Wager]],0))</f>
        <v>100</v>
      </c>
      <c r="L1621">
        <f>Summary!$B$1</f>
        <v>110</v>
      </c>
      <c r="M1621">
        <f>IF(Table1[[#This Row],[Cover]]="Cover",1,IF(Table1[[#This Row],[Cover]]="No",0,0.5))</f>
        <v>1</v>
      </c>
    </row>
    <row r="1622" spans="1:13" x14ac:dyDescent="0.25">
      <c r="A1622" t="s">
        <v>146</v>
      </c>
      <c r="B1622" t="s">
        <v>19</v>
      </c>
      <c r="C1622" s="1">
        <v>41648</v>
      </c>
      <c r="D1622" t="s">
        <v>24</v>
      </c>
      <c r="E1622" t="s">
        <v>21</v>
      </c>
      <c r="F1622">
        <v>1</v>
      </c>
      <c r="G1622">
        <v>1.5</v>
      </c>
      <c r="H1622">
        <v>75</v>
      </c>
      <c r="I1622">
        <v>79</v>
      </c>
      <c r="J1622" t="s">
        <v>13</v>
      </c>
      <c r="K1622" s="2">
        <f>IF(Table1[[#This Row],[Cover]]="Cover",Table1[[#This Row],[Wager]]*(100/110),IF(Table1[[#This Row],[Cover]]="No",-1*Table1[[#This Row],[Wager]],0))</f>
        <v>-110</v>
      </c>
      <c r="L1622">
        <f>Summary!$B$1</f>
        <v>110</v>
      </c>
      <c r="M1622">
        <f>IF(Table1[[#This Row],[Cover]]="Cover",1,IF(Table1[[#This Row],[Cover]]="No",0,0.5))</f>
        <v>0</v>
      </c>
    </row>
    <row r="1623" spans="1:13" x14ac:dyDescent="0.25">
      <c r="A1623" t="s">
        <v>152</v>
      </c>
      <c r="B1623" t="s">
        <v>159</v>
      </c>
      <c r="C1623" s="1">
        <v>40600</v>
      </c>
      <c r="D1623" t="s">
        <v>24</v>
      </c>
      <c r="E1623" t="s">
        <v>21</v>
      </c>
      <c r="F1623">
        <v>10</v>
      </c>
      <c r="G1623">
        <v>-3</v>
      </c>
      <c r="H1623">
        <v>71</v>
      </c>
      <c r="I1623">
        <v>49</v>
      </c>
      <c r="J1623" t="s">
        <v>8</v>
      </c>
      <c r="K1623" s="2">
        <f>IF(Table1[[#This Row],[Cover]]="Cover",Table1[[#This Row],[Wager]]*(100/110),IF(Table1[[#This Row],[Cover]]="No",-1*Table1[[#This Row],[Wager]],0))</f>
        <v>100</v>
      </c>
      <c r="L1623">
        <f>Summary!$B$1</f>
        <v>110</v>
      </c>
      <c r="M1623">
        <f>IF(Table1[[#This Row],[Cover]]="Cover",1,IF(Table1[[#This Row],[Cover]]="No",0,0.5))</f>
        <v>1</v>
      </c>
    </row>
    <row r="1624" spans="1:13" x14ac:dyDescent="0.25">
      <c r="A1624" t="s">
        <v>150</v>
      </c>
      <c r="B1624" t="s">
        <v>19</v>
      </c>
      <c r="C1624" s="1">
        <v>41335</v>
      </c>
      <c r="D1624" t="s">
        <v>24</v>
      </c>
      <c r="E1624" t="s">
        <v>21</v>
      </c>
      <c r="F1624">
        <v>11</v>
      </c>
      <c r="G1624">
        <v>1</v>
      </c>
      <c r="H1624">
        <v>74</v>
      </c>
      <c r="I1624">
        <v>69</v>
      </c>
      <c r="J1624" t="s">
        <v>8</v>
      </c>
      <c r="K1624" s="2">
        <f>IF(Table1[[#This Row],[Cover]]="Cover",Table1[[#This Row],[Wager]]*(100/110),IF(Table1[[#This Row],[Cover]]="No",-1*Table1[[#This Row],[Wager]],0))</f>
        <v>100</v>
      </c>
      <c r="L1624">
        <f>Summary!$B$1</f>
        <v>110</v>
      </c>
      <c r="M1624">
        <f>IF(Table1[[#This Row],[Cover]]="Cover",1,IF(Table1[[#This Row],[Cover]]="No",0,0.5))</f>
        <v>1</v>
      </c>
    </row>
    <row r="1625" spans="1:13" x14ac:dyDescent="0.25">
      <c r="A1625" t="s">
        <v>155</v>
      </c>
      <c r="B1625" t="s">
        <v>19</v>
      </c>
      <c r="C1625" s="1">
        <v>42431</v>
      </c>
      <c r="D1625" t="s">
        <v>24</v>
      </c>
      <c r="E1625" t="s">
        <v>22</v>
      </c>
      <c r="F1625">
        <v>9</v>
      </c>
      <c r="G1625">
        <v>3</v>
      </c>
      <c r="H1625">
        <v>68</v>
      </c>
      <c r="I1625">
        <v>76</v>
      </c>
      <c r="J1625" t="s">
        <v>13</v>
      </c>
      <c r="K1625" s="2">
        <f>IF(Table1[[#This Row],[Cover]]="Cover",Table1[[#This Row],[Wager]]*(100/110),IF(Table1[[#This Row],[Cover]]="No",-1*Table1[[#This Row],[Wager]],0))</f>
        <v>-110</v>
      </c>
      <c r="L1625">
        <f>Summary!$B$1</f>
        <v>110</v>
      </c>
      <c r="M1625">
        <f>IF(Table1[[#This Row],[Cover]]="Cover",1,IF(Table1[[#This Row],[Cover]]="No",0,0.5))</f>
        <v>0</v>
      </c>
    </row>
    <row r="1626" spans="1:13" x14ac:dyDescent="0.25">
      <c r="A1626" t="s">
        <v>152</v>
      </c>
      <c r="B1626" t="s">
        <v>33</v>
      </c>
      <c r="C1626" s="1">
        <v>40586</v>
      </c>
      <c r="D1626" t="s">
        <v>132</v>
      </c>
      <c r="E1626" t="s">
        <v>120</v>
      </c>
      <c r="F1626">
        <v>6</v>
      </c>
      <c r="G1626">
        <v>-1.5</v>
      </c>
      <c r="H1626">
        <v>57</v>
      </c>
      <c r="I1626">
        <v>63</v>
      </c>
      <c r="J1626" t="s">
        <v>13</v>
      </c>
      <c r="K1626" s="2">
        <f>IF(Table1[[#This Row],[Cover]]="Cover",Table1[[#This Row],[Wager]]*(100/110),IF(Table1[[#This Row],[Cover]]="No",-1*Table1[[#This Row],[Wager]],0))</f>
        <v>-110</v>
      </c>
      <c r="L1626">
        <f>Summary!$B$1</f>
        <v>110</v>
      </c>
      <c r="M1626">
        <f>IF(Table1[[#This Row],[Cover]]="Cover",1,IF(Table1[[#This Row],[Cover]]="No",0,0.5))</f>
        <v>0</v>
      </c>
    </row>
    <row r="1627" spans="1:13" x14ac:dyDescent="0.25">
      <c r="A1627" t="s">
        <v>150</v>
      </c>
      <c r="B1627" t="s">
        <v>33</v>
      </c>
      <c r="C1627" s="1">
        <v>41325</v>
      </c>
      <c r="D1627" t="s">
        <v>132</v>
      </c>
      <c r="E1627" t="s">
        <v>151</v>
      </c>
      <c r="F1627">
        <v>22</v>
      </c>
      <c r="G1627">
        <v>-4</v>
      </c>
      <c r="H1627">
        <v>61</v>
      </c>
      <c r="I1627">
        <v>59</v>
      </c>
      <c r="J1627" t="s">
        <v>13</v>
      </c>
      <c r="K1627" s="2">
        <f>IF(Table1[[#This Row],[Cover]]="Cover",Table1[[#This Row],[Wager]]*(100/110),IF(Table1[[#This Row],[Cover]]="No",-1*Table1[[#This Row],[Wager]],0))</f>
        <v>-110</v>
      </c>
      <c r="L1627">
        <f>Summary!$B$1</f>
        <v>110</v>
      </c>
      <c r="M1627">
        <f>IF(Table1[[#This Row],[Cover]]="Cover",1,IF(Table1[[#This Row],[Cover]]="No",0,0.5))</f>
        <v>0</v>
      </c>
    </row>
    <row r="1628" spans="1:13" x14ac:dyDescent="0.25">
      <c r="A1628" t="s">
        <v>157</v>
      </c>
      <c r="B1628" t="s">
        <v>33</v>
      </c>
      <c r="C1628" s="1">
        <v>43159</v>
      </c>
      <c r="D1628" t="s">
        <v>132</v>
      </c>
      <c r="E1628" t="s">
        <v>35</v>
      </c>
      <c r="F1628">
        <v>21</v>
      </c>
      <c r="G1628">
        <v>2.5</v>
      </c>
      <c r="H1628">
        <v>75</v>
      </c>
      <c r="I1628">
        <v>101</v>
      </c>
      <c r="J1628" t="s">
        <v>13</v>
      </c>
      <c r="K1628" s="2">
        <f>IF(Table1[[#This Row],[Cover]]="Cover",Table1[[#This Row],[Wager]]*(100/110),IF(Table1[[#This Row],[Cover]]="No",-1*Table1[[#This Row],[Wager]],0))</f>
        <v>-110</v>
      </c>
      <c r="L1628">
        <f>Summary!$B$1</f>
        <v>110</v>
      </c>
      <c r="M1628">
        <f>IF(Table1[[#This Row],[Cover]]="Cover",1,IF(Table1[[#This Row],[Cover]]="No",0,0.5))</f>
        <v>0</v>
      </c>
    </row>
    <row r="1629" spans="1:13" x14ac:dyDescent="0.25">
      <c r="A1629" t="s">
        <v>148</v>
      </c>
      <c r="B1629" t="s">
        <v>33</v>
      </c>
      <c r="C1629" s="1">
        <v>40215</v>
      </c>
      <c r="D1629" t="s">
        <v>132</v>
      </c>
      <c r="E1629" t="s">
        <v>51</v>
      </c>
      <c r="F1629">
        <v>12</v>
      </c>
      <c r="G1629">
        <v>-2</v>
      </c>
      <c r="H1629">
        <v>88</v>
      </c>
      <c r="I1629">
        <v>74</v>
      </c>
      <c r="J1629" t="s">
        <v>8</v>
      </c>
      <c r="K1629" s="2">
        <f>IF(Table1[[#This Row],[Cover]]="Cover",Table1[[#This Row],[Wager]]*(100/110),IF(Table1[[#This Row],[Cover]]="No",-1*Table1[[#This Row],[Wager]],0))</f>
        <v>100</v>
      </c>
      <c r="L1629">
        <f>Summary!$B$1</f>
        <v>110</v>
      </c>
      <c r="M1629">
        <f>IF(Table1[[#This Row],[Cover]]="Cover",1,IF(Table1[[#This Row],[Cover]]="No",0,0.5))</f>
        <v>1</v>
      </c>
    </row>
    <row r="1630" spans="1:13" x14ac:dyDescent="0.25">
      <c r="A1630" t="s">
        <v>150</v>
      </c>
      <c r="B1630" t="s">
        <v>33</v>
      </c>
      <c r="C1630" s="1">
        <v>41314</v>
      </c>
      <c r="D1630" t="s">
        <v>132</v>
      </c>
      <c r="E1630" t="s">
        <v>153</v>
      </c>
      <c r="F1630">
        <v>15</v>
      </c>
      <c r="G1630">
        <v>-5</v>
      </c>
      <c r="H1630">
        <v>64</v>
      </c>
      <c r="I1630">
        <v>55</v>
      </c>
      <c r="J1630" t="s">
        <v>8</v>
      </c>
      <c r="K1630" s="2">
        <f>IF(Table1[[#This Row],[Cover]]="Cover",Table1[[#This Row],[Wager]]*(100/110),IF(Table1[[#This Row],[Cover]]="No",-1*Table1[[#This Row],[Wager]],0))</f>
        <v>100</v>
      </c>
      <c r="L1630">
        <f>Summary!$B$1</f>
        <v>110</v>
      </c>
      <c r="M1630">
        <f>IF(Table1[[#This Row],[Cover]]="Cover",1,IF(Table1[[#This Row],[Cover]]="No",0,0.5))</f>
        <v>1</v>
      </c>
    </row>
    <row r="1631" spans="1:13" x14ac:dyDescent="0.25">
      <c r="A1631" t="s">
        <v>148</v>
      </c>
      <c r="B1631" t="s">
        <v>33</v>
      </c>
      <c r="C1631" s="1">
        <v>40249</v>
      </c>
      <c r="D1631" t="s">
        <v>132</v>
      </c>
      <c r="E1631" t="s">
        <v>51</v>
      </c>
      <c r="F1631">
        <v>14</v>
      </c>
      <c r="G1631">
        <v>1</v>
      </c>
      <c r="H1631">
        <v>70</v>
      </c>
      <c r="I1631">
        <v>66</v>
      </c>
      <c r="J1631" t="s">
        <v>8</v>
      </c>
      <c r="K1631" s="2">
        <f>IF(Table1[[#This Row],[Cover]]="Cover",Table1[[#This Row],[Wager]]*(100/110),IF(Table1[[#This Row],[Cover]]="No",-1*Table1[[#This Row],[Wager]],0))</f>
        <v>100</v>
      </c>
      <c r="L1631">
        <f>Summary!$B$1</f>
        <v>110</v>
      </c>
      <c r="M1631">
        <f>IF(Table1[[#This Row],[Cover]]="Cover",1,IF(Table1[[#This Row],[Cover]]="No",0,0.5))</f>
        <v>1</v>
      </c>
    </row>
    <row r="1632" spans="1:13" x14ac:dyDescent="0.25">
      <c r="A1632" t="s">
        <v>158</v>
      </c>
      <c r="B1632" t="s">
        <v>33</v>
      </c>
      <c r="C1632" s="1">
        <v>39522</v>
      </c>
      <c r="D1632" t="s">
        <v>132</v>
      </c>
      <c r="E1632" t="s">
        <v>51</v>
      </c>
      <c r="F1632">
        <v>24</v>
      </c>
      <c r="G1632">
        <v>-1</v>
      </c>
      <c r="H1632">
        <v>76</v>
      </c>
      <c r="I1632">
        <v>61</v>
      </c>
      <c r="J1632" t="s">
        <v>8</v>
      </c>
      <c r="K1632" s="2">
        <f>IF(Table1[[#This Row],[Cover]]="Cover",Table1[[#This Row],[Wager]]*(100/110),IF(Table1[[#This Row],[Cover]]="No",-1*Table1[[#This Row],[Wager]],0))</f>
        <v>100</v>
      </c>
      <c r="L1632">
        <f>Summary!$B$1</f>
        <v>110</v>
      </c>
      <c r="M1632">
        <f>IF(Table1[[#This Row],[Cover]]="Cover",1,IF(Table1[[#This Row],[Cover]]="No",0,0.5))</f>
        <v>1</v>
      </c>
    </row>
    <row r="1633" spans="1:13" x14ac:dyDescent="0.25">
      <c r="A1633" t="s">
        <v>146</v>
      </c>
      <c r="B1633" t="s">
        <v>33</v>
      </c>
      <c r="C1633" s="1">
        <v>41703</v>
      </c>
      <c r="D1633" t="s">
        <v>132</v>
      </c>
      <c r="E1633" t="s">
        <v>120</v>
      </c>
      <c r="F1633">
        <v>10</v>
      </c>
      <c r="G1633">
        <v>3</v>
      </c>
      <c r="H1633">
        <v>64</v>
      </c>
      <c r="I1633">
        <v>73</v>
      </c>
      <c r="J1633" t="s">
        <v>13</v>
      </c>
      <c r="K1633" s="2">
        <f>IF(Table1[[#This Row],[Cover]]="Cover",Table1[[#This Row],[Wager]]*(100/110),IF(Table1[[#This Row],[Cover]]="No",-1*Table1[[#This Row],[Wager]],0))</f>
        <v>-110</v>
      </c>
      <c r="L1633">
        <f>Summary!$B$1</f>
        <v>110</v>
      </c>
      <c r="M1633">
        <f>IF(Table1[[#This Row],[Cover]]="Cover",1,IF(Table1[[#This Row],[Cover]]="No",0,0.5))</f>
        <v>0</v>
      </c>
    </row>
    <row r="1634" spans="1:13" x14ac:dyDescent="0.25">
      <c r="A1634" t="s">
        <v>158</v>
      </c>
      <c r="B1634" t="s">
        <v>159</v>
      </c>
      <c r="C1634" s="1">
        <v>39457</v>
      </c>
      <c r="D1634" t="s">
        <v>23</v>
      </c>
      <c r="E1634" t="s">
        <v>137</v>
      </c>
      <c r="F1634">
        <v>4</v>
      </c>
      <c r="G1634">
        <v>-1.5</v>
      </c>
      <c r="H1634">
        <v>58</v>
      </c>
      <c r="I1634">
        <v>73</v>
      </c>
      <c r="J1634" t="s">
        <v>13</v>
      </c>
      <c r="K1634" s="2">
        <f>IF(Table1[[#This Row],[Cover]]="Cover",Table1[[#This Row],[Wager]]*(100/110),IF(Table1[[#This Row],[Cover]]="No",-1*Table1[[#This Row],[Wager]],0))</f>
        <v>-110</v>
      </c>
      <c r="L1634">
        <f>Summary!$B$1</f>
        <v>110</v>
      </c>
      <c r="M1634">
        <f>IF(Table1[[#This Row],[Cover]]="Cover",1,IF(Table1[[#This Row],[Cover]]="No",0,0.5))</f>
        <v>0</v>
      </c>
    </row>
    <row r="1635" spans="1:13" x14ac:dyDescent="0.25">
      <c r="A1635" t="s">
        <v>160</v>
      </c>
      <c r="B1635" t="s">
        <v>159</v>
      </c>
      <c r="C1635" s="1">
        <v>39824</v>
      </c>
      <c r="D1635" t="s">
        <v>23</v>
      </c>
      <c r="E1635" t="s">
        <v>24</v>
      </c>
      <c r="F1635">
        <v>10</v>
      </c>
      <c r="G1635">
        <v>2.5</v>
      </c>
      <c r="H1635">
        <v>60</v>
      </c>
      <c r="I1635">
        <v>64</v>
      </c>
      <c r="J1635" t="s">
        <v>13</v>
      </c>
      <c r="K1635" s="2">
        <f>IF(Table1[[#This Row],[Cover]]="Cover",Table1[[#This Row],[Wager]]*(100/110),IF(Table1[[#This Row],[Cover]]="No",-1*Table1[[#This Row],[Wager]],0))</f>
        <v>-110</v>
      </c>
      <c r="L1635">
        <f>Summary!$B$1</f>
        <v>110</v>
      </c>
      <c r="M1635">
        <f>IF(Table1[[#This Row],[Cover]]="Cover",1,IF(Table1[[#This Row],[Cover]]="No",0,0.5))</f>
        <v>0</v>
      </c>
    </row>
    <row r="1636" spans="1:13" x14ac:dyDescent="0.25">
      <c r="A1636" t="s">
        <v>146</v>
      </c>
      <c r="B1636" t="s">
        <v>19</v>
      </c>
      <c r="C1636" s="1">
        <v>41651</v>
      </c>
      <c r="D1636" t="s">
        <v>23</v>
      </c>
      <c r="E1636" t="s">
        <v>21</v>
      </c>
      <c r="F1636">
        <v>1</v>
      </c>
      <c r="G1636">
        <v>14</v>
      </c>
      <c r="H1636">
        <v>53</v>
      </c>
      <c r="I1636">
        <v>73</v>
      </c>
      <c r="J1636" t="s">
        <v>13</v>
      </c>
      <c r="K1636" s="2">
        <f>IF(Table1[[#This Row],[Cover]]="Cover",Table1[[#This Row],[Wager]]*(100/110),IF(Table1[[#This Row],[Cover]]="No",-1*Table1[[#This Row],[Wager]],0))</f>
        <v>-110</v>
      </c>
      <c r="L1636">
        <f>Summary!$B$1</f>
        <v>110</v>
      </c>
      <c r="M1636">
        <f>IF(Table1[[#This Row],[Cover]]="Cover",1,IF(Table1[[#This Row],[Cover]]="No",0,0.5))</f>
        <v>0</v>
      </c>
    </row>
    <row r="1637" spans="1:13" x14ac:dyDescent="0.25">
      <c r="A1637" t="s">
        <v>160</v>
      </c>
      <c r="B1637" t="s">
        <v>159</v>
      </c>
      <c r="C1637" s="1">
        <v>39828</v>
      </c>
      <c r="D1637" t="s">
        <v>23</v>
      </c>
      <c r="E1637" t="s">
        <v>20</v>
      </c>
      <c r="F1637">
        <v>16</v>
      </c>
      <c r="G1637">
        <v>1</v>
      </c>
      <c r="H1637">
        <v>61</v>
      </c>
      <c r="I1637">
        <v>49</v>
      </c>
      <c r="J1637" t="s">
        <v>8</v>
      </c>
      <c r="K1637" s="2">
        <f>IF(Table1[[#This Row],[Cover]]="Cover",Table1[[#This Row],[Wager]]*(100/110),IF(Table1[[#This Row],[Cover]]="No",-1*Table1[[#This Row],[Wager]],0))</f>
        <v>100</v>
      </c>
      <c r="L1637">
        <f>Summary!$B$1</f>
        <v>110</v>
      </c>
      <c r="M1637">
        <f>IF(Table1[[#This Row],[Cover]]="Cover",1,IF(Table1[[#This Row],[Cover]]="No",0,0.5))</f>
        <v>1</v>
      </c>
    </row>
    <row r="1638" spans="1:13" x14ac:dyDescent="0.25">
      <c r="A1638" t="s">
        <v>150</v>
      </c>
      <c r="B1638" t="s">
        <v>19</v>
      </c>
      <c r="C1638" s="1">
        <v>41291</v>
      </c>
      <c r="D1638" t="s">
        <v>23</v>
      </c>
      <c r="E1638" t="s">
        <v>22</v>
      </c>
      <c r="F1638">
        <v>21</v>
      </c>
      <c r="G1638">
        <v>4</v>
      </c>
      <c r="H1638">
        <v>74</v>
      </c>
      <c r="I1638">
        <v>76</v>
      </c>
      <c r="J1638" t="s">
        <v>8</v>
      </c>
      <c r="K1638" s="2">
        <f>IF(Table1[[#This Row],[Cover]]="Cover",Table1[[#This Row],[Wager]]*(100/110),IF(Table1[[#This Row],[Cover]]="No",-1*Table1[[#This Row],[Wager]],0))</f>
        <v>100</v>
      </c>
      <c r="L1638">
        <f>Summary!$B$1</f>
        <v>110</v>
      </c>
      <c r="M1638">
        <f>IF(Table1[[#This Row],[Cover]]="Cover",1,IF(Table1[[#This Row],[Cover]]="No",0,0.5))</f>
        <v>1</v>
      </c>
    </row>
    <row r="1639" spans="1:13" x14ac:dyDescent="0.25">
      <c r="A1639" t="s">
        <v>154</v>
      </c>
      <c r="B1639" t="s">
        <v>19</v>
      </c>
      <c r="C1639" s="1">
        <v>42754</v>
      </c>
      <c r="D1639" t="s">
        <v>23</v>
      </c>
      <c r="E1639" t="s">
        <v>21</v>
      </c>
      <c r="F1639">
        <v>14</v>
      </c>
      <c r="G1639">
        <v>4</v>
      </c>
      <c r="H1639">
        <v>66</v>
      </c>
      <c r="I1639">
        <v>73</v>
      </c>
      <c r="J1639" t="s">
        <v>13</v>
      </c>
      <c r="K1639" s="2">
        <f>IF(Table1[[#This Row],[Cover]]="Cover",Table1[[#This Row],[Wager]]*(100/110),IF(Table1[[#This Row],[Cover]]="No",-1*Table1[[#This Row],[Wager]],0))</f>
        <v>-110</v>
      </c>
      <c r="L1639">
        <f>Summary!$B$1</f>
        <v>110</v>
      </c>
      <c r="M1639">
        <f>IF(Table1[[#This Row],[Cover]]="Cover",1,IF(Table1[[#This Row],[Cover]]="No",0,0.5))</f>
        <v>0</v>
      </c>
    </row>
    <row r="1640" spans="1:13" x14ac:dyDescent="0.25">
      <c r="A1640" t="s">
        <v>154</v>
      </c>
      <c r="B1640" t="s">
        <v>19</v>
      </c>
      <c r="C1640" s="1">
        <v>42760</v>
      </c>
      <c r="D1640" t="s">
        <v>23</v>
      </c>
      <c r="E1640" t="s">
        <v>24</v>
      </c>
      <c r="F1640">
        <v>8</v>
      </c>
      <c r="G1640">
        <v>7.5</v>
      </c>
      <c r="H1640">
        <v>84</v>
      </c>
      <c r="I1640">
        <v>76</v>
      </c>
      <c r="J1640" t="s">
        <v>8</v>
      </c>
      <c r="K1640" s="2">
        <f>IF(Table1[[#This Row],[Cover]]="Cover",Table1[[#This Row],[Wager]]*(100/110),IF(Table1[[#This Row],[Cover]]="No",-1*Table1[[#This Row],[Wager]],0))</f>
        <v>100</v>
      </c>
      <c r="L1640">
        <f>Summary!$B$1</f>
        <v>110</v>
      </c>
      <c r="M1640">
        <f>IF(Table1[[#This Row],[Cover]]="Cover",1,IF(Table1[[#This Row],[Cover]]="No",0,0.5))</f>
        <v>1</v>
      </c>
    </row>
    <row r="1641" spans="1:13" x14ac:dyDescent="0.25">
      <c r="A1641" t="s">
        <v>155</v>
      </c>
      <c r="B1641" t="s">
        <v>19</v>
      </c>
      <c r="C1641" s="1">
        <v>42378</v>
      </c>
      <c r="D1641" t="s">
        <v>23</v>
      </c>
      <c r="E1641" t="s">
        <v>21</v>
      </c>
      <c r="F1641">
        <v>7</v>
      </c>
      <c r="G1641">
        <v>3.5</v>
      </c>
      <c r="H1641">
        <v>103</v>
      </c>
      <c r="I1641">
        <v>101</v>
      </c>
      <c r="J1641" t="s">
        <v>8</v>
      </c>
      <c r="K1641" s="2">
        <f>IF(Table1[[#This Row],[Cover]]="Cover",Table1[[#This Row],[Wager]]*(100/110),IF(Table1[[#This Row],[Cover]]="No",-1*Table1[[#This Row],[Wager]],0))</f>
        <v>100</v>
      </c>
      <c r="L1641">
        <f>Summary!$B$1</f>
        <v>110</v>
      </c>
      <c r="M1641">
        <f>IF(Table1[[#This Row],[Cover]]="Cover",1,IF(Table1[[#This Row],[Cover]]="No",0,0.5))</f>
        <v>1</v>
      </c>
    </row>
    <row r="1642" spans="1:13" x14ac:dyDescent="0.25">
      <c r="A1642" t="s">
        <v>156</v>
      </c>
      <c r="B1642" t="s">
        <v>19</v>
      </c>
      <c r="C1642" s="1">
        <v>42036</v>
      </c>
      <c r="D1642" t="s">
        <v>23</v>
      </c>
      <c r="E1642" t="s">
        <v>55</v>
      </c>
      <c r="F1642">
        <v>11</v>
      </c>
      <c r="G1642">
        <v>10.5</v>
      </c>
      <c r="H1642">
        <v>39</v>
      </c>
      <c r="I1642">
        <v>67</v>
      </c>
      <c r="J1642" t="s">
        <v>13</v>
      </c>
      <c r="K1642" s="2">
        <f>IF(Table1[[#This Row],[Cover]]="Cover",Table1[[#This Row],[Wager]]*(100/110),IF(Table1[[#This Row],[Cover]]="No",-1*Table1[[#This Row],[Wager]],0))</f>
        <v>-110</v>
      </c>
      <c r="L1642">
        <f>Summary!$B$1</f>
        <v>110</v>
      </c>
      <c r="M1642">
        <f>IF(Table1[[#This Row],[Cover]]="Cover",1,IF(Table1[[#This Row],[Cover]]="No",0,0.5))</f>
        <v>0</v>
      </c>
    </row>
    <row r="1643" spans="1:13" x14ac:dyDescent="0.25">
      <c r="A1643" t="s">
        <v>154</v>
      </c>
      <c r="B1643" t="s">
        <v>19</v>
      </c>
      <c r="C1643" s="1">
        <v>42777</v>
      </c>
      <c r="D1643" t="s">
        <v>23</v>
      </c>
      <c r="E1643" t="s">
        <v>22</v>
      </c>
      <c r="F1643">
        <v>5</v>
      </c>
      <c r="G1643">
        <v>3.5</v>
      </c>
      <c r="H1643">
        <v>70</v>
      </c>
      <c r="I1643">
        <v>81</v>
      </c>
      <c r="J1643" t="s">
        <v>13</v>
      </c>
      <c r="K1643" s="2">
        <f>IF(Table1[[#This Row],[Cover]]="Cover",Table1[[#This Row],[Wager]]*(100/110),IF(Table1[[#This Row],[Cover]]="No",-1*Table1[[#This Row],[Wager]],0))</f>
        <v>-110</v>
      </c>
      <c r="L1643">
        <f>Summary!$B$1</f>
        <v>110</v>
      </c>
      <c r="M1643">
        <f>IF(Table1[[#This Row],[Cover]]="Cover",1,IF(Table1[[#This Row],[Cover]]="No",0,0.5))</f>
        <v>0</v>
      </c>
    </row>
    <row r="1644" spans="1:13" x14ac:dyDescent="0.25">
      <c r="A1644" t="s">
        <v>158</v>
      </c>
      <c r="B1644" t="s">
        <v>159</v>
      </c>
      <c r="C1644" s="1">
        <v>39495</v>
      </c>
      <c r="D1644" t="s">
        <v>23</v>
      </c>
      <c r="E1644" t="s">
        <v>24</v>
      </c>
      <c r="F1644">
        <v>6</v>
      </c>
      <c r="G1644">
        <v>6.5</v>
      </c>
      <c r="H1644">
        <v>46</v>
      </c>
      <c r="I1644">
        <v>56</v>
      </c>
      <c r="J1644" t="s">
        <v>13</v>
      </c>
      <c r="K1644" s="2">
        <f>IF(Table1[[#This Row],[Cover]]="Cover",Table1[[#This Row],[Wager]]*(100/110),IF(Table1[[#This Row],[Cover]]="No",-1*Table1[[#This Row],[Wager]],0))</f>
        <v>-110</v>
      </c>
      <c r="L1644">
        <f>Summary!$B$1</f>
        <v>110</v>
      </c>
      <c r="M1644">
        <f>IF(Table1[[#This Row],[Cover]]="Cover",1,IF(Table1[[#This Row],[Cover]]="No",0,0.5))</f>
        <v>0</v>
      </c>
    </row>
    <row r="1645" spans="1:13" x14ac:dyDescent="0.25">
      <c r="A1645" t="s">
        <v>160</v>
      </c>
      <c r="B1645" t="s">
        <v>159</v>
      </c>
      <c r="C1645" s="1">
        <v>39865</v>
      </c>
      <c r="D1645" t="s">
        <v>23</v>
      </c>
      <c r="E1645" t="s">
        <v>138</v>
      </c>
      <c r="F1645">
        <v>22</v>
      </c>
      <c r="G1645">
        <v>-2.5</v>
      </c>
      <c r="H1645">
        <v>51</v>
      </c>
      <c r="I1645">
        <v>60</v>
      </c>
      <c r="J1645" t="s">
        <v>13</v>
      </c>
      <c r="K1645" s="2">
        <f>IF(Table1[[#This Row],[Cover]]="Cover",Table1[[#This Row],[Wager]]*(100/110),IF(Table1[[#This Row],[Cover]]="No",-1*Table1[[#This Row],[Wager]],0))</f>
        <v>-110</v>
      </c>
      <c r="L1645">
        <f>Summary!$B$1</f>
        <v>110</v>
      </c>
      <c r="M1645">
        <f>IF(Table1[[#This Row],[Cover]]="Cover",1,IF(Table1[[#This Row],[Cover]]="No",0,0.5))</f>
        <v>0</v>
      </c>
    </row>
    <row r="1646" spans="1:13" x14ac:dyDescent="0.25">
      <c r="A1646" t="s">
        <v>152</v>
      </c>
      <c r="B1646" t="s">
        <v>159</v>
      </c>
      <c r="C1646" s="1">
        <v>40598</v>
      </c>
      <c r="D1646" t="s">
        <v>23</v>
      </c>
      <c r="E1646" t="s">
        <v>21</v>
      </c>
      <c r="F1646">
        <v>10</v>
      </c>
      <c r="G1646">
        <v>0</v>
      </c>
      <c r="H1646">
        <v>65</v>
      </c>
      <c r="I1646">
        <v>57</v>
      </c>
      <c r="J1646" t="s">
        <v>8</v>
      </c>
      <c r="K1646" s="2">
        <f>IF(Table1[[#This Row],[Cover]]="Cover",Table1[[#This Row],[Wager]]*(100/110),IF(Table1[[#This Row],[Cover]]="No",-1*Table1[[#This Row],[Wager]],0))</f>
        <v>100</v>
      </c>
      <c r="L1646">
        <f>Summary!$B$1</f>
        <v>110</v>
      </c>
      <c r="M1646">
        <f>IF(Table1[[#This Row],[Cover]]="Cover",1,IF(Table1[[#This Row],[Cover]]="No",0,0.5))</f>
        <v>1</v>
      </c>
    </row>
    <row r="1647" spans="1:13" x14ac:dyDescent="0.25">
      <c r="A1647" t="s">
        <v>150</v>
      </c>
      <c r="B1647" t="s">
        <v>19</v>
      </c>
      <c r="C1647" s="1">
        <v>41332</v>
      </c>
      <c r="D1647" t="s">
        <v>23</v>
      </c>
      <c r="E1647" t="s">
        <v>21</v>
      </c>
      <c r="F1647">
        <v>11</v>
      </c>
      <c r="G1647">
        <v>7.5</v>
      </c>
      <c r="H1647">
        <v>89</v>
      </c>
      <c r="I1647">
        <v>78</v>
      </c>
      <c r="J1647" t="s">
        <v>8</v>
      </c>
      <c r="K1647" s="2">
        <f>IF(Table1[[#This Row],[Cover]]="Cover",Table1[[#This Row],[Wager]]*(100/110),IF(Table1[[#This Row],[Cover]]="No",-1*Table1[[#This Row],[Wager]],0))</f>
        <v>100</v>
      </c>
      <c r="L1647">
        <f>Summary!$B$1</f>
        <v>110</v>
      </c>
      <c r="M1647">
        <f>IF(Table1[[#This Row],[Cover]]="Cover",1,IF(Table1[[#This Row],[Cover]]="No",0,0.5))</f>
        <v>1</v>
      </c>
    </row>
    <row r="1648" spans="1:13" x14ac:dyDescent="0.25">
      <c r="A1648" t="s">
        <v>155</v>
      </c>
      <c r="B1648" t="s">
        <v>19</v>
      </c>
      <c r="C1648" s="1">
        <v>42434</v>
      </c>
      <c r="D1648" t="s">
        <v>23</v>
      </c>
      <c r="E1648" t="s">
        <v>22</v>
      </c>
      <c r="F1648">
        <v>9</v>
      </c>
      <c r="G1648">
        <v>2.5</v>
      </c>
      <c r="H1648">
        <v>66</v>
      </c>
      <c r="I1648">
        <v>76</v>
      </c>
      <c r="J1648" t="s">
        <v>13</v>
      </c>
      <c r="K1648" s="2">
        <f>IF(Table1[[#This Row],[Cover]]="Cover",Table1[[#This Row],[Wager]]*(100/110),IF(Table1[[#This Row],[Cover]]="No",-1*Table1[[#This Row],[Wager]],0))</f>
        <v>-110</v>
      </c>
      <c r="L1648">
        <f>Summary!$B$1</f>
        <v>110</v>
      </c>
      <c r="M1648">
        <f>IF(Table1[[#This Row],[Cover]]="Cover",1,IF(Table1[[#This Row],[Cover]]="No",0,0.5))</f>
        <v>0</v>
      </c>
    </row>
    <row r="1649" spans="1:13" x14ac:dyDescent="0.25">
      <c r="A1649" t="s">
        <v>158</v>
      </c>
      <c r="B1649" t="s">
        <v>159</v>
      </c>
      <c r="C1649" s="1">
        <v>39515</v>
      </c>
      <c r="D1649" t="s">
        <v>23</v>
      </c>
      <c r="E1649" t="s">
        <v>127</v>
      </c>
      <c r="F1649">
        <v>7</v>
      </c>
      <c r="G1649">
        <v>1.5</v>
      </c>
      <c r="H1649">
        <v>77</v>
      </c>
      <c r="I1649">
        <v>64</v>
      </c>
      <c r="J1649" t="s">
        <v>8</v>
      </c>
      <c r="K1649" s="2">
        <f>IF(Table1[[#This Row],[Cover]]="Cover",Table1[[#This Row],[Wager]]*(100/110),IF(Table1[[#This Row],[Cover]]="No",-1*Table1[[#This Row],[Wager]],0))</f>
        <v>100</v>
      </c>
      <c r="L1649">
        <f>Summary!$B$1</f>
        <v>110</v>
      </c>
      <c r="M1649">
        <f>IF(Table1[[#This Row],[Cover]]="Cover",1,IF(Table1[[#This Row],[Cover]]="No",0,0.5))</f>
        <v>1</v>
      </c>
    </row>
    <row r="1650" spans="1:13" x14ac:dyDescent="0.25">
      <c r="A1650" t="s">
        <v>146</v>
      </c>
      <c r="B1650" t="s">
        <v>33</v>
      </c>
      <c r="C1650" s="1">
        <v>41664</v>
      </c>
      <c r="D1650" t="s">
        <v>133</v>
      </c>
      <c r="E1650" t="s">
        <v>120</v>
      </c>
      <c r="F1650">
        <v>7</v>
      </c>
      <c r="G1650">
        <v>3</v>
      </c>
      <c r="H1650">
        <v>69</v>
      </c>
      <c r="I1650">
        <v>74</v>
      </c>
      <c r="J1650" t="s">
        <v>13</v>
      </c>
      <c r="K1650" s="2">
        <f>IF(Table1[[#This Row],[Cover]]="Cover",Table1[[#This Row],[Wager]]*(100/110),IF(Table1[[#This Row],[Cover]]="No",-1*Table1[[#This Row],[Wager]],0))</f>
        <v>-110</v>
      </c>
      <c r="L1650">
        <f>Summary!$B$1</f>
        <v>110</v>
      </c>
      <c r="M1650">
        <f>IF(Table1[[#This Row],[Cover]]="Cover",1,IF(Table1[[#This Row],[Cover]]="No",0,0.5))</f>
        <v>0</v>
      </c>
    </row>
    <row r="1651" spans="1:13" x14ac:dyDescent="0.25">
      <c r="A1651" t="s">
        <v>157</v>
      </c>
      <c r="B1651" t="s">
        <v>33</v>
      </c>
      <c r="C1651" s="1">
        <v>43148</v>
      </c>
      <c r="D1651" t="s">
        <v>133</v>
      </c>
      <c r="E1651" t="s">
        <v>35</v>
      </c>
      <c r="F1651">
        <v>24</v>
      </c>
      <c r="G1651">
        <v>5</v>
      </c>
      <c r="H1651">
        <v>87</v>
      </c>
      <c r="I1651">
        <v>93</v>
      </c>
      <c r="J1651" t="s">
        <v>13</v>
      </c>
      <c r="K1651" s="2">
        <f>IF(Table1[[#This Row],[Cover]]="Cover",Table1[[#This Row],[Wager]]*(100/110),IF(Table1[[#This Row],[Cover]]="No",-1*Table1[[#This Row],[Wager]],0))</f>
        <v>-110</v>
      </c>
      <c r="L1651">
        <f>Summary!$B$1</f>
        <v>110</v>
      </c>
      <c r="M1651">
        <f>IF(Table1[[#This Row],[Cover]]="Cover",1,IF(Table1[[#This Row],[Cover]]="No",0,0.5))</f>
        <v>0</v>
      </c>
    </row>
    <row r="1652" spans="1:13" x14ac:dyDescent="0.25">
      <c r="A1652" t="s">
        <v>152</v>
      </c>
      <c r="B1652" t="s">
        <v>33</v>
      </c>
      <c r="C1652" s="1">
        <v>40554</v>
      </c>
      <c r="D1652" t="s">
        <v>55</v>
      </c>
      <c r="E1652" t="s">
        <v>51</v>
      </c>
      <c r="F1652">
        <v>11</v>
      </c>
      <c r="G1652">
        <v>13</v>
      </c>
      <c r="H1652">
        <v>79</v>
      </c>
      <c r="I1652">
        <v>104</v>
      </c>
      <c r="J1652" t="s">
        <v>13</v>
      </c>
      <c r="K1652" s="2">
        <f>IF(Table1[[#This Row],[Cover]]="Cover",Table1[[#This Row],[Wager]]*(100/110),IF(Table1[[#This Row],[Cover]]="No",-1*Table1[[#This Row],[Wager]],0))</f>
        <v>-110</v>
      </c>
      <c r="L1652">
        <f>Summary!$B$1</f>
        <v>110</v>
      </c>
      <c r="M1652">
        <f>IF(Table1[[#This Row],[Cover]]="Cover",1,IF(Table1[[#This Row],[Cover]]="No",0,0.5))</f>
        <v>0</v>
      </c>
    </row>
    <row r="1653" spans="1:13" x14ac:dyDescent="0.25">
      <c r="A1653" t="s">
        <v>154</v>
      </c>
      <c r="B1653" t="s">
        <v>19</v>
      </c>
      <c r="C1653" s="1">
        <v>42747</v>
      </c>
      <c r="D1653" t="s">
        <v>55</v>
      </c>
      <c r="E1653" t="s">
        <v>23</v>
      </c>
      <c r="F1653">
        <v>25</v>
      </c>
      <c r="G1653">
        <v>-5</v>
      </c>
      <c r="H1653">
        <v>86</v>
      </c>
      <c r="I1653">
        <v>64</v>
      </c>
      <c r="J1653" t="s">
        <v>8</v>
      </c>
      <c r="K1653" s="2">
        <f>IF(Table1[[#This Row],[Cover]]="Cover",Table1[[#This Row],[Wager]]*(100/110),IF(Table1[[#This Row],[Cover]]="No",-1*Table1[[#This Row],[Wager]],0))</f>
        <v>100</v>
      </c>
      <c r="L1653">
        <f>Summary!$B$1</f>
        <v>110</v>
      </c>
      <c r="M1653">
        <f>IF(Table1[[#This Row],[Cover]]="Cover",1,IF(Table1[[#This Row],[Cover]]="No",0,0.5))</f>
        <v>1</v>
      </c>
    </row>
    <row r="1654" spans="1:13" x14ac:dyDescent="0.25">
      <c r="A1654" t="s">
        <v>154</v>
      </c>
      <c r="B1654" t="s">
        <v>19</v>
      </c>
      <c r="C1654" s="1">
        <v>42749</v>
      </c>
      <c r="D1654" t="s">
        <v>55</v>
      </c>
      <c r="E1654" t="s">
        <v>24</v>
      </c>
      <c r="F1654">
        <v>4</v>
      </c>
      <c r="G1654">
        <v>3</v>
      </c>
      <c r="H1654">
        <v>82</v>
      </c>
      <c r="I1654">
        <v>83</v>
      </c>
      <c r="J1654" t="s">
        <v>8</v>
      </c>
      <c r="K1654" s="2">
        <f>IF(Table1[[#This Row],[Cover]]="Cover",Table1[[#This Row],[Wager]]*(100/110),IF(Table1[[#This Row],[Cover]]="No",-1*Table1[[#This Row],[Wager]],0))</f>
        <v>100</v>
      </c>
      <c r="L1654">
        <f>Summary!$B$1</f>
        <v>110</v>
      </c>
      <c r="M1654">
        <f>IF(Table1[[#This Row],[Cover]]="Cover",1,IF(Table1[[#This Row],[Cover]]="No",0,0.5))</f>
        <v>1</v>
      </c>
    </row>
    <row r="1655" spans="1:13" x14ac:dyDescent="0.25">
      <c r="A1655" t="s">
        <v>146</v>
      </c>
      <c r="B1655" t="s">
        <v>19</v>
      </c>
      <c r="C1655" s="1">
        <v>41641</v>
      </c>
      <c r="D1655" t="s">
        <v>55</v>
      </c>
      <c r="E1655" t="s">
        <v>22</v>
      </c>
      <c r="F1655">
        <v>10</v>
      </c>
      <c r="G1655">
        <v>2</v>
      </c>
      <c r="H1655">
        <v>68</v>
      </c>
      <c r="I1655">
        <v>70</v>
      </c>
      <c r="J1655" t="s">
        <v>54</v>
      </c>
      <c r="K1655" s="2">
        <f>IF(Table1[[#This Row],[Cover]]="Cover",Table1[[#This Row],[Wager]]*(100/110),IF(Table1[[#This Row],[Cover]]="No",-1*Table1[[#This Row],[Wager]],0))</f>
        <v>0</v>
      </c>
      <c r="L1655">
        <f>Summary!$B$1</f>
        <v>110</v>
      </c>
      <c r="M1655">
        <f>IF(Table1[[#This Row],[Cover]]="Cover",1,IF(Table1[[#This Row],[Cover]]="No",0,0.5))</f>
        <v>0.5</v>
      </c>
    </row>
    <row r="1656" spans="1:13" x14ac:dyDescent="0.25">
      <c r="A1656" t="s">
        <v>154</v>
      </c>
      <c r="B1656" t="s">
        <v>19</v>
      </c>
      <c r="C1656" s="1">
        <v>42761</v>
      </c>
      <c r="D1656" t="s">
        <v>55</v>
      </c>
      <c r="E1656" t="s">
        <v>22</v>
      </c>
      <c r="F1656">
        <v>10</v>
      </c>
      <c r="G1656">
        <v>2</v>
      </c>
      <c r="H1656">
        <v>67</v>
      </c>
      <c r="I1656">
        <v>73</v>
      </c>
      <c r="J1656" t="s">
        <v>13</v>
      </c>
      <c r="K1656" s="2">
        <f>IF(Table1[[#This Row],[Cover]]="Cover",Table1[[#This Row],[Wager]]*(100/110),IF(Table1[[#This Row],[Cover]]="No",-1*Table1[[#This Row],[Wager]],0))</f>
        <v>-110</v>
      </c>
      <c r="L1656">
        <f>Summary!$B$1</f>
        <v>110</v>
      </c>
      <c r="M1656">
        <f>IF(Table1[[#This Row],[Cover]]="Cover",1,IF(Table1[[#This Row],[Cover]]="No",0,0.5))</f>
        <v>0</v>
      </c>
    </row>
    <row r="1657" spans="1:13" x14ac:dyDescent="0.25">
      <c r="A1657" t="s">
        <v>157</v>
      </c>
      <c r="B1657" t="s">
        <v>19</v>
      </c>
      <c r="C1657" s="1">
        <v>43104</v>
      </c>
      <c r="D1657" t="s">
        <v>55</v>
      </c>
      <c r="E1657" t="s">
        <v>21</v>
      </c>
      <c r="F1657">
        <v>14</v>
      </c>
      <c r="G1657">
        <v>4</v>
      </c>
      <c r="H1657">
        <v>82</v>
      </c>
      <c r="I1657">
        <v>94</v>
      </c>
      <c r="J1657" t="s">
        <v>13</v>
      </c>
      <c r="K1657" s="2">
        <f>IF(Table1[[#This Row],[Cover]]="Cover",Table1[[#This Row],[Wager]]*(100/110),IF(Table1[[#This Row],[Cover]]="No",-1*Table1[[#This Row],[Wager]],0))</f>
        <v>-110</v>
      </c>
      <c r="L1657">
        <f>Summary!$B$1</f>
        <v>110</v>
      </c>
      <c r="M1657">
        <f>IF(Table1[[#This Row],[Cover]]="Cover",1,IF(Table1[[#This Row],[Cover]]="No",0,0.5))</f>
        <v>0</v>
      </c>
    </row>
    <row r="1658" spans="1:13" x14ac:dyDescent="0.25">
      <c r="A1658" t="s">
        <v>157</v>
      </c>
      <c r="B1658" t="s">
        <v>19</v>
      </c>
      <c r="C1658" s="1">
        <v>43107</v>
      </c>
      <c r="D1658" t="s">
        <v>55</v>
      </c>
      <c r="E1658" t="s">
        <v>20</v>
      </c>
      <c r="F1658">
        <v>4</v>
      </c>
      <c r="G1658">
        <v>3</v>
      </c>
      <c r="H1658">
        <v>77</v>
      </c>
      <c r="I1658">
        <v>80</v>
      </c>
      <c r="J1658" t="s">
        <v>54</v>
      </c>
      <c r="K1658" s="2">
        <f>IF(Table1[[#This Row],[Cover]]="Cover",Table1[[#This Row],[Wager]]*(100/110),IF(Table1[[#This Row],[Cover]]="No",-1*Table1[[#This Row],[Wager]],0))</f>
        <v>0</v>
      </c>
      <c r="L1658">
        <f>Summary!$B$1</f>
        <v>110</v>
      </c>
      <c r="M1658">
        <f>IF(Table1[[#This Row],[Cover]]="Cover",1,IF(Table1[[#This Row],[Cover]]="No",0,0.5))</f>
        <v>0.5</v>
      </c>
    </row>
    <row r="1659" spans="1:13" x14ac:dyDescent="0.25">
      <c r="A1659" t="s">
        <v>152</v>
      </c>
      <c r="B1659" t="s">
        <v>33</v>
      </c>
      <c r="C1659" s="1">
        <v>40551</v>
      </c>
      <c r="D1659" t="s">
        <v>55</v>
      </c>
      <c r="E1659" t="s">
        <v>120</v>
      </c>
      <c r="F1659">
        <v>6</v>
      </c>
      <c r="G1659">
        <v>11</v>
      </c>
      <c r="H1659">
        <v>62</v>
      </c>
      <c r="I1659">
        <v>71</v>
      </c>
      <c r="J1659" t="s">
        <v>8</v>
      </c>
      <c r="K1659" s="2">
        <f>IF(Table1[[#This Row],[Cover]]="Cover",Table1[[#This Row],[Wager]]*(100/110),IF(Table1[[#This Row],[Cover]]="No",-1*Table1[[#This Row],[Wager]],0))</f>
        <v>100</v>
      </c>
      <c r="L1659">
        <f>Summary!$B$1</f>
        <v>110</v>
      </c>
      <c r="M1659">
        <f>IF(Table1[[#This Row],[Cover]]="Cover",1,IF(Table1[[#This Row],[Cover]]="No",0,0.5))</f>
        <v>1</v>
      </c>
    </row>
    <row r="1660" spans="1:13" x14ac:dyDescent="0.25">
      <c r="A1660" t="s">
        <v>148</v>
      </c>
      <c r="B1660" t="s">
        <v>33</v>
      </c>
      <c r="C1660" s="1">
        <v>40222</v>
      </c>
      <c r="D1660" t="s">
        <v>55</v>
      </c>
      <c r="E1660" t="s">
        <v>153</v>
      </c>
      <c r="F1660">
        <v>15</v>
      </c>
      <c r="G1660">
        <v>3</v>
      </c>
      <c r="H1660">
        <v>65</v>
      </c>
      <c r="I1660">
        <v>68</v>
      </c>
      <c r="J1660" t="s">
        <v>54</v>
      </c>
      <c r="K1660" s="2">
        <f>IF(Table1[[#This Row],[Cover]]="Cover",Table1[[#This Row],[Wager]]*(100/110),IF(Table1[[#This Row],[Cover]]="No",-1*Table1[[#This Row],[Wager]],0))</f>
        <v>0</v>
      </c>
      <c r="L1660">
        <f>Summary!$B$1</f>
        <v>110</v>
      </c>
      <c r="M1660">
        <f>IF(Table1[[#This Row],[Cover]]="Cover",1,IF(Table1[[#This Row],[Cover]]="No",0,0.5))</f>
        <v>0.5</v>
      </c>
    </row>
    <row r="1661" spans="1:13" x14ac:dyDescent="0.25">
      <c r="A1661" t="s">
        <v>150</v>
      </c>
      <c r="B1661" t="s">
        <v>19</v>
      </c>
      <c r="C1661" s="1">
        <v>41322</v>
      </c>
      <c r="D1661" t="s">
        <v>55</v>
      </c>
      <c r="E1661" t="s">
        <v>21</v>
      </c>
      <c r="F1661">
        <v>9</v>
      </c>
      <c r="G1661">
        <v>10</v>
      </c>
      <c r="H1661">
        <v>64</v>
      </c>
      <c r="I1661">
        <v>68</v>
      </c>
      <c r="J1661" t="s">
        <v>8</v>
      </c>
      <c r="K1661" s="2">
        <f>IF(Table1[[#This Row],[Cover]]="Cover",Table1[[#This Row],[Wager]]*(100/110),IF(Table1[[#This Row],[Cover]]="No",-1*Table1[[#This Row],[Wager]],0))</f>
        <v>100</v>
      </c>
      <c r="L1661">
        <f>Summary!$B$1</f>
        <v>110</v>
      </c>
      <c r="M1661">
        <f>IF(Table1[[#This Row],[Cover]]="Cover",1,IF(Table1[[#This Row],[Cover]]="No",0,0.5))</f>
        <v>1</v>
      </c>
    </row>
    <row r="1662" spans="1:13" x14ac:dyDescent="0.25">
      <c r="A1662" t="s">
        <v>146</v>
      </c>
      <c r="B1662" t="s">
        <v>19</v>
      </c>
      <c r="C1662" s="1">
        <v>41689</v>
      </c>
      <c r="D1662" t="s">
        <v>55</v>
      </c>
      <c r="E1662" t="s">
        <v>21</v>
      </c>
      <c r="F1662">
        <v>4</v>
      </c>
      <c r="G1662">
        <v>3.5</v>
      </c>
      <c r="H1662">
        <v>63</v>
      </c>
      <c r="I1662">
        <v>67</v>
      </c>
      <c r="J1662" t="s">
        <v>13</v>
      </c>
      <c r="K1662" s="2">
        <f>IF(Table1[[#This Row],[Cover]]="Cover",Table1[[#This Row],[Wager]]*(100/110),IF(Table1[[#This Row],[Cover]]="No",-1*Table1[[#This Row],[Wager]],0))</f>
        <v>-110</v>
      </c>
      <c r="L1662">
        <f>Summary!$B$1</f>
        <v>110</v>
      </c>
      <c r="M1662">
        <f>IF(Table1[[#This Row],[Cover]]="Cover",1,IF(Table1[[#This Row],[Cover]]="No",0,0.5))</f>
        <v>0</v>
      </c>
    </row>
    <row r="1663" spans="1:13" x14ac:dyDescent="0.25">
      <c r="A1663" t="s">
        <v>148</v>
      </c>
      <c r="B1663" t="s">
        <v>33</v>
      </c>
      <c r="C1663" s="1">
        <v>40240</v>
      </c>
      <c r="D1663" t="s">
        <v>55</v>
      </c>
      <c r="E1663" t="s">
        <v>51</v>
      </c>
      <c r="F1663">
        <v>14</v>
      </c>
      <c r="G1663">
        <v>6.5</v>
      </c>
      <c r="H1663">
        <v>51</v>
      </c>
      <c r="I1663">
        <v>71</v>
      </c>
      <c r="J1663" t="s">
        <v>13</v>
      </c>
      <c r="K1663" s="2">
        <f>IF(Table1[[#This Row],[Cover]]="Cover",Table1[[#This Row],[Wager]]*(100/110),IF(Table1[[#This Row],[Cover]]="No",-1*Table1[[#This Row],[Wager]],0))</f>
        <v>-110</v>
      </c>
      <c r="L1663">
        <f>Summary!$B$1</f>
        <v>110</v>
      </c>
      <c r="M1663">
        <f>IF(Table1[[#This Row],[Cover]]="Cover",1,IF(Table1[[#This Row],[Cover]]="No",0,0.5))</f>
        <v>0</v>
      </c>
    </row>
    <row r="1664" spans="1:13" x14ac:dyDescent="0.25">
      <c r="A1664" t="s">
        <v>150</v>
      </c>
      <c r="B1664" t="s">
        <v>19</v>
      </c>
      <c r="C1664" s="1">
        <v>41342</v>
      </c>
      <c r="D1664" t="s">
        <v>55</v>
      </c>
      <c r="E1664" t="s">
        <v>22</v>
      </c>
      <c r="F1664">
        <v>19</v>
      </c>
      <c r="G1664">
        <v>4.5</v>
      </c>
      <c r="H1664">
        <v>72</v>
      </c>
      <c r="I1664">
        <v>62</v>
      </c>
      <c r="J1664" t="s">
        <v>8</v>
      </c>
      <c r="K1664" s="2">
        <f>IF(Table1[[#This Row],[Cover]]="Cover",Table1[[#This Row],[Wager]]*(100/110),IF(Table1[[#This Row],[Cover]]="No",-1*Table1[[#This Row],[Wager]],0))</f>
        <v>100</v>
      </c>
      <c r="L1664">
        <f>Summary!$B$1</f>
        <v>110</v>
      </c>
      <c r="M1664">
        <f>IF(Table1[[#This Row],[Cover]]="Cover",1,IF(Table1[[#This Row],[Cover]]="No",0,0.5))</f>
        <v>1</v>
      </c>
    </row>
    <row r="1665" spans="1:13" x14ac:dyDescent="0.25">
      <c r="A1665" t="s">
        <v>160</v>
      </c>
      <c r="B1665" t="s">
        <v>170</v>
      </c>
      <c r="C1665" s="1">
        <v>39865</v>
      </c>
      <c r="D1665" t="s">
        <v>187</v>
      </c>
      <c r="E1665" t="s">
        <v>101</v>
      </c>
      <c r="F1665">
        <v>5</v>
      </c>
      <c r="G1665">
        <v>9</v>
      </c>
      <c r="H1665">
        <v>63</v>
      </c>
      <c r="I1665">
        <v>70</v>
      </c>
      <c r="J1665" t="s">
        <v>8</v>
      </c>
      <c r="K1665" s="2">
        <f>IF(Table1[[#This Row],[Cover]]="Cover",Table1[[#This Row],[Wager]]*(100/110),IF(Table1[[#This Row],[Cover]]="No",-1*Table1[[#This Row],[Wager]],0))</f>
        <v>100</v>
      </c>
      <c r="L1665">
        <f>Summary!$B$1</f>
        <v>110</v>
      </c>
      <c r="M1665">
        <f>IF(Table1[[#This Row],[Cover]]="Cover",1,IF(Table1[[#This Row],[Cover]]="No",0,0.5))</f>
        <v>1</v>
      </c>
    </row>
    <row r="1666" spans="1:13" x14ac:dyDescent="0.25">
      <c r="A1666" t="s">
        <v>150</v>
      </c>
      <c r="B1666" t="s">
        <v>170</v>
      </c>
      <c r="C1666" s="1">
        <v>41338</v>
      </c>
      <c r="D1666" t="s">
        <v>187</v>
      </c>
      <c r="E1666" t="s">
        <v>101</v>
      </c>
      <c r="F1666">
        <v>25</v>
      </c>
      <c r="G1666">
        <v>3</v>
      </c>
      <c r="H1666">
        <v>54</v>
      </c>
      <c r="I1666">
        <v>56</v>
      </c>
      <c r="J1666" t="s">
        <v>8</v>
      </c>
      <c r="K1666" s="2">
        <f>IF(Table1[[#This Row],[Cover]]="Cover",Table1[[#This Row],[Wager]]*(100/110),IF(Table1[[#This Row],[Cover]]="No",-1*Table1[[#This Row],[Wager]],0))</f>
        <v>100</v>
      </c>
      <c r="L1666">
        <f>Summary!$B$1</f>
        <v>110</v>
      </c>
      <c r="M1666">
        <f>IF(Table1[[#This Row],[Cover]]="Cover",1,IF(Table1[[#This Row],[Cover]]="No",0,0.5))</f>
        <v>1</v>
      </c>
    </row>
    <row r="1667" spans="1:13" x14ac:dyDescent="0.25">
      <c r="A1667" t="s">
        <v>157</v>
      </c>
      <c r="B1667" t="s">
        <v>65</v>
      </c>
      <c r="C1667" s="1">
        <v>43133</v>
      </c>
      <c r="D1667" t="s">
        <v>134</v>
      </c>
      <c r="E1667" t="s">
        <v>67</v>
      </c>
      <c r="F1667">
        <v>22</v>
      </c>
      <c r="G1667">
        <v>5</v>
      </c>
      <c r="H1667">
        <v>68</v>
      </c>
      <c r="I1667">
        <v>81</v>
      </c>
      <c r="J1667" t="s">
        <v>13</v>
      </c>
      <c r="K1667" s="2">
        <f>IF(Table1[[#This Row],[Cover]]="Cover",Table1[[#This Row],[Wager]]*(100/110),IF(Table1[[#This Row],[Cover]]="No",-1*Table1[[#This Row],[Wager]],0))</f>
        <v>-110</v>
      </c>
      <c r="L1667">
        <f>Summary!$B$1</f>
        <v>110</v>
      </c>
      <c r="M1667">
        <f>IF(Table1[[#This Row],[Cover]]="Cover",1,IF(Table1[[#This Row],[Cover]]="No",0,0.5))</f>
        <v>0</v>
      </c>
    </row>
    <row r="1668" spans="1:13" x14ac:dyDescent="0.25">
      <c r="A1668" t="s">
        <v>146</v>
      </c>
      <c r="B1668" t="s">
        <v>65</v>
      </c>
      <c r="C1668" s="1">
        <v>41699</v>
      </c>
      <c r="D1668" t="s">
        <v>134</v>
      </c>
      <c r="E1668" t="s">
        <v>176</v>
      </c>
      <c r="F1668">
        <v>10</v>
      </c>
      <c r="G1668">
        <v>-4.5</v>
      </c>
      <c r="H1668">
        <v>67</v>
      </c>
      <c r="I1668">
        <v>56</v>
      </c>
      <c r="J1668" t="s">
        <v>8</v>
      </c>
      <c r="K1668" s="2">
        <f>IF(Table1[[#This Row],[Cover]]="Cover",Table1[[#This Row],[Wager]]*(100/110),IF(Table1[[#This Row],[Cover]]="No",-1*Table1[[#This Row],[Wager]],0))</f>
        <v>100</v>
      </c>
      <c r="L1668">
        <f>Summary!$B$1</f>
        <v>110</v>
      </c>
      <c r="M1668">
        <f>IF(Table1[[#This Row],[Cover]]="Cover",1,IF(Table1[[#This Row],[Cover]]="No",0,0.5))</f>
        <v>1</v>
      </c>
    </row>
    <row r="1669" spans="1:13" x14ac:dyDescent="0.25">
      <c r="A1669" t="s">
        <v>150</v>
      </c>
      <c r="B1669" t="s">
        <v>65</v>
      </c>
      <c r="C1669" s="1">
        <v>41335</v>
      </c>
      <c r="D1669" t="s">
        <v>134</v>
      </c>
      <c r="E1669" t="s">
        <v>46</v>
      </c>
      <c r="F1669">
        <v>20</v>
      </c>
      <c r="G1669">
        <v>-8</v>
      </c>
      <c r="H1669">
        <v>84</v>
      </c>
      <c r="I1669">
        <v>52</v>
      </c>
      <c r="J1669" t="s">
        <v>8</v>
      </c>
      <c r="K1669" s="2">
        <f>IF(Table1[[#This Row],[Cover]]="Cover",Table1[[#This Row],[Wager]]*(100/110),IF(Table1[[#This Row],[Cover]]="No",-1*Table1[[#This Row],[Wager]],0))</f>
        <v>100</v>
      </c>
      <c r="L1669">
        <f>Summary!$B$1</f>
        <v>110</v>
      </c>
      <c r="M1669">
        <f>IF(Table1[[#This Row],[Cover]]="Cover",1,IF(Table1[[#This Row],[Cover]]="No",0,0.5))</f>
        <v>1</v>
      </c>
    </row>
    <row r="1670" spans="1:13" x14ac:dyDescent="0.25">
      <c r="A1670" t="s">
        <v>160</v>
      </c>
      <c r="B1670" t="s">
        <v>172</v>
      </c>
      <c r="C1670" s="1">
        <v>39816</v>
      </c>
      <c r="D1670" t="s">
        <v>204</v>
      </c>
      <c r="E1670" t="s">
        <v>46</v>
      </c>
      <c r="F1670">
        <v>25</v>
      </c>
      <c r="G1670">
        <v>8</v>
      </c>
      <c r="H1670">
        <v>62</v>
      </c>
      <c r="I1670">
        <v>75</v>
      </c>
      <c r="J1670" t="s">
        <v>13</v>
      </c>
      <c r="K1670" s="2">
        <f>IF(Table1[[#This Row],[Cover]]="Cover",Table1[[#This Row],[Wager]]*(100/110),IF(Table1[[#This Row],[Cover]]="No",-1*Table1[[#This Row],[Wager]],0))</f>
        <v>-110</v>
      </c>
      <c r="L1670">
        <f>Summary!$B$1</f>
        <v>110</v>
      </c>
      <c r="M1670">
        <f>IF(Table1[[#This Row],[Cover]]="Cover",1,IF(Table1[[#This Row],[Cover]]="No",0,0.5))</f>
        <v>0</v>
      </c>
    </row>
    <row r="1671" spans="1:13" x14ac:dyDescent="0.25">
      <c r="A1671" t="s">
        <v>148</v>
      </c>
      <c r="B1671" t="s">
        <v>172</v>
      </c>
      <c r="C1671" s="1">
        <v>40235</v>
      </c>
      <c r="D1671" t="s">
        <v>204</v>
      </c>
      <c r="E1671" t="s">
        <v>46</v>
      </c>
      <c r="F1671">
        <v>15</v>
      </c>
      <c r="G1671">
        <v>8</v>
      </c>
      <c r="H1671">
        <v>69</v>
      </c>
      <c r="I1671">
        <v>74</v>
      </c>
      <c r="J1671" t="s">
        <v>8</v>
      </c>
      <c r="K1671" s="2">
        <f>IF(Table1[[#This Row],[Cover]]="Cover",Table1[[#This Row],[Wager]]*(100/110),IF(Table1[[#This Row],[Cover]]="No",-1*Table1[[#This Row],[Wager]],0))</f>
        <v>100</v>
      </c>
      <c r="L1671">
        <f>Summary!$B$1</f>
        <v>110</v>
      </c>
      <c r="M1671">
        <f>IF(Table1[[#This Row],[Cover]]="Cover",1,IF(Table1[[#This Row],[Cover]]="No",0,0.5))</f>
        <v>1</v>
      </c>
    </row>
    <row r="1672" spans="1:13" x14ac:dyDescent="0.25">
      <c r="A1672" t="s">
        <v>158</v>
      </c>
      <c r="B1672" t="s">
        <v>172</v>
      </c>
      <c r="C1672" s="1">
        <v>39483</v>
      </c>
      <c r="D1672" t="s">
        <v>204</v>
      </c>
      <c r="E1672" t="s">
        <v>46</v>
      </c>
      <c r="F1672">
        <v>10</v>
      </c>
      <c r="G1672">
        <v>3</v>
      </c>
      <c r="H1672">
        <v>68</v>
      </c>
      <c r="I1672">
        <v>71</v>
      </c>
      <c r="J1672" t="s">
        <v>54</v>
      </c>
      <c r="K1672" s="2">
        <f>IF(Table1[[#This Row],[Cover]]="Cover",Table1[[#This Row],[Wager]]*(100/110),IF(Table1[[#This Row],[Cover]]="No",-1*Table1[[#This Row],[Wager]],0))</f>
        <v>0</v>
      </c>
      <c r="L1672">
        <f>Summary!$B$1</f>
        <v>110</v>
      </c>
      <c r="M1672">
        <f>IF(Table1[[#This Row],[Cover]]="Cover",1,IF(Table1[[#This Row],[Cover]]="No",0,0.5))</f>
        <v>0.5</v>
      </c>
    </row>
    <row r="1673" spans="1:13" x14ac:dyDescent="0.25">
      <c r="A1673" t="s">
        <v>154</v>
      </c>
      <c r="B1673" t="s">
        <v>10</v>
      </c>
      <c r="C1673" s="1">
        <v>42745</v>
      </c>
      <c r="D1673" t="s">
        <v>135</v>
      </c>
      <c r="E1673" t="s">
        <v>16</v>
      </c>
      <c r="F1673">
        <v>6</v>
      </c>
      <c r="G1673">
        <v>12</v>
      </c>
      <c r="H1673">
        <v>81</v>
      </c>
      <c r="I1673">
        <v>87</v>
      </c>
      <c r="J1673" t="s">
        <v>8</v>
      </c>
      <c r="K1673" s="2">
        <f>IF(Table1[[#This Row],[Cover]]="Cover",Table1[[#This Row],[Wager]]*(100/110),IF(Table1[[#This Row],[Cover]]="No",-1*Table1[[#This Row],[Wager]],0))</f>
        <v>100</v>
      </c>
      <c r="L1673">
        <f>Summary!$B$1</f>
        <v>110</v>
      </c>
      <c r="M1673">
        <f>IF(Table1[[#This Row],[Cover]]="Cover",1,IF(Table1[[#This Row],[Cover]]="No",0,0.5))</f>
        <v>1</v>
      </c>
    </row>
    <row r="1674" spans="1:13" x14ac:dyDescent="0.25">
      <c r="A1674" t="s">
        <v>146</v>
      </c>
      <c r="B1674" t="s">
        <v>10</v>
      </c>
      <c r="C1674" s="1">
        <v>41650</v>
      </c>
      <c r="D1674" t="s">
        <v>135</v>
      </c>
      <c r="E1674" t="s">
        <v>16</v>
      </c>
      <c r="F1674">
        <v>14</v>
      </c>
      <c r="G1674">
        <v>9.5</v>
      </c>
      <c r="H1674">
        <v>62</v>
      </c>
      <c r="I1674">
        <v>71</v>
      </c>
      <c r="J1674" t="s">
        <v>8</v>
      </c>
      <c r="K1674" s="2">
        <f>IF(Table1[[#This Row],[Cover]]="Cover",Table1[[#This Row],[Wager]]*(100/110),IF(Table1[[#This Row],[Cover]]="No",-1*Table1[[#This Row],[Wager]],0))</f>
        <v>100</v>
      </c>
      <c r="L1674">
        <f>Summary!$B$1</f>
        <v>110</v>
      </c>
      <c r="M1674">
        <f>IF(Table1[[#This Row],[Cover]]="Cover",1,IF(Table1[[#This Row],[Cover]]="No",0,0.5))</f>
        <v>1</v>
      </c>
    </row>
    <row r="1675" spans="1:13" x14ac:dyDescent="0.25">
      <c r="A1675" t="s">
        <v>152</v>
      </c>
      <c r="B1675" t="s">
        <v>10</v>
      </c>
      <c r="C1675" s="1">
        <v>40555</v>
      </c>
      <c r="D1675" t="s">
        <v>135</v>
      </c>
      <c r="E1675" t="s">
        <v>78</v>
      </c>
      <c r="F1675">
        <v>24</v>
      </c>
      <c r="G1675">
        <v>-8.5</v>
      </c>
      <c r="H1675">
        <v>73</v>
      </c>
      <c r="I1675">
        <v>66</v>
      </c>
      <c r="J1675" t="s">
        <v>13</v>
      </c>
      <c r="K1675" s="2">
        <f>IF(Table1[[#This Row],[Cover]]="Cover",Table1[[#This Row],[Wager]]*(100/110),IF(Table1[[#This Row],[Cover]]="No",-1*Table1[[#This Row],[Wager]],0))</f>
        <v>-110</v>
      </c>
      <c r="L1675">
        <f>Summary!$B$1</f>
        <v>110</v>
      </c>
      <c r="M1675">
        <f>IF(Table1[[#This Row],[Cover]]="Cover",1,IF(Table1[[#This Row],[Cover]]="No",0,0.5))</f>
        <v>0</v>
      </c>
    </row>
    <row r="1676" spans="1:13" x14ac:dyDescent="0.25">
      <c r="A1676" t="s">
        <v>157</v>
      </c>
      <c r="B1676" t="s">
        <v>10</v>
      </c>
      <c r="C1676" s="1">
        <v>43113</v>
      </c>
      <c r="D1676" t="s">
        <v>135</v>
      </c>
      <c r="E1676" t="s">
        <v>16</v>
      </c>
      <c r="F1676">
        <v>21</v>
      </c>
      <c r="G1676">
        <v>2</v>
      </c>
      <c r="H1676">
        <v>67</v>
      </c>
      <c r="I1676">
        <v>74</v>
      </c>
      <c r="J1676" t="s">
        <v>13</v>
      </c>
      <c r="K1676" s="2">
        <f>IF(Table1[[#This Row],[Cover]]="Cover",Table1[[#This Row],[Wager]]*(100/110),IF(Table1[[#This Row],[Cover]]="No",-1*Table1[[#This Row],[Wager]],0))</f>
        <v>-110</v>
      </c>
      <c r="L1676">
        <f>Summary!$B$1</f>
        <v>110</v>
      </c>
      <c r="M1676">
        <f>IF(Table1[[#This Row],[Cover]]="Cover",1,IF(Table1[[#This Row],[Cover]]="No",0,0.5))</f>
        <v>0</v>
      </c>
    </row>
    <row r="1677" spans="1:13" x14ac:dyDescent="0.25">
      <c r="A1677" t="s">
        <v>149</v>
      </c>
      <c r="B1677" t="s">
        <v>10</v>
      </c>
      <c r="C1677" s="1">
        <v>40929</v>
      </c>
      <c r="D1677" t="s">
        <v>135</v>
      </c>
      <c r="E1677" t="s">
        <v>104</v>
      </c>
      <c r="F1677">
        <v>18</v>
      </c>
      <c r="G1677">
        <v>-7</v>
      </c>
      <c r="H1677">
        <v>77</v>
      </c>
      <c r="I1677">
        <v>78</v>
      </c>
      <c r="J1677" t="s">
        <v>13</v>
      </c>
      <c r="K1677" s="2">
        <f>IF(Table1[[#This Row],[Cover]]="Cover",Table1[[#This Row],[Wager]]*(100/110),IF(Table1[[#This Row],[Cover]]="No",-1*Table1[[#This Row],[Wager]],0))</f>
        <v>-110</v>
      </c>
      <c r="L1677">
        <f>Summary!$B$1</f>
        <v>110</v>
      </c>
      <c r="M1677">
        <f>IF(Table1[[#This Row],[Cover]]="Cover",1,IF(Table1[[#This Row],[Cover]]="No",0,0.5))</f>
        <v>0</v>
      </c>
    </row>
    <row r="1678" spans="1:13" x14ac:dyDescent="0.25">
      <c r="A1678" t="s">
        <v>160</v>
      </c>
      <c r="B1678" t="s">
        <v>10</v>
      </c>
      <c r="C1678" s="1">
        <v>39838</v>
      </c>
      <c r="D1678" t="s">
        <v>135</v>
      </c>
      <c r="E1678" t="s">
        <v>12</v>
      </c>
      <c r="F1678">
        <v>24</v>
      </c>
      <c r="G1678">
        <v>1</v>
      </c>
      <c r="H1678">
        <v>69</v>
      </c>
      <c r="I1678">
        <v>94</v>
      </c>
      <c r="J1678" t="s">
        <v>13</v>
      </c>
      <c r="K1678" s="2">
        <f>IF(Table1[[#This Row],[Cover]]="Cover",Table1[[#This Row],[Wager]]*(100/110),IF(Table1[[#This Row],[Cover]]="No",-1*Table1[[#This Row],[Wager]],0))</f>
        <v>-110</v>
      </c>
      <c r="L1678">
        <f>Summary!$B$1</f>
        <v>110</v>
      </c>
      <c r="M1678">
        <f>IF(Table1[[#This Row],[Cover]]="Cover",1,IF(Table1[[#This Row],[Cover]]="No",0,0.5))</f>
        <v>0</v>
      </c>
    </row>
    <row r="1679" spans="1:13" x14ac:dyDescent="0.25">
      <c r="A1679" t="s">
        <v>157</v>
      </c>
      <c r="B1679" t="s">
        <v>10</v>
      </c>
      <c r="C1679" s="1">
        <v>43109</v>
      </c>
      <c r="D1679" t="s">
        <v>135</v>
      </c>
      <c r="E1679" t="s">
        <v>18</v>
      </c>
      <c r="F1679">
        <v>24</v>
      </c>
      <c r="G1679">
        <v>1.5</v>
      </c>
      <c r="H1679">
        <v>84</v>
      </c>
      <c r="I1679">
        <v>92</v>
      </c>
      <c r="J1679" t="s">
        <v>13</v>
      </c>
      <c r="K1679" s="2">
        <f>IF(Table1[[#This Row],[Cover]]="Cover",Table1[[#This Row],[Wager]]*(100/110),IF(Table1[[#This Row],[Cover]]="No",-1*Table1[[#This Row],[Wager]],0))</f>
        <v>-110</v>
      </c>
      <c r="L1679">
        <f>Summary!$B$1</f>
        <v>110</v>
      </c>
      <c r="M1679">
        <f>IF(Table1[[#This Row],[Cover]]="Cover",1,IF(Table1[[#This Row],[Cover]]="No",0,0.5))</f>
        <v>0</v>
      </c>
    </row>
    <row r="1680" spans="1:13" x14ac:dyDescent="0.25">
      <c r="A1680" t="s">
        <v>149</v>
      </c>
      <c r="B1680" t="s">
        <v>10</v>
      </c>
      <c r="C1680" s="1">
        <v>40950</v>
      </c>
      <c r="D1680" t="s">
        <v>135</v>
      </c>
      <c r="E1680" t="s">
        <v>16</v>
      </c>
      <c r="F1680">
        <v>1</v>
      </c>
      <c r="G1680">
        <v>5</v>
      </c>
      <c r="H1680">
        <v>63</v>
      </c>
      <c r="I1680">
        <v>69</v>
      </c>
      <c r="J1680" t="s">
        <v>13</v>
      </c>
      <c r="K1680" s="2">
        <f>IF(Table1[[#This Row],[Cover]]="Cover",Table1[[#This Row],[Wager]]*(100/110),IF(Table1[[#This Row],[Cover]]="No",-1*Table1[[#This Row],[Wager]],0))</f>
        <v>-110</v>
      </c>
      <c r="L1680">
        <f>Summary!$B$1</f>
        <v>110</v>
      </c>
      <c r="M1680">
        <f>IF(Table1[[#This Row],[Cover]]="Cover",1,IF(Table1[[#This Row],[Cover]]="No",0,0.5))</f>
        <v>0</v>
      </c>
    </row>
    <row r="1681" spans="1:13" x14ac:dyDescent="0.25">
      <c r="A1681" t="s">
        <v>154</v>
      </c>
      <c r="B1681" t="s">
        <v>10</v>
      </c>
      <c r="C1681" s="1">
        <v>42784</v>
      </c>
      <c r="D1681" t="s">
        <v>135</v>
      </c>
      <c r="E1681" t="s">
        <v>14</v>
      </c>
      <c r="F1681">
        <v>21</v>
      </c>
      <c r="G1681">
        <v>2</v>
      </c>
      <c r="H1681">
        <v>71</v>
      </c>
      <c r="I1681">
        <v>62</v>
      </c>
      <c r="J1681" t="s">
        <v>8</v>
      </c>
      <c r="K1681" s="2">
        <f>IF(Table1[[#This Row],[Cover]]="Cover",Table1[[#This Row],[Wager]]*(100/110),IF(Table1[[#This Row],[Cover]]="No",-1*Table1[[#This Row],[Wager]],0))</f>
        <v>100</v>
      </c>
      <c r="L1681">
        <f>Summary!$B$1</f>
        <v>110</v>
      </c>
      <c r="M1681">
        <f>IF(Table1[[#This Row],[Cover]]="Cover",1,IF(Table1[[#This Row],[Cover]]="No",0,0.5))</f>
        <v>1</v>
      </c>
    </row>
    <row r="1682" spans="1:13" x14ac:dyDescent="0.25">
      <c r="A1682" t="s">
        <v>146</v>
      </c>
      <c r="B1682" t="s">
        <v>10</v>
      </c>
      <c r="C1682" s="1">
        <v>41695</v>
      </c>
      <c r="D1682" t="s">
        <v>135</v>
      </c>
      <c r="E1682" t="s">
        <v>12</v>
      </c>
      <c r="F1682">
        <v>1</v>
      </c>
      <c r="G1682">
        <v>8.5</v>
      </c>
      <c r="H1682">
        <v>54</v>
      </c>
      <c r="I1682">
        <v>57</v>
      </c>
      <c r="J1682" t="s">
        <v>8</v>
      </c>
      <c r="K1682" s="2">
        <f>IF(Table1[[#This Row],[Cover]]="Cover",Table1[[#This Row],[Wager]]*(100/110),IF(Table1[[#This Row],[Cover]]="No",-1*Table1[[#This Row],[Wager]],0))</f>
        <v>100</v>
      </c>
      <c r="L1682">
        <f>Summary!$B$1</f>
        <v>110</v>
      </c>
      <c r="M1682">
        <f>IF(Table1[[#This Row],[Cover]]="Cover",1,IF(Table1[[#This Row],[Cover]]="No",0,0.5))</f>
        <v>1</v>
      </c>
    </row>
    <row r="1683" spans="1:13" x14ac:dyDescent="0.25">
      <c r="A1683" t="s">
        <v>155</v>
      </c>
      <c r="B1683" t="s">
        <v>10</v>
      </c>
      <c r="C1683" s="1">
        <v>42427</v>
      </c>
      <c r="D1683" t="s">
        <v>135</v>
      </c>
      <c r="E1683" t="s">
        <v>16</v>
      </c>
      <c r="F1683">
        <v>16</v>
      </c>
      <c r="G1683">
        <v>2</v>
      </c>
      <c r="H1683">
        <v>74</v>
      </c>
      <c r="I1683">
        <v>62</v>
      </c>
      <c r="J1683" t="s">
        <v>8</v>
      </c>
      <c r="K1683" s="2">
        <f>IF(Table1[[#This Row],[Cover]]="Cover",Table1[[#This Row],[Wager]]*(100/110),IF(Table1[[#This Row],[Cover]]="No",-1*Table1[[#This Row],[Wager]],0))</f>
        <v>100</v>
      </c>
      <c r="L1683">
        <f>Summary!$B$1</f>
        <v>110</v>
      </c>
      <c r="M1683">
        <f>IF(Table1[[#This Row],[Cover]]="Cover",1,IF(Table1[[#This Row],[Cover]]="No",0,0.5))</f>
        <v>1</v>
      </c>
    </row>
    <row r="1684" spans="1:13" x14ac:dyDescent="0.25">
      <c r="A1684" t="s">
        <v>149</v>
      </c>
      <c r="B1684" t="s">
        <v>10</v>
      </c>
      <c r="C1684" s="1">
        <v>40967</v>
      </c>
      <c r="D1684" t="s">
        <v>135</v>
      </c>
      <c r="E1684" t="s">
        <v>12</v>
      </c>
      <c r="F1684">
        <v>16</v>
      </c>
      <c r="G1684">
        <v>-3.5</v>
      </c>
      <c r="H1684">
        <v>77</v>
      </c>
      <c r="I1684">
        <v>67</v>
      </c>
      <c r="J1684" t="s">
        <v>8</v>
      </c>
      <c r="K1684" s="2">
        <f>IF(Table1[[#This Row],[Cover]]="Cover",Table1[[#This Row],[Wager]]*(100/110),IF(Table1[[#This Row],[Cover]]="No",-1*Table1[[#This Row],[Wager]],0))</f>
        <v>100</v>
      </c>
      <c r="L1684">
        <f>Summary!$B$1</f>
        <v>110</v>
      </c>
      <c r="M1684">
        <f>IF(Table1[[#This Row],[Cover]]="Cover",1,IF(Table1[[#This Row],[Cover]]="No",0,0.5))</f>
        <v>1</v>
      </c>
    </row>
    <row r="1685" spans="1:13" x14ac:dyDescent="0.25">
      <c r="A1685" t="s">
        <v>155</v>
      </c>
      <c r="B1685" t="s">
        <v>10</v>
      </c>
      <c r="C1685" s="1">
        <v>42404</v>
      </c>
      <c r="D1685" t="s">
        <v>135</v>
      </c>
      <c r="E1685" t="s">
        <v>17</v>
      </c>
      <c r="F1685">
        <v>8</v>
      </c>
      <c r="G1685">
        <v>-1</v>
      </c>
      <c r="H1685">
        <v>77</v>
      </c>
      <c r="I1685">
        <v>60</v>
      </c>
      <c r="J1685" t="s">
        <v>8</v>
      </c>
      <c r="K1685" s="2">
        <f>IF(Table1[[#This Row],[Cover]]="Cover",Table1[[#This Row],[Wager]]*(100/110),IF(Table1[[#This Row],[Cover]]="No",-1*Table1[[#This Row],[Wager]],0))</f>
        <v>100</v>
      </c>
      <c r="L1685">
        <f>Summary!$B$1</f>
        <v>110</v>
      </c>
      <c r="M1685">
        <f>IF(Table1[[#This Row],[Cover]]="Cover",1,IF(Table1[[#This Row],[Cover]]="No",0,0.5))</f>
        <v>1</v>
      </c>
    </row>
    <row r="1686" spans="1:13" x14ac:dyDescent="0.25">
      <c r="A1686" t="s">
        <v>154</v>
      </c>
      <c r="B1686" t="s">
        <v>10</v>
      </c>
      <c r="C1686" s="1">
        <v>42798</v>
      </c>
      <c r="D1686" t="s">
        <v>135</v>
      </c>
      <c r="E1686" t="s">
        <v>12</v>
      </c>
      <c r="F1686">
        <v>12</v>
      </c>
      <c r="G1686">
        <v>3.5</v>
      </c>
      <c r="H1686">
        <v>73</v>
      </c>
      <c r="I1686">
        <v>71</v>
      </c>
      <c r="J1686" t="s">
        <v>8</v>
      </c>
      <c r="K1686" s="2">
        <f>IF(Table1[[#This Row],[Cover]]="Cover",Table1[[#This Row],[Wager]]*(100/110),IF(Table1[[#This Row],[Cover]]="No",-1*Table1[[#This Row],[Wager]],0))</f>
        <v>100</v>
      </c>
      <c r="L1686">
        <f>Summary!$B$1</f>
        <v>110</v>
      </c>
      <c r="M1686">
        <f>IF(Table1[[#This Row],[Cover]]="Cover",1,IF(Table1[[#This Row],[Cover]]="No",0,0.5))</f>
        <v>1</v>
      </c>
    </row>
    <row r="1687" spans="1:13" x14ac:dyDescent="0.25">
      <c r="A1687" t="s">
        <v>149</v>
      </c>
      <c r="B1687" t="s">
        <v>45</v>
      </c>
      <c r="C1687" s="1">
        <v>40919</v>
      </c>
      <c r="D1687" t="s">
        <v>48</v>
      </c>
      <c r="E1687" t="s">
        <v>128</v>
      </c>
      <c r="F1687">
        <v>1</v>
      </c>
      <c r="G1687">
        <v>9</v>
      </c>
      <c r="H1687">
        <v>66</v>
      </c>
      <c r="I1687">
        <v>79</v>
      </c>
      <c r="J1687" t="s">
        <v>13</v>
      </c>
      <c r="K1687" s="2">
        <f>IF(Table1[[#This Row],[Cover]]="Cover",Table1[[#This Row],[Wager]]*(100/110),IF(Table1[[#This Row],[Cover]]="No",-1*Table1[[#This Row],[Wager]],0))</f>
        <v>-110</v>
      </c>
      <c r="L1687">
        <f>Summary!$B$1</f>
        <v>110</v>
      </c>
      <c r="M1687">
        <f>IF(Table1[[#This Row],[Cover]]="Cover",1,IF(Table1[[#This Row],[Cover]]="No",0,0.5))</f>
        <v>0</v>
      </c>
    </row>
    <row r="1688" spans="1:13" x14ac:dyDescent="0.25">
      <c r="A1688" t="s">
        <v>150</v>
      </c>
      <c r="B1688" t="s">
        <v>45</v>
      </c>
      <c r="C1688" s="1">
        <v>41296</v>
      </c>
      <c r="D1688" t="s">
        <v>48</v>
      </c>
      <c r="E1688" t="s">
        <v>44</v>
      </c>
      <c r="F1688">
        <v>5</v>
      </c>
      <c r="G1688">
        <v>11.5</v>
      </c>
      <c r="H1688">
        <v>73</v>
      </c>
      <c r="I1688">
        <v>64</v>
      </c>
      <c r="J1688" t="s">
        <v>8</v>
      </c>
      <c r="K1688" s="2">
        <f>IF(Table1[[#This Row],[Cover]]="Cover",Table1[[#This Row],[Wager]]*(100/110),IF(Table1[[#This Row],[Cover]]="No",-1*Table1[[#This Row],[Wager]],0))</f>
        <v>100</v>
      </c>
      <c r="L1688">
        <f>Summary!$B$1</f>
        <v>110</v>
      </c>
      <c r="M1688">
        <f>IF(Table1[[#This Row],[Cover]]="Cover",1,IF(Table1[[#This Row],[Cover]]="No",0,0.5))</f>
        <v>1</v>
      </c>
    </row>
    <row r="1689" spans="1:13" x14ac:dyDescent="0.25">
      <c r="A1689" t="s">
        <v>150</v>
      </c>
      <c r="B1689" t="s">
        <v>45</v>
      </c>
      <c r="C1689" s="1">
        <v>41300</v>
      </c>
      <c r="D1689" t="s">
        <v>48</v>
      </c>
      <c r="E1689" t="s">
        <v>128</v>
      </c>
      <c r="F1689">
        <v>3</v>
      </c>
      <c r="G1689">
        <v>7</v>
      </c>
      <c r="H1689">
        <v>75</v>
      </c>
      <c r="I1689">
        <v>71</v>
      </c>
      <c r="J1689" t="s">
        <v>8</v>
      </c>
      <c r="K1689" s="2">
        <f>IF(Table1[[#This Row],[Cover]]="Cover",Table1[[#This Row],[Wager]]*(100/110),IF(Table1[[#This Row],[Cover]]="No",-1*Table1[[#This Row],[Wager]],0))</f>
        <v>100</v>
      </c>
      <c r="L1689">
        <f>Summary!$B$1</f>
        <v>110</v>
      </c>
      <c r="M1689">
        <f>IF(Table1[[#This Row],[Cover]]="Cover",1,IF(Table1[[#This Row],[Cover]]="No",0,0.5))</f>
        <v>1</v>
      </c>
    </row>
    <row r="1690" spans="1:13" x14ac:dyDescent="0.25">
      <c r="A1690" t="s">
        <v>149</v>
      </c>
      <c r="B1690" t="s">
        <v>45</v>
      </c>
      <c r="C1690" s="1">
        <v>40936</v>
      </c>
      <c r="D1690" t="s">
        <v>48</v>
      </c>
      <c r="E1690" t="s">
        <v>98</v>
      </c>
      <c r="F1690">
        <v>17</v>
      </c>
      <c r="G1690">
        <v>4</v>
      </c>
      <c r="H1690">
        <v>78</v>
      </c>
      <c r="I1690">
        <v>82</v>
      </c>
      <c r="J1690" t="s">
        <v>54</v>
      </c>
      <c r="K1690" s="2">
        <f>IF(Table1[[#This Row],[Cover]]="Cover",Table1[[#This Row],[Wager]]*(100/110),IF(Table1[[#This Row],[Cover]]="No",-1*Table1[[#This Row],[Wager]],0))</f>
        <v>0</v>
      </c>
      <c r="L1690">
        <f>Summary!$B$1</f>
        <v>110</v>
      </c>
      <c r="M1690">
        <f>IF(Table1[[#This Row],[Cover]]="Cover",1,IF(Table1[[#This Row],[Cover]]="No",0,0.5))</f>
        <v>0.5</v>
      </c>
    </row>
    <row r="1691" spans="1:13" x14ac:dyDescent="0.25">
      <c r="A1691" t="s">
        <v>149</v>
      </c>
      <c r="B1691" t="s">
        <v>45</v>
      </c>
      <c r="C1691" s="1">
        <v>40957</v>
      </c>
      <c r="D1691" t="s">
        <v>48</v>
      </c>
      <c r="E1691" t="s">
        <v>43</v>
      </c>
      <c r="F1691">
        <v>23</v>
      </c>
      <c r="G1691">
        <v>2.5</v>
      </c>
      <c r="H1691">
        <v>70</v>
      </c>
      <c r="I1691">
        <v>74</v>
      </c>
      <c r="J1691" t="s">
        <v>13</v>
      </c>
      <c r="K1691" s="2">
        <f>IF(Table1[[#This Row],[Cover]]="Cover",Table1[[#This Row],[Wager]]*(100/110),IF(Table1[[#This Row],[Cover]]="No",-1*Table1[[#This Row],[Wager]],0))</f>
        <v>-110</v>
      </c>
      <c r="L1691">
        <f>Summary!$B$1</f>
        <v>110</v>
      </c>
      <c r="M1691">
        <f>IF(Table1[[#This Row],[Cover]]="Cover",1,IF(Table1[[#This Row],[Cover]]="No",0,0.5))</f>
        <v>0</v>
      </c>
    </row>
    <row r="1692" spans="1:13" x14ac:dyDescent="0.25">
      <c r="A1692" t="s">
        <v>158</v>
      </c>
      <c r="B1692" t="s">
        <v>45</v>
      </c>
      <c r="C1692" s="1">
        <v>39501</v>
      </c>
      <c r="D1692" t="s">
        <v>48</v>
      </c>
      <c r="E1692" t="s">
        <v>62</v>
      </c>
      <c r="F1692">
        <v>13</v>
      </c>
      <c r="G1692">
        <v>-1</v>
      </c>
      <c r="H1692">
        <v>67</v>
      </c>
      <c r="I1692">
        <v>65</v>
      </c>
      <c r="J1692" t="s">
        <v>8</v>
      </c>
      <c r="K1692" s="2">
        <f>IF(Table1[[#This Row],[Cover]]="Cover",Table1[[#This Row],[Wager]]*(100/110),IF(Table1[[#This Row],[Cover]]="No",-1*Table1[[#This Row],[Wager]],0))</f>
        <v>100</v>
      </c>
      <c r="L1692">
        <f>Summary!$B$1</f>
        <v>110</v>
      </c>
      <c r="M1692">
        <f>IF(Table1[[#This Row],[Cover]]="Cover",1,IF(Table1[[#This Row],[Cover]]="No",0,0.5))</f>
        <v>1</v>
      </c>
    </row>
    <row r="1693" spans="1:13" x14ac:dyDescent="0.25">
      <c r="A1693" t="s">
        <v>150</v>
      </c>
      <c r="B1693" t="s">
        <v>45</v>
      </c>
      <c r="C1693" s="1">
        <v>41328</v>
      </c>
      <c r="D1693" t="s">
        <v>48</v>
      </c>
      <c r="E1693" t="s">
        <v>98</v>
      </c>
      <c r="F1693">
        <v>17</v>
      </c>
      <c r="G1693">
        <v>-2</v>
      </c>
      <c r="H1693">
        <v>60</v>
      </c>
      <c r="I1693">
        <v>56</v>
      </c>
      <c r="J1693" t="s">
        <v>8</v>
      </c>
      <c r="K1693" s="2">
        <f>IF(Table1[[#This Row],[Cover]]="Cover",Table1[[#This Row],[Wager]]*(100/110),IF(Table1[[#This Row],[Cover]]="No",-1*Table1[[#This Row],[Wager]],0))</f>
        <v>100</v>
      </c>
      <c r="L1693">
        <f>Summary!$B$1</f>
        <v>110</v>
      </c>
      <c r="M1693">
        <f>IF(Table1[[#This Row],[Cover]]="Cover",1,IF(Table1[[#This Row],[Cover]]="No",0,0.5))</f>
        <v>1</v>
      </c>
    </row>
    <row r="1694" spans="1:13" x14ac:dyDescent="0.25">
      <c r="A1694" t="s">
        <v>158</v>
      </c>
      <c r="B1694" t="s">
        <v>45</v>
      </c>
      <c r="C1694" s="1">
        <v>39503</v>
      </c>
      <c r="D1694" t="s">
        <v>48</v>
      </c>
      <c r="E1694" t="s">
        <v>98</v>
      </c>
      <c r="F1694">
        <v>21</v>
      </c>
      <c r="G1694">
        <v>1.5</v>
      </c>
      <c r="H1694">
        <v>75</v>
      </c>
      <c r="I1694">
        <v>85</v>
      </c>
      <c r="J1694" t="s">
        <v>13</v>
      </c>
      <c r="K1694" s="2">
        <f>IF(Table1[[#This Row],[Cover]]="Cover",Table1[[#This Row],[Wager]]*(100/110),IF(Table1[[#This Row],[Cover]]="No",-1*Table1[[#This Row],[Wager]],0))</f>
        <v>-110</v>
      </c>
      <c r="L1694">
        <f>Summary!$B$1</f>
        <v>110</v>
      </c>
      <c r="M1694">
        <f>IF(Table1[[#This Row],[Cover]]="Cover",1,IF(Table1[[#This Row],[Cover]]="No",0,0.5))</f>
        <v>0</v>
      </c>
    </row>
    <row r="1695" spans="1:13" x14ac:dyDescent="0.25">
      <c r="A1695" t="s">
        <v>150</v>
      </c>
      <c r="B1695" t="s">
        <v>45</v>
      </c>
      <c r="C1695" s="1">
        <v>41339</v>
      </c>
      <c r="D1695" t="s">
        <v>48</v>
      </c>
      <c r="E1695" t="s">
        <v>77</v>
      </c>
      <c r="F1695">
        <v>5</v>
      </c>
      <c r="G1695">
        <v>0</v>
      </c>
      <c r="H1695">
        <v>67</v>
      </c>
      <c r="I1695">
        <v>57</v>
      </c>
      <c r="J1695" t="s">
        <v>8</v>
      </c>
      <c r="K1695" s="2">
        <f>IF(Table1[[#This Row],[Cover]]="Cover",Table1[[#This Row],[Wager]]*(100/110),IF(Table1[[#This Row],[Cover]]="No",-1*Table1[[#This Row],[Wager]],0))</f>
        <v>100</v>
      </c>
      <c r="L1695">
        <f>Summary!$B$1</f>
        <v>110</v>
      </c>
      <c r="M1695">
        <f>IF(Table1[[#This Row],[Cover]]="Cover",1,IF(Table1[[#This Row],[Cover]]="No",0,0.5))</f>
        <v>1</v>
      </c>
    </row>
    <row r="1696" spans="1:13" x14ac:dyDescent="0.25">
      <c r="A1696" t="s">
        <v>148</v>
      </c>
      <c r="B1696" t="s">
        <v>36</v>
      </c>
      <c r="C1696" s="1">
        <v>40191</v>
      </c>
      <c r="D1696" t="s">
        <v>38</v>
      </c>
      <c r="E1696" t="s">
        <v>79</v>
      </c>
      <c r="F1696">
        <v>20</v>
      </c>
      <c r="G1696">
        <v>-2</v>
      </c>
      <c r="H1696">
        <v>82</v>
      </c>
      <c r="I1696">
        <v>75</v>
      </c>
      <c r="J1696" t="s">
        <v>8</v>
      </c>
      <c r="K1696" s="2">
        <f>IF(Table1[[#This Row],[Cover]]="Cover",Table1[[#This Row],[Wager]]*(100/110),IF(Table1[[#This Row],[Cover]]="No",-1*Table1[[#This Row],[Wager]],0))</f>
        <v>100</v>
      </c>
      <c r="L1696">
        <f>Summary!$B$1</f>
        <v>110</v>
      </c>
      <c r="M1696">
        <f>IF(Table1[[#This Row],[Cover]]="Cover",1,IF(Table1[[#This Row],[Cover]]="No",0,0.5))</f>
        <v>1</v>
      </c>
    </row>
    <row r="1697" spans="1:13" x14ac:dyDescent="0.25">
      <c r="A1697" t="s">
        <v>160</v>
      </c>
      <c r="B1697" t="s">
        <v>36</v>
      </c>
      <c r="C1697" s="1">
        <v>39828</v>
      </c>
      <c r="D1697" t="s">
        <v>38</v>
      </c>
      <c r="E1697" t="s">
        <v>41</v>
      </c>
      <c r="F1697">
        <v>5</v>
      </c>
      <c r="G1697">
        <v>16.5</v>
      </c>
      <c r="H1697">
        <v>61</v>
      </c>
      <c r="I1697">
        <v>83</v>
      </c>
      <c r="J1697" t="s">
        <v>13</v>
      </c>
      <c r="K1697" s="2">
        <f>IF(Table1[[#This Row],[Cover]]="Cover",Table1[[#This Row],[Wager]]*(100/110),IF(Table1[[#This Row],[Cover]]="No",-1*Table1[[#This Row],[Wager]],0))</f>
        <v>-110</v>
      </c>
      <c r="L1697">
        <f>Summary!$B$1</f>
        <v>110</v>
      </c>
      <c r="M1697">
        <f>IF(Table1[[#This Row],[Cover]]="Cover",1,IF(Table1[[#This Row],[Cover]]="No",0,0.5))</f>
        <v>0</v>
      </c>
    </row>
    <row r="1698" spans="1:13" x14ac:dyDescent="0.25">
      <c r="A1698" t="s">
        <v>148</v>
      </c>
      <c r="B1698" t="s">
        <v>36</v>
      </c>
      <c r="C1698" s="1">
        <v>40194</v>
      </c>
      <c r="D1698" t="s">
        <v>38</v>
      </c>
      <c r="E1698" t="s">
        <v>40</v>
      </c>
      <c r="F1698">
        <v>23</v>
      </c>
      <c r="G1698">
        <v>-3</v>
      </c>
      <c r="H1698">
        <v>75</v>
      </c>
      <c r="I1698">
        <v>57</v>
      </c>
      <c r="J1698" t="s">
        <v>8</v>
      </c>
      <c r="K1698" s="2">
        <f>IF(Table1[[#This Row],[Cover]]="Cover",Table1[[#This Row],[Wager]]*(100/110),IF(Table1[[#This Row],[Cover]]="No",-1*Table1[[#This Row],[Wager]],0))</f>
        <v>100</v>
      </c>
      <c r="L1698">
        <f>Summary!$B$1</f>
        <v>110</v>
      </c>
      <c r="M1698">
        <f>IF(Table1[[#This Row],[Cover]]="Cover",1,IF(Table1[[#This Row],[Cover]]="No",0,0.5))</f>
        <v>1</v>
      </c>
    </row>
    <row r="1699" spans="1:13" x14ac:dyDescent="0.25">
      <c r="A1699" t="s">
        <v>150</v>
      </c>
      <c r="B1699" t="s">
        <v>36</v>
      </c>
      <c r="C1699" s="1">
        <v>41303</v>
      </c>
      <c r="D1699" t="s">
        <v>38</v>
      </c>
      <c r="E1699" t="s">
        <v>107</v>
      </c>
      <c r="F1699">
        <v>19</v>
      </c>
      <c r="G1699">
        <v>-3.5</v>
      </c>
      <c r="H1699">
        <v>58</v>
      </c>
      <c r="I1699">
        <v>55</v>
      </c>
      <c r="J1699" t="s">
        <v>13</v>
      </c>
      <c r="K1699" s="2">
        <f>IF(Table1[[#This Row],[Cover]]="Cover",Table1[[#This Row],[Wager]]*(100/110),IF(Table1[[#This Row],[Cover]]="No",-1*Table1[[#This Row],[Wager]],0))</f>
        <v>-110</v>
      </c>
      <c r="L1699">
        <f>Summary!$B$1</f>
        <v>110</v>
      </c>
      <c r="M1699">
        <f>IF(Table1[[#This Row],[Cover]]="Cover",1,IF(Table1[[#This Row],[Cover]]="No",0,0.5))</f>
        <v>0</v>
      </c>
    </row>
    <row r="1700" spans="1:13" x14ac:dyDescent="0.25">
      <c r="A1700" t="s">
        <v>158</v>
      </c>
      <c r="B1700" t="s">
        <v>36</v>
      </c>
      <c r="C1700" s="1">
        <v>39490</v>
      </c>
      <c r="D1700" t="s">
        <v>38</v>
      </c>
      <c r="E1700" t="s">
        <v>41</v>
      </c>
      <c r="F1700">
        <v>5</v>
      </c>
      <c r="G1700">
        <v>8</v>
      </c>
      <c r="H1700">
        <v>74</v>
      </c>
      <c r="I1700">
        <v>75</v>
      </c>
      <c r="J1700" t="s">
        <v>8</v>
      </c>
      <c r="K1700" s="2">
        <f>IF(Table1[[#This Row],[Cover]]="Cover",Table1[[#This Row],[Wager]]*(100/110),IF(Table1[[#This Row],[Cover]]="No",-1*Table1[[#This Row],[Wager]],0))</f>
        <v>100</v>
      </c>
      <c r="L1700">
        <f>Summary!$B$1</f>
        <v>110</v>
      </c>
      <c r="M1700">
        <f>IF(Table1[[#This Row],[Cover]]="Cover",1,IF(Table1[[#This Row],[Cover]]="No",0,0.5))</f>
        <v>1</v>
      </c>
    </row>
    <row r="1701" spans="1:13" x14ac:dyDescent="0.25">
      <c r="A1701" t="s">
        <v>160</v>
      </c>
      <c r="B1701" t="s">
        <v>36</v>
      </c>
      <c r="C1701" s="1">
        <v>39859</v>
      </c>
      <c r="D1701" t="s">
        <v>38</v>
      </c>
      <c r="E1701" t="s">
        <v>42</v>
      </c>
      <c r="F1701">
        <v>12</v>
      </c>
      <c r="G1701">
        <v>8</v>
      </c>
      <c r="H1701">
        <v>85</v>
      </c>
      <c r="I1701">
        <v>81</v>
      </c>
      <c r="J1701" t="s">
        <v>8</v>
      </c>
      <c r="K1701" s="2">
        <f>IF(Table1[[#This Row],[Cover]]="Cover",Table1[[#This Row],[Wager]]*(100/110),IF(Table1[[#This Row],[Cover]]="No",-1*Table1[[#This Row],[Wager]],0))</f>
        <v>100</v>
      </c>
      <c r="L1701">
        <f>Summary!$B$1</f>
        <v>110</v>
      </c>
      <c r="M1701">
        <f>IF(Table1[[#This Row],[Cover]]="Cover",1,IF(Table1[[#This Row],[Cover]]="No",0,0.5))</f>
        <v>1</v>
      </c>
    </row>
    <row r="1702" spans="1:13" x14ac:dyDescent="0.25">
      <c r="A1702" t="s">
        <v>152</v>
      </c>
      <c r="B1702" t="s">
        <v>36</v>
      </c>
      <c r="C1702" s="1">
        <v>40590</v>
      </c>
      <c r="D1702" t="s">
        <v>38</v>
      </c>
      <c r="E1702" t="s">
        <v>39</v>
      </c>
      <c r="F1702">
        <v>5</v>
      </c>
      <c r="G1702">
        <v>13.5</v>
      </c>
      <c r="H1702">
        <v>41</v>
      </c>
      <c r="I1702">
        <v>56</v>
      </c>
      <c r="J1702" t="s">
        <v>13</v>
      </c>
      <c r="K1702" s="2">
        <f>IF(Table1[[#This Row],[Cover]]="Cover",Table1[[#This Row],[Wager]]*(100/110),IF(Table1[[#This Row],[Cover]]="No",-1*Table1[[#This Row],[Wager]],0))</f>
        <v>-110</v>
      </c>
      <c r="L1702">
        <f>Summary!$B$1</f>
        <v>110</v>
      </c>
      <c r="M1702">
        <f>IF(Table1[[#This Row],[Cover]]="Cover",1,IF(Table1[[#This Row],[Cover]]="No",0,0.5))</f>
        <v>0</v>
      </c>
    </row>
    <row r="1703" spans="1:13" x14ac:dyDescent="0.25">
      <c r="A1703" t="s">
        <v>160</v>
      </c>
      <c r="B1703" t="s">
        <v>36</v>
      </c>
      <c r="C1703" s="1">
        <v>39872</v>
      </c>
      <c r="D1703" t="s">
        <v>38</v>
      </c>
      <c r="E1703" t="s">
        <v>136</v>
      </c>
      <c r="F1703">
        <v>13</v>
      </c>
      <c r="G1703">
        <v>6</v>
      </c>
      <c r="H1703">
        <v>60</v>
      </c>
      <c r="I1703">
        <v>70</v>
      </c>
      <c r="J1703" t="s">
        <v>13</v>
      </c>
      <c r="K1703" s="2">
        <f>IF(Table1[[#This Row],[Cover]]="Cover",Table1[[#This Row],[Wager]]*(100/110),IF(Table1[[#This Row],[Cover]]="No",-1*Table1[[#This Row],[Wager]],0))</f>
        <v>-110</v>
      </c>
      <c r="L1703">
        <f>Summary!$B$1</f>
        <v>110</v>
      </c>
      <c r="M1703">
        <f>IF(Table1[[#This Row],[Cover]]="Cover",1,IF(Table1[[#This Row],[Cover]]="No",0,0.5))</f>
        <v>0</v>
      </c>
    </row>
    <row r="1704" spans="1:13" x14ac:dyDescent="0.25">
      <c r="A1704" t="s">
        <v>148</v>
      </c>
      <c r="B1704" t="s">
        <v>36</v>
      </c>
      <c r="C1704" s="1">
        <v>40237</v>
      </c>
      <c r="D1704" t="s">
        <v>38</v>
      </c>
      <c r="E1704" t="s">
        <v>39</v>
      </c>
      <c r="F1704">
        <v>5</v>
      </c>
      <c r="G1704">
        <v>10</v>
      </c>
      <c r="H1704">
        <v>49</v>
      </c>
      <c r="I1704">
        <v>67</v>
      </c>
      <c r="J1704" t="s">
        <v>13</v>
      </c>
      <c r="K1704" s="2">
        <f>IF(Table1[[#This Row],[Cover]]="Cover",Table1[[#This Row],[Wager]]*(100/110),IF(Table1[[#This Row],[Cover]]="No",-1*Table1[[#This Row],[Wager]],0))</f>
        <v>-110</v>
      </c>
      <c r="L1704">
        <f>Summary!$B$1</f>
        <v>110</v>
      </c>
      <c r="M1704">
        <f>IF(Table1[[#This Row],[Cover]]="Cover",1,IF(Table1[[#This Row],[Cover]]="No",0,0.5))</f>
        <v>0</v>
      </c>
    </row>
    <row r="1705" spans="1:13" x14ac:dyDescent="0.25">
      <c r="A1705" t="s">
        <v>150</v>
      </c>
      <c r="B1705" t="s">
        <v>36</v>
      </c>
      <c r="C1705" s="1">
        <v>41333</v>
      </c>
      <c r="D1705" t="s">
        <v>38</v>
      </c>
      <c r="E1705" t="s">
        <v>39</v>
      </c>
      <c r="F1705">
        <v>3</v>
      </c>
      <c r="G1705">
        <v>0</v>
      </c>
      <c r="H1705">
        <v>73</v>
      </c>
      <c r="I1705">
        <v>68</v>
      </c>
      <c r="J1705" t="s">
        <v>8</v>
      </c>
      <c r="K1705" s="2">
        <f>IF(Table1[[#This Row],[Cover]]="Cover",Table1[[#This Row],[Wager]]*(100/110),IF(Table1[[#This Row],[Cover]]="No",-1*Table1[[#This Row],[Wager]],0))</f>
        <v>100</v>
      </c>
      <c r="L1705">
        <f>Summary!$B$1</f>
        <v>110</v>
      </c>
      <c r="M1705">
        <f>IF(Table1[[#This Row],[Cover]]="Cover",1,IF(Table1[[#This Row],[Cover]]="No",0,0.5))</f>
        <v>1</v>
      </c>
    </row>
    <row r="1706" spans="1:13" x14ac:dyDescent="0.25">
      <c r="A1706" t="s">
        <v>158</v>
      </c>
      <c r="B1706" t="s">
        <v>36</v>
      </c>
      <c r="C1706" s="1">
        <v>39512</v>
      </c>
      <c r="D1706" t="s">
        <v>38</v>
      </c>
      <c r="E1706" t="s">
        <v>39</v>
      </c>
      <c r="F1706">
        <v>6</v>
      </c>
      <c r="G1706">
        <v>6.5</v>
      </c>
      <c r="H1706">
        <v>70</v>
      </c>
      <c r="I1706">
        <v>86</v>
      </c>
      <c r="J1706" t="s">
        <v>13</v>
      </c>
      <c r="K1706" s="2">
        <f>IF(Table1[[#This Row],[Cover]]="Cover",Table1[[#This Row],[Wager]]*(100/110),IF(Table1[[#This Row],[Cover]]="No",-1*Table1[[#This Row],[Wager]],0))</f>
        <v>-110</v>
      </c>
      <c r="L1706">
        <f>Summary!$B$1</f>
        <v>110</v>
      </c>
      <c r="M1706">
        <f>IF(Table1[[#This Row],[Cover]]="Cover",1,IF(Table1[[#This Row],[Cover]]="No",0,0.5))</f>
        <v>0</v>
      </c>
    </row>
    <row r="1707" spans="1:13" x14ac:dyDescent="0.25">
      <c r="A1707" t="s">
        <v>148</v>
      </c>
      <c r="B1707" t="s">
        <v>36</v>
      </c>
      <c r="C1707" s="1">
        <v>40243</v>
      </c>
      <c r="D1707" t="s">
        <v>38</v>
      </c>
      <c r="E1707" t="s">
        <v>90</v>
      </c>
      <c r="F1707">
        <v>22</v>
      </c>
      <c r="G1707">
        <v>5</v>
      </c>
      <c r="H1707">
        <v>68</v>
      </c>
      <c r="I1707">
        <v>74</v>
      </c>
      <c r="J1707" t="s">
        <v>13</v>
      </c>
      <c r="K1707" s="2">
        <f>IF(Table1[[#This Row],[Cover]]="Cover",Table1[[#This Row],[Wager]]*(100/110),IF(Table1[[#This Row],[Cover]]="No",-1*Table1[[#This Row],[Wager]],0))</f>
        <v>-110</v>
      </c>
      <c r="L1707">
        <f>Summary!$B$1</f>
        <v>110</v>
      </c>
      <c r="M1707">
        <f>IF(Table1[[#This Row],[Cover]]="Cover",1,IF(Table1[[#This Row],[Cover]]="No",0,0.5))</f>
        <v>0</v>
      </c>
    </row>
    <row r="1708" spans="1:13" x14ac:dyDescent="0.25">
      <c r="A1708" t="s">
        <v>148</v>
      </c>
      <c r="B1708" t="s">
        <v>36</v>
      </c>
      <c r="C1708" s="1">
        <v>40191</v>
      </c>
      <c r="D1708" t="s">
        <v>108</v>
      </c>
      <c r="E1708" t="s">
        <v>40</v>
      </c>
      <c r="F1708">
        <v>23</v>
      </c>
      <c r="G1708">
        <v>-3.5</v>
      </c>
      <c r="H1708">
        <v>81</v>
      </c>
      <c r="I1708">
        <v>66</v>
      </c>
      <c r="J1708" t="s">
        <v>8</v>
      </c>
      <c r="K1708" s="2">
        <f>IF(Table1[[#This Row],[Cover]]="Cover",Table1[[#This Row],[Wager]]*(100/110),IF(Table1[[#This Row],[Cover]]="No",-1*Table1[[#This Row],[Wager]],0))</f>
        <v>100</v>
      </c>
      <c r="L1708">
        <f>Summary!$B$1</f>
        <v>110</v>
      </c>
      <c r="M1708">
        <f>IF(Table1[[#This Row],[Cover]]="Cover",1,IF(Table1[[#This Row],[Cover]]="No",0,0.5))</f>
        <v>1</v>
      </c>
    </row>
    <row r="1709" spans="1:13" x14ac:dyDescent="0.25">
      <c r="A1709" t="s">
        <v>154</v>
      </c>
      <c r="B1709" t="s">
        <v>36</v>
      </c>
      <c r="C1709" s="1">
        <v>42749</v>
      </c>
      <c r="D1709" t="s">
        <v>108</v>
      </c>
      <c r="E1709" t="s">
        <v>43</v>
      </c>
      <c r="F1709">
        <v>20</v>
      </c>
      <c r="G1709">
        <v>-1.5</v>
      </c>
      <c r="H1709">
        <v>71</v>
      </c>
      <c r="I1709">
        <v>76</v>
      </c>
      <c r="J1709" t="s">
        <v>13</v>
      </c>
      <c r="K1709" s="2">
        <f>IF(Table1[[#This Row],[Cover]]="Cover",Table1[[#This Row],[Wager]]*(100/110),IF(Table1[[#This Row],[Cover]]="No",-1*Table1[[#This Row],[Wager]],0))</f>
        <v>-110</v>
      </c>
      <c r="L1709">
        <f>Summary!$B$1</f>
        <v>110</v>
      </c>
      <c r="M1709">
        <f>IF(Table1[[#This Row],[Cover]]="Cover",1,IF(Table1[[#This Row],[Cover]]="No",0,0.5))</f>
        <v>0</v>
      </c>
    </row>
    <row r="1710" spans="1:13" x14ac:dyDescent="0.25">
      <c r="A1710" t="s">
        <v>149</v>
      </c>
      <c r="B1710" t="s">
        <v>36</v>
      </c>
      <c r="C1710" s="1">
        <v>40927</v>
      </c>
      <c r="D1710" t="s">
        <v>108</v>
      </c>
      <c r="E1710" t="s">
        <v>41</v>
      </c>
      <c r="F1710">
        <v>8</v>
      </c>
      <c r="G1710">
        <v>6.5</v>
      </c>
      <c r="H1710">
        <v>68</v>
      </c>
      <c r="I1710">
        <v>82</v>
      </c>
      <c r="J1710" t="s">
        <v>13</v>
      </c>
      <c r="K1710" s="2">
        <f>IF(Table1[[#This Row],[Cover]]="Cover",Table1[[#This Row],[Wager]]*(100/110),IF(Table1[[#This Row],[Cover]]="No",-1*Table1[[#This Row],[Wager]],0))</f>
        <v>-110</v>
      </c>
      <c r="L1710">
        <f>Summary!$B$1</f>
        <v>110</v>
      </c>
      <c r="M1710">
        <f>IF(Table1[[#This Row],[Cover]]="Cover",1,IF(Table1[[#This Row],[Cover]]="No",0,0.5))</f>
        <v>0</v>
      </c>
    </row>
    <row r="1711" spans="1:13" x14ac:dyDescent="0.25">
      <c r="A1711" t="s">
        <v>156</v>
      </c>
      <c r="B1711" t="s">
        <v>36</v>
      </c>
      <c r="C1711" s="1">
        <v>42026</v>
      </c>
      <c r="D1711" t="s">
        <v>108</v>
      </c>
      <c r="E1711" t="s">
        <v>43</v>
      </c>
      <c r="F1711">
        <v>8</v>
      </c>
      <c r="G1711">
        <v>10.5</v>
      </c>
      <c r="H1711">
        <v>60</v>
      </c>
      <c r="I1711">
        <v>85</v>
      </c>
      <c r="J1711" t="s">
        <v>13</v>
      </c>
      <c r="K1711" s="2">
        <f>IF(Table1[[#This Row],[Cover]]="Cover",Table1[[#This Row],[Wager]]*(100/110),IF(Table1[[#This Row],[Cover]]="No",-1*Table1[[#This Row],[Wager]],0))</f>
        <v>-110</v>
      </c>
      <c r="L1711">
        <f>Summary!$B$1</f>
        <v>110</v>
      </c>
      <c r="M1711">
        <f>IF(Table1[[#This Row],[Cover]]="Cover",1,IF(Table1[[#This Row],[Cover]]="No",0,0.5))</f>
        <v>0</v>
      </c>
    </row>
    <row r="1712" spans="1:13" x14ac:dyDescent="0.25">
      <c r="A1712" t="s">
        <v>157</v>
      </c>
      <c r="B1712" t="s">
        <v>36</v>
      </c>
      <c r="C1712" s="1">
        <v>43122</v>
      </c>
      <c r="D1712" t="s">
        <v>108</v>
      </c>
      <c r="E1712" t="s">
        <v>41</v>
      </c>
      <c r="F1712">
        <v>10</v>
      </c>
      <c r="G1712">
        <v>3.5</v>
      </c>
      <c r="H1712">
        <v>80</v>
      </c>
      <c r="I1712">
        <v>69</v>
      </c>
      <c r="J1712" t="s">
        <v>8</v>
      </c>
      <c r="K1712" s="2">
        <f>IF(Table1[[#This Row],[Cover]]="Cover",Table1[[#This Row],[Wager]]*(100/110),IF(Table1[[#This Row],[Cover]]="No",-1*Table1[[#This Row],[Wager]],0))</f>
        <v>100</v>
      </c>
      <c r="L1712">
        <f>Summary!$B$1</f>
        <v>110</v>
      </c>
      <c r="M1712">
        <f>IF(Table1[[#This Row],[Cover]]="Cover",1,IF(Table1[[#This Row],[Cover]]="No",0,0.5))</f>
        <v>1</v>
      </c>
    </row>
    <row r="1713" spans="1:13" x14ac:dyDescent="0.25">
      <c r="A1713" t="s">
        <v>158</v>
      </c>
      <c r="B1713" t="s">
        <v>36</v>
      </c>
      <c r="C1713" s="1">
        <v>39471</v>
      </c>
      <c r="D1713" t="s">
        <v>108</v>
      </c>
      <c r="E1713" t="s">
        <v>39</v>
      </c>
      <c r="F1713">
        <v>4</v>
      </c>
      <c r="G1713">
        <v>9</v>
      </c>
      <c r="H1713">
        <v>64</v>
      </c>
      <c r="I1713">
        <v>81</v>
      </c>
      <c r="J1713" t="s">
        <v>13</v>
      </c>
      <c r="K1713" s="2">
        <f>IF(Table1[[#This Row],[Cover]]="Cover",Table1[[#This Row],[Wager]]*(100/110),IF(Table1[[#This Row],[Cover]]="No",-1*Table1[[#This Row],[Wager]],0))</f>
        <v>-110</v>
      </c>
      <c r="L1713">
        <f>Summary!$B$1</f>
        <v>110</v>
      </c>
      <c r="M1713">
        <f>IF(Table1[[#This Row],[Cover]]="Cover",1,IF(Table1[[#This Row],[Cover]]="No",0,0.5))</f>
        <v>0</v>
      </c>
    </row>
    <row r="1714" spans="1:13" x14ac:dyDescent="0.25">
      <c r="A1714" t="s">
        <v>155</v>
      </c>
      <c r="B1714" t="s">
        <v>36</v>
      </c>
      <c r="C1714" s="1">
        <v>42393</v>
      </c>
      <c r="D1714" t="s">
        <v>108</v>
      </c>
      <c r="E1714" t="s">
        <v>41</v>
      </c>
      <c r="F1714">
        <v>2</v>
      </c>
      <c r="G1714">
        <v>12.5</v>
      </c>
      <c r="H1714">
        <v>70</v>
      </c>
      <c r="I1714">
        <v>75</v>
      </c>
      <c r="J1714" t="s">
        <v>8</v>
      </c>
      <c r="K1714" s="2">
        <f>IF(Table1[[#This Row],[Cover]]="Cover",Table1[[#This Row],[Wager]]*(100/110),IF(Table1[[#This Row],[Cover]]="No",-1*Table1[[#This Row],[Wager]],0))</f>
        <v>100</v>
      </c>
      <c r="L1714">
        <f>Summary!$B$1</f>
        <v>110</v>
      </c>
      <c r="M1714">
        <f>IF(Table1[[#This Row],[Cover]]="Cover",1,IF(Table1[[#This Row],[Cover]]="No",0,0.5))</f>
        <v>1</v>
      </c>
    </row>
    <row r="1715" spans="1:13" x14ac:dyDescent="0.25">
      <c r="A1715" t="s">
        <v>156</v>
      </c>
      <c r="B1715" t="s">
        <v>36</v>
      </c>
      <c r="C1715" s="1">
        <v>42029</v>
      </c>
      <c r="D1715" t="s">
        <v>108</v>
      </c>
      <c r="E1715" t="s">
        <v>38</v>
      </c>
      <c r="F1715">
        <v>2</v>
      </c>
      <c r="G1715">
        <v>16.5</v>
      </c>
      <c r="H1715">
        <v>47</v>
      </c>
      <c r="I1715">
        <v>50</v>
      </c>
      <c r="J1715" t="s">
        <v>8</v>
      </c>
      <c r="K1715" s="2">
        <f>IF(Table1[[#This Row],[Cover]]="Cover",Table1[[#This Row],[Wager]]*(100/110),IF(Table1[[#This Row],[Cover]]="No",-1*Table1[[#This Row],[Wager]],0))</f>
        <v>100</v>
      </c>
      <c r="L1715">
        <f>Summary!$B$1</f>
        <v>110</v>
      </c>
      <c r="M1715">
        <f>IF(Table1[[#This Row],[Cover]]="Cover",1,IF(Table1[[#This Row],[Cover]]="No",0,0.5))</f>
        <v>1</v>
      </c>
    </row>
    <row r="1716" spans="1:13" x14ac:dyDescent="0.25">
      <c r="A1716" t="s">
        <v>155</v>
      </c>
      <c r="B1716" t="s">
        <v>36</v>
      </c>
      <c r="C1716" s="1">
        <v>42396</v>
      </c>
      <c r="D1716" t="s">
        <v>108</v>
      </c>
      <c r="E1716" t="s">
        <v>44</v>
      </c>
      <c r="F1716">
        <v>16</v>
      </c>
      <c r="G1716">
        <v>10</v>
      </c>
      <c r="H1716">
        <v>83</v>
      </c>
      <c r="I1716">
        <v>91</v>
      </c>
      <c r="J1716" t="s">
        <v>8</v>
      </c>
      <c r="K1716" s="2">
        <f>IF(Table1[[#This Row],[Cover]]="Cover",Table1[[#This Row],[Wager]]*(100/110),IF(Table1[[#This Row],[Cover]]="No",-1*Table1[[#This Row],[Wager]],0))</f>
        <v>100</v>
      </c>
      <c r="L1716">
        <f>Summary!$B$1</f>
        <v>110</v>
      </c>
      <c r="M1716">
        <f>IF(Table1[[#This Row],[Cover]]="Cover",1,IF(Table1[[#This Row],[Cover]]="No",0,0.5))</f>
        <v>1</v>
      </c>
    </row>
    <row r="1717" spans="1:13" x14ac:dyDescent="0.25">
      <c r="A1717" t="s">
        <v>160</v>
      </c>
      <c r="B1717" t="s">
        <v>36</v>
      </c>
      <c r="C1717" s="1">
        <v>39842</v>
      </c>
      <c r="D1717" t="s">
        <v>108</v>
      </c>
      <c r="E1717" t="s">
        <v>42</v>
      </c>
      <c r="F1717">
        <v>12</v>
      </c>
      <c r="G1717">
        <v>1</v>
      </c>
      <c r="H1717">
        <v>82</v>
      </c>
      <c r="I1717">
        <v>86</v>
      </c>
      <c r="J1717" t="s">
        <v>13</v>
      </c>
      <c r="K1717" s="2">
        <f>IF(Table1[[#This Row],[Cover]]="Cover",Table1[[#This Row],[Wager]]*(100/110),IF(Table1[[#This Row],[Cover]]="No",-1*Table1[[#This Row],[Wager]],0))</f>
        <v>-110</v>
      </c>
      <c r="L1717">
        <f>Summary!$B$1</f>
        <v>110</v>
      </c>
      <c r="M1717">
        <f>IF(Table1[[#This Row],[Cover]]="Cover",1,IF(Table1[[#This Row],[Cover]]="No",0,0.5))</f>
        <v>0</v>
      </c>
    </row>
    <row r="1718" spans="1:13" x14ac:dyDescent="0.25">
      <c r="A1718" t="s">
        <v>157</v>
      </c>
      <c r="B1718" t="s">
        <v>36</v>
      </c>
      <c r="C1718" s="1">
        <v>43103</v>
      </c>
      <c r="D1718" t="s">
        <v>108</v>
      </c>
      <c r="E1718" t="s">
        <v>38</v>
      </c>
      <c r="F1718">
        <v>8</v>
      </c>
      <c r="G1718">
        <v>3.5</v>
      </c>
      <c r="H1718">
        <v>52</v>
      </c>
      <c r="I1718">
        <v>78</v>
      </c>
      <c r="J1718" t="s">
        <v>13</v>
      </c>
      <c r="K1718" s="2">
        <f>IF(Table1[[#This Row],[Cover]]="Cover",Table1[[#This Row],[Wager]]*(100/110),IF(Table1[[#This Row],[Cover]]="No",-1*Table1[[#This Row],[Wager]],0))</f>
        <v>-110</v>
      </c>
      <c r="L1718">
        <f>Summary!$B$1</f>
        <v>110</v>
      </c>
      <c r="M1718">
        <f>IF(Table1[[#This Row],[Cover]]="Cover",1,IF(Table1[[#This Row],[Cover]]="No",0,0.5))</f>
        <v>0</v>
      </c>
    </row>
    <row r="1719" spans="1:13" x14ac:dyDescent="0.25">
      <c r="A1719" t="s">
        <v>150</v>
      </c>
      <c r="B1719" t="s">
        <v>36</v>
      </c>
      <c r="C1719" s="1">
        <v>41304</v>
      </c>
      <c r="D1719" t="s">
        <v>108</v>
      </c>
      <c r="E1719" t="s">
        <v>40</v>
      </c>
      <c r="F1719">
        <v>14</v>
      </c>
      <c r="G1719">
        <v>9.5</v>
      </c>
      <c r="H1719">
        <v>64</v>
      </c>
      <c r="I1719">
        <v>73</v>
      </c>
      <c r="J1719" t="s">
        <v>8</v>
      </c>
      <c r="K1719" s="2">
        <f>IF(Table1[[#This Row],[Cover]]="Cover",Table1[[#This Row],[Wager]]*(100/110),IF(Table1[[#This Row],[Cover]]="No",-1*Table1[[#This Row],[Wager]],0))</f>
        <v>100</v>
      </c>
      <c r="L1719">
        <f>Summary!$B$1</f>
        <v>110</v>
      </c>
      <c r="M1719">
        <f>IF(Table1[[#This Row],[Cover]]="Cover",1,IF(Table1[[#This Row],[Cover]]="No",0,0.5))</f>
        <v>1</v>
      </c>
    </row>
    <row r="1720" spans="1:13" x14ac:dyDescent="0.25">
      <c r="A1720" t="s">
        <v>155</v>
      </c>
      <c r="B1720" t="s">
        <v>36</v>
      </c>
      <c r="C1720" s="1">
        <v>42373</v>
      </c>
      <c r="D1720" t="s">
        <v>108</v>
      </c>
      <c r="E1720" t="s">
        <v>38</v>
      </c>
      <c r="F1720">
        <v>4</v>
      </c>
      <c r="G1720">
        <v>12.5</v>
      </c>
      <c r="H1720">
        <v>70</v>
      </c>
      <c r="I1720">
        <v>68</v>
      </c>
      <c r="J1720" t="s">
        <v>8</v>
      </c>
      <c r="K1720" s="2">
        <f>IF(Table1[[#This Row],[Cover]]="Cover",Table1[[#This Row],[Wager]]*(100/110),IF(Table1[[#This Row],[Cover]]="No",-1*Table1[[#This Row],[Wager]],0))</f>
        <v>100</v>
      </c>
      <c r="L1720">
        <f>Summary!$B$1</f>
        <v>110</v>
      </c>
      <c r="M1720">
        <f>IF(Table1[[#This Row],[Cover]]="Cover",1,IF(Table1[[#This Row],[Cover]]="No",0,0.5))</f>
        <v>1</v>
      </c>
    </row>
    <row r="1721" spans="1:13" x14ac:dyDescent="0.25">
      <c r="A1721" t="s">
        <v>146</v>
      </c>
      <c r="B1721" t="s">
        <v>36</v>
      </c>
      <c r="C1721" s="1">
        <v>41646</v>
      </c>
      <c r="D1721" t="s">
        <v>108</v>
      </c>
      <c r="E1721" t="s">
        <v>128</v>
      </c>
      <c r="F1721">
        <v>2</v>
      </c>
      <c r="G1721">
        <v>11.5</v>
      </c>
      <c r="H1721">
        <v>52</v>
      </c>
      <c r="I1721">
        <v>72</v>
      </c>
      <c r="J1721" t="s">
        <v>13</v>
      </c>
      <c r="K1721" s="2">
        <f>IF(Table1[[#This Row],[Cover]]="Cover",Table1[[#This Row],[Wager]]*(100/110),IF(Table1[[#This Row],[Cover]]="No",-1*Table1[[#This Row],[Wager]],0))</f>
        <v>-110</v>
      </c>
      <c r="L1721">
        <f>Summary!$B$1</f>
        <v>110</v>
      </c>
      <c r="M1721">
        <f>IF(Table1[[#This Row],[Cover]]="Cover",1,IF(Table1[[#This Row],[Cover]]="No",0,0.5))</f>
        <v>0</v>
      </c>
    </row>
    <row r="1722" spans="1:13" x14ac:dyDescent="0.25">
      <c r="A1722" t="s">
        <v>154</v>
      </c>
      <c r="B1722" t="s">
        <v>36</v>
      </c>
      <c r="C1722" s="1">
        <v>42735</v>
      </c>
      <c r="D1722" t="s">
        <v>108</v>
      </c>
      <c r="E1722" t="s">
        <v>39</v>
      </c>
      <c r="F1722">
        <v>5</v>
      </c>
      <c r="G1722">
        <v>4.5</v>
      </c>
      <c r="H1722">
        <v>89</v>
      </c>
      <c r="I1722">
        <v>75</v>
      </c>
      <c r="J1722" t="s">
        <v>8</v>
      </c>
      <c r="K1722" s="2">
        <f>IF(Table1[[#This Row],[Cover]]="Cover",Table1[[#This Row],[Wager]]*(100/110),IF(Table1[[#This Row],[Cover]]="No",-1*Table1[[#This Row],[Wager]],0))</f>
        <v>100</v>
      </c>
      <c r="L1722">
        <f>Summary!$B$1</f>
        <v>110</v>
      </c>
      <c r="M1722">
        <f>IF(Table1[[#This Row],[Cover]]="Cover",1,IF(Table1[[#This Row],[Cover]]="No",0,0.5))</f>
        <v>1</v>
      </c>
    </row>
    <row r="1723" spans="1:13" x14ac:dyDescent="0.25">
      <c r="A1723" t="s">
        <v>154</v>
      </c>
      <c r="B1723" t="s">
        <v>36</v>
      </c>
      <c r="C1723" s="1">
        <v>42778</v>
      </c>
      <c r="D1723" t="s">
        <v>108</v>
      </c>
      <c r="E1723" t="s">
        <v>38</v>
      </c>
      <c r="F1723">
        <v>12</v>
      </c>
      <c r="G1723">
        <v>5</v>
      </c>
      <c r="H1723">
        <v>80</v>
      </c>
      <c r="I1723">
        <v>78</v>
      </c>
      <c r="J1723" t="s">
        <v>8</v>
      </c>
      <c r="K1723" s="2">
        <f>IF(Table1[[#This Row],[Cover]]="Cover",Table1[[#This Row],[Wager]]*(100/110),IF(Table1[[#This Row],[Cover]]="No",-1*Table1[[#This Row],[Wager]],0))</f>
        <v>100</v>
      </c>
      <c r="L1723">
        <f>Summary!$B$1</f>
        <v>110</v>
      </c>
      <c r="M1723">
        <f>IF(Table1[[#This Row],[Cover]]="Cover",1,IF(Table1[[#This Row],[Cover]]="No",0,0.5))</f>
        <v>1</v>
      </c>
    </row>
    <row r="1724" spans="1:13" x14ac:dyDescent="0.25">
      <c r="A1724" t="s">
        <v>148</v>
      </c>
      <c r="B1724" t="s">
        <v>36</v>
      </c>
      <c r="C1724" s="1">
        <v>40225</v>
      </c>
      <c r="D1724" t="s">
        <v>108</v>
      </c>
      <c r="E1724" t="s">
        <v>136</v>
      </c>
      <c r="F1724">
        <v>23</v>
      </c>
      <c r="G1724">
        <v>-5.5</v>
      </c>
      <c r="H1724">
        <v>87</v>
      </c>
      <c r="I1724">
        <v>83</v>
      </c>
      <c r="J1724" t="s">
        <v>13</v>
      </c>
      <c r="K1724" s="2">
        <f>IF(Table1[[#This Row],[Cover]]="Cover",Table1[[#This Row],[Wager]]*(100/110),IF(Table1[[#This Row],[Cover]]="No",-1*Table1[[#This Row],[Wager]],0))</f>
        <v>-110</v>
      </c>
      <c r="L1724">
        <f>Summary!$B$1</f>
        <v>110</v>
      </c>
      <c r="M1724">
        <f>IF(Table1[[#This Row],[Cover]]="Cover",1,IF(Table1[[#This Row],[Cover]]="No",0,0.5))</f>
        <v>0</v>
      </c>
    </row>
    <row r="1725" spans="1:13" x14ac:dyDescent="0.25">
      <c r="A1725" t="s">
        <v>146</v>
      </c>
      <c r="B1725" t="s">
        <v>36</v>
      </c>
      <c r="C1725" s="1">
        <v>41688</v>
      </c>
      <c r="D1725" t="s">
        <v>108</v>
      </c>
      <c r="E1725" t="s">
        <v>38</v>
      </c>
      <c r="F1725">
        <v>14</v>
      </c>
      <c r="G1725">
        <v>11</v>
      </c>
      <c r="H1725">
        <v>53</v>
      </c>
      <c r="I1725">
        <v>57</v>
      </c>
      <c r="J1725" t="s">
        <v>8</v>
      </c>
      <c r="K1725" s="2">
        <f>IF(Table1[[#This Row],[Cover]]="Cover",Table1[[#This Row],[Wager]]*(100/110),IF(Table1[[#This Row],[Cover]]="No",-1*Table1[[#This Row],[Wager]],0))</f>
        <v>100</v>
      </c>
      <c r="L1725">
        <f>Summary!$B$1</f>
        <v>110</v>
      </c>
      <c r="M1725">
        <f>IF(Table1[[#This Row],[Cover]]="Cover",1,IF(Table1[[#This Row],[Cover]]="No",0,0.5))</f>
        <v>1</v>
      </c>
    </row>
    <row r="1726" spans="1:13" x14ac:dyDescent="0.25">
      <c r="A1726" t="s">
        <v>149</v>
      </c>
      <c r="B1726" t="s">
        <v>36</v>
      </c>
      <c r="C1726" s="1">
        <v>40941</v>
      </c>
      <c r="D1726" t="s">
        <v>108</v>
      </c>
      <c r="E1726" t="s">
        <v>39</v>
      </c>
      <c r="F1726">
        <v>7</v>
      </c>
      <c r="G1726">
        <v>5</v>
      </c>
      <c r="H1726">
        <v>60</v>
      </c>
      <c r="I1726">
        <v>75</v>
      </c>
      <c r="J1726" t="s">
        <v>13</v>
      </c>
      <c r="K1726" s="2">
        <f>IF(Table1[[#This Row],[Cover]]="Cover",Table1[[#This Row],[Wager]]*(100/110),IF(Table1[[#This Row],[Cover]]="No",-1*Table1[[#This Row],[Wager]],0))</f>
        <v>-110</v>
      </c>
      <c r="L1726">
        <f>Summary!$B$1</f>
        <v>110</v>
      </c>
      <c r="M1726">
        <f>IF(Table1[[#This Row],[Cover]]="Cover",1,IF(Table1[[#This Row],[Cover]]="No",0,0.5))</f>
        <v>0</v>
      </c>
    </row>
    <row r="1727" spans="1:13" x14ac:dyDescent="0.25">
      <c r="A1727" t="s">
        <v>149</v>
      </c>
      <c r="B1727" t="s">
        <v>36</v>
      </c>
      <c r="C1727" s="1">
        <v>40960</v>
      </c>
      <c r="D1727" t="s">
        <v>108</v>
      </c>
      <c r="E1727" t="s">
        <v>38</v>
      </c>
      <c r="F1727">
        <v>25</v>
      </c>
      <c r="G1727">
        <v>2</v>
      </c>
      <c r="H1727">
        <v>59</v>
      </c>
      <c r="I1727">
        <v>61</v>
      </c>
      <c r="J1727" t="s">
        <v>54</v>
      </c>
      <c r="K1727" s="2">
        <f>IF(Table1[[#This Row],[Cover]]="Cover",Table1[[#This Row],[Wager]]*(100/110),IF(Table1[[#This Row],[Cover]]="No",-1*Table1[[#This Row],[Wager]],0))</f>
        <v>0</v>
      </c>
      <c r="L1727">
        <f>Summary!$B$1</f>
        <v>110</v>
      </c>
      <c r="M1727">
        <f>IF(Table1[[#This Row],[Cover]]="Cover",1,IF(Table1[[#This Row],[Cover]]="No",0,0.5))</f>
        <v>0.5</v>
      </c>
    </row>
    <row r="1728" spans="1:13" x14ac:dyDescent="0.25">
      <c r="A1728" t="s">
        <v>150</v>
      </c>
      <c r="B1728" t="s">
        <v>36</v>
      </c>
      <c r="C1728" s="1">
        <v>41326</v>
      </c>
      <c r="D1728" t="s">
        <v>108</v>
      </c>
      <c r="E1728" t="s">
        <v>39</v>
      </c>
      <c r="F1728">
        <v>6</v>
      </c>
      <c r="G1728">
        <v>13</v>
      </c>
      <c r="H1728">
        <v>56</v>
      </c>
      <c r="I1728">
        <v>88</v>
      </c>
      <c r="J1728" t="s">
        <v>13</v>
      </c>
      <c r="K1728" s="2">
        <f>IF(Table1[[#This Row],[Cover]]="Cover",Table1[[#This Row],[Wager]]*(100/110),IF(Table1[[#This Row],[Cover]]="No",-1*Table1[[#This Row],[Wager]],0))</f>
        <v>-110</v>
      </c>
      <c r="L1728">
        <f>Summary!$B$1</f>
        <v>110</v>
      </c>
      <c r="M1728">
        <f>IF(Table1[[#This Row],[Cover]]="Cover",1,IF(Table1[[#This Row],[Cover]]="No",0,0.5))</f>
        <v>0</v>
      </c>
    </row>
    <row r="1729" spans="1:13" x14ac:dyDescent="0.25">
      <c r="A1729" t="s">
        <v>157</v>
      </c>
      <c r="B1729" t="s">
        <v>36</v>
      </c>
      <c r="C1729" s="1">
        <v>43152</v>
      </c>
      <c r="D1729" t="s">
        <v>108</v>
      </c>
      <c r="E1729" t="s">
        <v>42</v>
      </c>
      <c r="F1729">
        <v>15</v>
      </c>
      <c r="G1729">
        <v>-4.5</v>
      </c>
      <c r="H1729">
        <v>65</v>
      </c>
      <c r="I1729">
        <v>58</v>
      </c>
      <c r="J1729" t="s">
        <v>8</v>
      </c>
      <c r="K1729" s="2">
        <f>IF(Table1[[#This Row],[Cover]]="Cover",Table1[[#This Row],[Wager]]*(100/110),IF(Table1[[#This Row],[Cover]]="No",-1*Table1[[#This Row],[Wager]],0))</f>
        <v>100</v>
      </c>
      <c r="L1729">
        <f>Summary!$B$1</f>
        <v>110</v>
      </c>
      <c r="M1729">
        <f>IF(Table1[[#This Row],[Cover]]="Cover",1,IF(Table1[[#This Row],[Cover]]="No",0,0.5))</f>
        <v>1</v>
      </c>
    </row>
    <row r="1730" spans="1:13" x14ac:dyDescent="0.25">
      <c r="A1730" t="s">
        <v>156</v>
      </c>
      <c r="B1730" t="s">
        <v>36</v>
      </c>
      <c r="C1730" s="1">
        <v>42060</v>
      </c>
      <c r="D1730" t="s">
        <v>108</v>
      </c>
      <c r="E1730" t="s">
        <v>39</v>
      </c>
      <c r="F1730">
        <v>4</v>
      </c>
      <c r="G1730">
        <v>15.5</v>
      </c>
      <c r="H1730">
        <v>86</v>
      </c>
      <c r="I1730">
        <v>91</v>
      </c>
      <c r="J1730" t="s">
        <v>8</v>
      </c>
      <c r="K1730" s="2">
        <f>IF(Table1[[#This Row],[Cover]]="Cover",Table1[[#This Row],[Wager]]*(100/110),IF(Table1[[#This Row],[Cover]]="No",-1*Table1[[#This Row],[Wager]],0))</f>
        <v>100</v>
      </c>
      <c r="L1730">
        <f>Summary!$B$1</f>
        <v>110</v>
      </c>
      <c r="M1730">
        <f>IF(Table1[[#This Row],[Cover]]="Cover",1,IF(Table1[[#This Row],[Cover]]="No",0,0.5))</f>
        <v>1</v>
      </c>
    </row>
    <row r="1731" spans="1:13" x14ac:dyDescent="0.25">
      <c r="A1731" t="s">
        <v>152</v>
      </c>
      <c r="B1731" t="s">
        <v>36</v>
      </c>
      <c r="C1731" s="1">
        <v>40600</v>
      </c>
      <c r="D1731" t="s">
        <v>108</v>
      </c>
      <c r="E1731" t="s">
        <v>39</v>
      </c>
      <c r="F1731">
        <v>1</v>
      </c>
      <c r="G1731">
        <v>4.5</v>
      </c>
      <c r="H1731">
        <v>64</v>
      </c>
      <c r="I1731">
        <v>60</v>
      </c>
      <c r="J1731" t="s">
        <v>8</v>
      </c>
      <c r="K1731" s="2">
        <f>IF(Table1[[#This Row],[Cover]]="Cover",Table1[[#This Row],[Wager]]*(100/110),IF(Table1[[#This Row],[Cover]]="No",-1*Table1[[#This Row],[Wager]],0))</f>
        <v>100</v>
      </c>
      <c r="L1731">
        <f>Summary!$B$1</f>
        <v>110</v>
      </c>
      <c r="M1731">
        <f>IF(Table1[[#This Row],[Cover]]="Cover",1,IF(Table1[[#This Row],[Cover]]="No",0,0.5))</f>
        <v>1</v>
      </c>
    </row>
    <row r="1732" spans="1:13" x14ac:dyDescent="0.25">
      <c r="A1732" t="s">
        <v>157</v>
      </c>
      <c r="B1732" t="s">
        <v>36</v>
      </c>
      <c r="C1732" s="1">
        <v>43157</v>
      </c>
      <c r="D1732" t="s">
        <v>108</v>
      </c>
      <c r="E1732" t="s">
        <v>39</v>
      </c>
      <c r="F1732">
        <v>5</v>
      </c>
      <c r="G1732">
        <v>5.5</v>
      </c>
      <c r="H1732">
        <v>64</v>
      </c>
      <c r="I1732">
        <v>63</v>
      </c>
      <c r="J1732" t="s">
        <v>8</v>
      </c>
      <c r="K1732" s="2">
        <f>IF(Table1[[#This Row],[Cover]]="Cover",Table1[[#This Row],[Wager]]*(100/110),IF(Table1[[#This Row],[Cover]]="No",-1*Table1[[#This Row],[Wager]],0))</f>
        <v>100</v>
      </c>
      <c r="L1732">
        <f>Summary!$B$1</f>
        <v>110</v>
      </c>
      <c r="M1732">
        <f>IF(Table1[[#This Row],[Cover]]="Cover",1,IF(Table1[[#This Row],[Cover]]="No",0,0.5))</f>
        <v>1</v>
      </c>
    </row>
    <row r="1733" spans="1:13" x14ac:dyDescent="0.25">
      <c r="A1733" t="s">
        <v>160</v>
      </c>
      <c r="B1733" t="s">
        <v>36</v>
      </c>
      <c r="C1733" s="1">
        <v>39872</v>
      </c>
      <c r="D1733" t="s">
        <v>108</v>
      </c>
      <c r="E1733" t="s">
        <v>39</v>
      </c>
      <c r="F1733">
        <v>7</v>
      </c>
      <c r="G1733">
        <v>5.5</v>
      </c>
      <c r="H1733">
        <v>65</v>
      </c>
      <c r="I1733">
        <v>72</v>
      </c>
      <c r="J1733" t="s">
        <v>13</v>
      </c>
      <c r="K1733" s="2">
        <f>IF(Table1[[#This Row],[Cover]]="Cover",Table1[[#This Row],[Wager]]*(100/110),IF(Table1[[#This Row],[Cover]]="No",-1*Table1[[#This Row],[Wager]],0))</f>
        <v>-110</v>
      </c>
      <c r="L1733">
        <f>Summary!$B$1</f>
        <v>110</v>
      </c>
      <c r="M1733">
        <f>IF(Table1[[#This Row],[Cover]]="Cover",1,IF(Table1[[#This Row],[Cover]]="No",0,0.5))</f>
        <v>0</v>
      </c>
    </row>
    <row r="1734" spans="1:13" x14ac:dyDescent="0.25">
      <c r="A1734" t="s">
        <v>146</v>
      </c>
      <c r="B1734" t="s">
        <v>36</v>
      </c>
      <c r="C1734" s="1">
        <v>41699</v>
      </c>
      <c r="D1734" t="s">
        <v>108</v>
      </c>
      <c r="E1734" t="s">
        <v>41</v>
      </c>
      <c r="F1734">
        <v>19</v>
      </c>
      <c r="G1734">
        <v>10.5</v>
      </c>
      <c r="H1734">
        <v>56</v>
      </c>
      <c r="I1734">
        <v>60</v>
      </c>
      <c r="J1734" t="s">
        <v>8</v>
      </c>
      <c r="K1734" s="2">
        <f>IF(Table1[[#This Row],[Cover]]="Cover",Table1[[#This Row],[Wager]]*(100/110),IF(Table1[[#This Row],[Cover]]="No",-1*Table1[[#This Row],[Wager]],0))</f>
        <v>100</v>
      </c>
      <c r="L1734">
        <f>Summary!$B$1</f>
        <v>110</v>
      </c>
      <c r="M1734">
        <f>IF(Table1[[#This Row],[Cover]]="Cover",1,IF(Table1[[#This Row],[Cover]]="No",0,0.5))</f>
        <v>1</v>
      </c>
    </row>
    <row r="1735" spans="1:13" x14ac:dyDescent="0.25">
      <c r="A1735" t="s">
        <v>160</v>
      </c>
      <c r="B1735" t="s">
        <v>36</v>
      </c>
      <c r="C1735" s="1">
        <v>39876</v>
      </c>
      <c r="D1735" t="s">
        <v>108</v>
      </c>
      <c r="E1735" t="s">
        <v>41</v>
      </c>
      <c r="F1735">
        <v>2</v>
      </c>
      <c r="G1735">
        <v>9.5</v>
      </c>
      <c r="H1735">
        <v>78</v>
      </c>
      <c r="I1735">
        <v>86</v>
      </c>
      <c r="J1735" t="s">
        <v>8</v>
      </c>
      <c r="K1735" s="2">
        <f>IF(Table1[[#This Row],[Cover]]="Cover",Table1[[#This Row],[Wager]]*(100/110),IF(Table1[[#This Row],[Cover]]="No",-1*Table1[[#This Row],[Wager]],0))</f>
        <v>100</v>
      </c>
      <c r="L1735">
        <f>Summary!$B$1</f>
        <v>110</v>
      </c>
      <c r="M1735">
        <f>IF(Table1[[#This Row],[Cover]]="Cover",1,IF(Table1[[#This Row],[Cover]]="No",0,0.5))</f>
        <v>1</v>
      </c>
    </row>
    <row r="1736" spans="1:13" x14ac:dyDescent="0.25">
      <c r="A1736" t="s">
        <v>155</v>
      </c>
      <c r="B1736" t="s">
        <v>36</v>
      </c>
      <c r="C1736" s="1">
        <v>42434</v>
      </c>
      <c r="D1736" t="s">
        <v>108</v>
      </c>
      <c r="E1736" t="s">
        <v>40</v>
      </c>
      <c r="F1736">
        <v>7</v>
      </c>
      <c r="G1736">
        <v>6</v>
      </c>
      <c r="H1736">
        <v>77</v>
      </c>
      <c r="I1736">
        <v>62</v>
      </c>
      <c r="J1736" t="s">
        <v>8</v>
      </c>
      <c r="K1736" s="2">
        <f>IF(Table1[[#This Row],[Cover]]="Cover",Table1[[#This Row],[Wager]]*(100/110),IF(Table1[[#This Row],[Cover]]="No",-1*Table1[[#This Row],[Wager]],0))</f>
        <v>100</v>
      </c>
      <c r="L1736">
        <f>Summary!$B$1</f>
        <v>110</v>
      </c>
      <c r="M1736">
        <f>IF(Table1[[#This Row],[Cover]]="Cover",1,IF(Table1[[#This Row],[Cover]]="No",0,0.5))</f>
        <v>1</v>
      </c>
    </row>
    <row r="1737" spans="1:13" x14ac:dyDescent="0.25">
      <c r="A1737" t="s">
        <v>154</v>
      </c>
      <c r="B1737" t="s">
        <v>36</v>
      </c>
      <c r="C1737" s="1">
        <v>42746</v>
      </c>
      <c r="D1737" t="s">
        <v>136</v>
      </c>
      <c r="E1737" t="s">
        <v>41</v>
      </c>
      <c r="F1737">
        <v>11</v>
      </c>
      <c r="G1737">
        <v>9</v>
      </c>
      <c r="H1737">
        <v>87</v>
      </c>
      <c r="I1737">
        <v>93</v>
      </c>
      <c r="J1737" t="s">
        <v>8</v>
      </c>
      <c r="K1737" s="2">
        <f>IF(Table1[[#This Row],[Cover]]="Cover",Table1[[#This Row],[Wager]]*(100/110),IF(Table1[[#This Row],[Cover]]="No",-1*Table1[[#This Row],[Wager]],0))</f>
        <v>100</v>
      </c>
      <c r="L1737">
        <f>Summary!$B$1</f>
        <v>110</v>
      </c>
      <c r="M1737">
        <f>IF(Table1[[#This Row],[Cover]]="Cover",1,IF(Table1[[#This Row],[Cover]]="No",0,0.5))</f>
        <v>1</v>
      </c>
    </row>
    <row r="1738" spans="1:13" x14ac:dyDescent="0.25">
      <c r="A1738" t="s">
        <v>156</v>
      </c>
      <c r="B1738" t="s">
        <v>36</v>
      </c>
      <c r="C1738" s="1">
        <v>42025</v>
      </c>
      <c r="D1738" t="s">
        <v>136</v>
      </c>
      <c r="E1738" t="s">
        <v>41</v>
      </c>
      <c r="F1738">
        <v>15</v>
      </c>
      <c r="G1738">
        <v>8</v>
      </c>
      <c r="H1738">
        <v>71</v>
      </c>
      <c r="I1738">
        <v>87</v>
      </c>
      <c r="J1738" t="s">
        <v>13</v>
      </c>
      <c r="K1738" s="2">
        <f>IF(Table1[[#This Row],[Cover]]="Cover",Table1[[#This Row],[Wager]]*(100/110),IF(Table1[[#This Row],[Cover]]="No",-1*Table1[[#This Row],[Wager]],0))</f>
        <v>-110</v>
      </c>
      <c r="L1738">
        <f>Summary!$B$1</f>
        <v>110</v>
      </c>
      <c r="M1738">
        <f>IF(Table1[[#This Row],[Cover]]="Cover",1,IF(Table1[[#This Row],[Cover]]="No",0,0.5))</f>
        <v>0</v>
      </c>
    </row>
    <row r="1739" spans="1:13" x14ac:dyDescent="0.25">
      <c r="A1739" t="s">
        <v>157</v>
      </c>
      <c r="B1739" t="s">
        <v>36</v>
      </c>
      <c r="C1739" s="1">
        <v>43121</v>
      </c>
      <c r="D1739" t="s">
        <v>136</v>
      </c>
      <c r="E1739" t="s">
        <v>38</v>
      </c>
      <c r="F1739">
        <v>2</v>
      </c>
      <c r="G1739">
        <v>7.5</v>
      </c>
      <c r="H1739">
        <v>49</v>
      </c>
      <c r="I1739">
        <v>59</v>
      </c>
      <c r="J1739" t="s">
        <v>13</v>
      </c>
      <c r="K1739" s="2">
        <f>IF(Table1[[#This Row],[Cover]]="Cover",Table1[[#This Row],[Wager]]*(100/110),IF(Table1[[#This Row],[Cover]]="No",-1*Table1[[#This Row],[Wager]],0))</f>
        <v>-110</v>
      </c>
      <c r="L1739">
        <f>Summary!$B$1</f>
        <v>110</v>
      </c>
      <c r="M1739">
        <f>IF(Table1[[#This Row],[Cover]]="Cover",1,IF(Table1[[#This Row],[Cover]]="No",0,0.5))</f>
        <v>0</v>
      </c>
    </row>
    <row r="1740" spans="1:13" x14ac:dyDescent="0.25">
      <c r="A1740" t="s">
        <v>152</v>
      </c>
      <c r="B1740" t="s">
        <v>36</v>
      </c>
      <c r="C1740" s="1">
        <v>40565</v>
      </c>
      <c r="D1740" t="s">
        <v>136</v>
      </c>
      <c r="E1740" t="s">
        <v>39</v>
      </c>
      <c r="F1740">
        <v>4</v>
      </c>
      <c r="G1740">
        <v>23</v>
      </c>
      <c r="H1740">
        <v>59</v>
      </c>
      <c r="I1740">
        <v>83</v>
      </c>
      <c r="J1740" t="s">
        <v>13</v>
      </c>
      <c r="K1740" s="2">
        <f>IF(Table1[[#This Row],[Cover]]="Cover",Table1[[#This Row],[Wager]]*(100/110),IF(Table1[[#This Row],[Cover]]="No",-1*Table1[[#This Row],[Wager]],0))</f>
        <v>-110</v>
      </c>
      <c r="L1740">
        <f>Summary!$B$1</f>
        <v>110</v>
      </c>
      <c r="M1740">
        <f>IF(Table1[[#This Row],[Cover]]="Cover",1,IF(Table1[[#This Row],[Cover]]="No",0,0.5))</f>
        <v>0</v>
      </c>
    </row>
    <row r="1741" spans="1:13" x14ac:dyDescent="0.25">
      <c r="A1741" t="s">
        <v>150</v>
      </c>
      <c r="B1741" t="s">
        <v>36</v>
      </c>
      <c r="C1741" s="1">
        <v>41296</v>
      </c>
      <c r="D1741" t="s">
        <v>136</v>
      </c>
      <c r="E1741" t="s">
        <v>107</v>
      </c>
      <c r="F1741">
        <v>18</v>
      </c>
      <c r="G1741">
        <v>7.5</v>
      </c>
      <c r="H1741">
        <v>86</v>
      </c>
      <c r="I1741">
        <v>84</v>
      </c>
      <c r="J1741" t="s">
        <v>8</v>
      </c>
      <c r="K1741" s="2">
        <f>IF(Table1[[#This Row],[Cover]]="Cover",Table1[[#This Row],[Wager]]*(100/110),IF(Table1[[#This Row],[Cover]]="No",-1*Table1[[#This Row],[Wager]],0))</f>
        <v>100</v>
      </c>
      <c r="L1741">
        <f>Summary!$B$1</f>
        <v>110</v>
      </c>
      <c r="M1741">
        <f>IF(Table1[[#This Row],[Cover]]="Cover",1,IF(Table1[[#This Row],[Cover]]="No",0,0.5))</f>
        <v>1</v>
      </c>
    </row>
    <row r="1742" spans="1:13" x14ac:dyDescent="0.25">
      <c r="A1742" t="s">
        <v>157</v>
      </c>
      <c r="B1742" t="s">
        <v>36</v>
      </c>
      <c r="C1742" s="1">
        <v>43123</v>
      </c>
      <c r="D1742" t="s">
        <v>136</v>
      </c>
      <c r="E1742" t="s">
        <v>39</v>
      </c>
      <c r="F1742">
        <v>4</v>
      </c>
      <c r="G1742">
        <v>9.5</v>
      </c>
      <c r="H1742">
        <v>70</v>
      </c>
      <c r="I1742">
        <v>84</v>
      </c>
      <c r="J1742" t="s">
        <v>13</v>
      </c>
      <c r="K1742" s="2">
        <f>IF(Table1[[#This Row],[Cover]]="Cover",Table1[[#This Row],[Wager]]*(100/110),IF(Table1[[#This Row],[Cover]]="No",-1*Table1[[#This Row],[Wager]],0))</f>
        <v>-110</v>
      </c>
      <c r="L1742">
        <f>Summary!$B$1</f>
        <v>110</v>
      </c>
      <c r="M1742">
        <f>IF(Table1[[#This Row],[Cover]]="Cover",1,IF(Table1[[#This Row],[Cover]]="No",0,0.5))</f>
        <v>0</v>
      </c>
    </row>
    <row r="1743" spans="1:13" x14ac:dyDescent="0.25">
      <c r="A1743" t="s">
        <v>149</v>
      </c>
      <c r="B1743" t="s">
        <v>36</v>
      </c>
      <c r="C1743" s="1">
        <v>40933</v>
      </c>
      <c r="D1743" t="s">
        <v>136</v>
      </c>
      <c r="E1743" t="s">
        <v>60</v>
      </c>
      <c r="F1743">
        <v>23</v>
      </c>
      <c r="G1743">
        <v>8</v>
      </c>
      <c r="H1743">
        <v>52</v>
      </c>
      <c r="I1743">
        <v>75</v>
      </c>
      <c r="J1743" t="s">
        <v>13</v>
      </c>
      <c r="K1743" s="2">
        <f>IF(Table1[[#This Row],[Cover]]="Cover",Table1[[#This Row],[Wager]]*(100/110),IF(Table1[[#This Row],[Cover]]="No",-1*Table1[[#This Row],[Wager]],0))</f>
        <v>-110</v>
      </c>
      <c r="L1743">
        <f>Summary!$B$1</f>
        <v>110</v>
      </c>
      <c r="M1743">
        <f>IF(Table1[[#This Row],[Cover]]="Cover",1,IF(Table1[[#This Row],[Cover]]="No",0,0.5))</f>
        <v>0</v>
      </c>
    </row>
    <row r="1744" spans="1:13" x14ac:dyDescent="0.25">
      <c r="A1744" t="s">
        <v>155</v>
      </c>
      <c r="B1744" t="s">
        <v>36</v>
      </c>
      <c r="C1744" s="1">
        <v>42395</v>
      </c>
      <c r="D1744" t="s">
        <v>136</v>
      </c>
      <c r="E1744" t="s">
        <v>38</v>
      </c>
      <c r="F1744">
        <v>11</v>
      </c>
      <c r="G1744">
        <v>8</v>
      </c>
      <c r="H1744">
        <v>71</v>
      </c>
      <c r="I1744">
        <v>72</v>
      </c>
      <c r="J1744" t="s">
        <v>8</v>
      </c>
      <c r="K1744" s="2">
        <f>IF(Table1[[#This Row],[Cover]]="Cover",Table1[[#This Row],[Wager]]*(100/110),IF(Table1[[#This Row],[Cover]]="No",-1*Table1[[#This Row],[Wager]],0))</f>
        <v>100</v>
      </c>
      <c r="L1744">
        <f>Summary!$B$1</f>
        <v>110</v>
      </c>
      <c r="M1744">
        <f>IF(Table1[[#This Row],[Cover]]="Cover",1,IF(Table1[[#This Row],[Cover]]="No",0,0.5))</f>
        <v>1</v>
      </c>
    </row>
    <row r="1745" spans="1:13" x14ac:dyDescent="0.25">
      <c r="A1745" t="s">
        <v>154</v>
      </c>
      <c r="B1745" t="s">
        <v>36</v>
      </c>
      <c r="C1745" s="1">
        <v>42763</v>
      </c>
      <c r="D1745" t="s">
        <v>136</v>
      </c>
      <c r="E1745" t="s">
        <v>39</v>
      </c>
      <c r="F1745">
        <v>17</v>
      </c>
      <c r="G1745">
        <v>6.5</v>
      </c>
      <c r="H1745">
        <v>83</v>
      </c>
      <c r="I1745">
        <v>85</v>
      </c>
      <c r="J1745" t="s">
        <v>8</v>
      </c>
      <c r="K1745" s="2">
        <f>IF(Table1[[#This Row],[Cover]]="Cover",Table1[[#This Row],[Wager]]*(100/110),IF(Table1[[#This Row],[Cover]]="No",-1*Table1[[#This Row],[Wager]],0))</f>
        <v>100</v>
      </c>
      <c r="L1745">
        <f>Summary!$B$1</f>
        <v>110</v>
      </c>
      <c r="M1745">
        <f>IF(Table1[[#This Row],[Cover]]="Cover",1,IF(Table1[[#This Row],[Cover]]="No",0,0.5))</f>
        <v>1</v>
      </c>
    </row>
    <row r="1746" spans="1:13" x14ac:dyDescent="0.25">
      <c r="A1746" t="s">
        <v>146</v>
      </c>
      <c r="B1746" t="s">
        <v>36</v>
      </c>
      <c r="C1746" s="1">
        <v>41668</v>
      </c>
      <c r="D1746" t="s">
        <v>136</v>
      </c>
      <c r="E1746" t="s">
        <v>128</v>
      </c>
      <c r="F1746">
        <v>2</v>
      </c>
      <c r="G1746">
        <v>9.5</v>
      </c>
      <c r="H1746">
        <v>57</v>
      </c>
      <c r="I1746">
        <v>67</v>
      </c>
      <c r="J1746" t="s">
        <v>13</v>
      </c>
      <c r="K1746" s="2">
        <f>IF(Table1[[#This Row],[Cover]]="Cover",Table1[[#This Row],[Wager]]*(100/110),IF(Table1[[#This Row],[Cover]]="No",-1*Table1[[#This Row],[Wager]],0))</f>
        <v>-110</v>
      </c>
      <c r="L1746">
        <f>Summary!$B$1</f>
        <v>110</v>
      </c>
      <c r="M1746">
        <f>IF(Table1[[#This Row],[Cover]]="Cover",1,IF(Table1[[#This Row],[Cover]]="No",0,0.5))</f>
        <v>0</v>
      </c>
    </row>
    <row r="1747" spans="1:13" x14ac:dyDescent="0.25">
      <c r="A1747" t="s">
        <v>150</v>
      </c>
      <c r="B1747" t="s">
        <v>36</v>
      </c>
      <c r="C1747" s="1">
        <v>41304</v>
      </c>
      <c r="D1747" t="s">
        <v>136</v>
      </c>
      <c r="E1747" t="s">
        <v>39</v>
      </c>
      <c r="F1747">
        <v>5</v>
      </c>
      <c r="G1747">
        <v>13.5</v>
      </c>
      <c r="H1747">
        <v>70</v>
      </c>
      <c r="I1747">
        <v>75</v>
      </c>
      <c r="J1747" t="s">
        <v>8</v>
      </c>
      <c r="K1747" s="2">
        <f>IF(Table1[[#This Row],[Cover]]="Cover",Table1[[#This Row],[Wager]]*(100/110),IF(Table1[[#This Row],[Cover]]="No",-1*Table1[[#This Row],[Wager]],0))</f>
        <v>100</v>
      </c>
      <c r="L1747">
        <f>Summary!$B$1</f>
        <v>110</v>
      </c>
      <c r="M1747">
        <f>IF(Table1[[#This Row],[Cover]]="Cover",1,IF(Table1[[#This Row],[Cover]]="No",0,0.5))</f>
        <v>1</v>
      </c>
    </row>
    <row r="1748" spans="1:13" x14ac:dyDescent="0.25">
      <c r="A1748" t="s">
        <v>149</v>
      </c>
      <c r="B1748" t="s">
        <v>36</v>
      </c>
      <c r="C1748" s="1">
        <v>40939</v>
      </c>
      <c r="D1748" t="s">
        <v>136</v>
      </c>
      <c r="E1748" t="s">
        <v>41</v>
      </c>
      <c r="F1748">
        <v>5</v>
      </c>
      <c r="G1748">
        <v>16.5</v>
      </c>
      <c r="H1748">
        <v>53</v>
      </c>
      <c r="I1748">
        <v>68</v>
      </c>
      <c r="J1748" t="s">
        <v>8</v>
      </c>
      <c r="K1748" s="2">
        <f>IF(Table1[[#This Row],[Cover]]="Cover",Table1[[#This Row],[Wager]]*(100/110),IF(Table1[[#This Row],[Cover]]="No",-1*Table1[[#This Row],[Wager]],0))</f>
        <v>100</v>
      </c>
      <c r="L1748">
        <f>Summary!$B$1</f>
        <v>110</v>
      </c>
      <c r="M1748">
        <f>IF(Table1[[#This Row],[Cover]]="Cover",1,IF(Table1[[#This Row],[Cover]]="No",0,0.5))</f>
        <v>1</v>
      </c>
    </row>
    <row r="1749" spans="1:13" x14ac:dyDescent="0.25">
      <c r="A1749" t="s">
        <v>156</v>
      </c>
      <c r="B1749" t="s">
        <v>36</v>
      </c>
      <c r="C1749" s="1">
        <v>42008</v>
      </c>
      <c r="D1749" t="s">
        <v>136</v>
      </c>
      <c r="E1749" t="s">
        <v>44</v>
      </c>
      <c r="F1749">
        <v>5</v>
      </c>
      <c r="G1749">
        <v>13</v>
      </c>
      <c r="H1749">
        <v>76</v>
      </c>
      <c r="I1749">
        <v>85</v>
      </c>
      <c r="J1749" t="s">
        <v>8</v>
      </c>
      <c r="K1749" s="2">
        <f>IF(Table1[[#This Row],[Cover]]="Cover",Table1[[#This Row],[Wager]]*(100/110),IF(Table1[[#This Row],[Cover]]="No",-1*Table1[[#This Row],[Wager]],0))</f>
        <v>100</v>
      </c>
      <c r="L1749">
        <f>Summary!$B$1</f>
        <v>110</v>
      </c>
      <c r="M1749">
        <f>IF(Table1[[#This Row],[Cover]]="Cover",1,IF(Table1[[#This Row],[Cover]]="No",0,0.5))</f>
        <v>1</v>
      </c>
    </row>
    <row r="1750" spans="1:13" x14ac:dyDescent="0.25">
      <c r="A1750" t="s">
        <v>146</v>
      </c>
      <c r="B1750" t="s">
        <v>36</v>
      </c>
      <c r="C1750" s="1">
        <v>41644</v>
      </c>
      <c r="D1750" t="s">
        <v>136</v>
      </c>
      <c r="E1750" t="s">
        <v>41</v>
      </c>
      <c r="F1750">
        <v>19</v>
      </c>
      <c r="G1750">
        <v>6.5</v>
      </c>
      <c r="H1750">
        <v>73</v>
      </c>
      <c r="I1750">
        <v>67</v>
      </c>
      <c r="J1750" t="s">
        <v>8</v>
      </c>
      <c r="K1750" s="2">
        <f>IF(Table1[[#This Row],[Cover]]="Cover",Table1[[#This Row],[Wager]]*(100/110),IF(Table1[[#This Row],[Cover]]="No",-1*Table1[[#This Row],[Wager]],0))</f>
        <v>100</v>
      </c>
      <c r="L1750">
        <f>Summary!$B$1</f>
        <v>110</v>
      </c>
      <c r="M1750">
        <f>IF(Table1[[#This Row],[Cover]]="Cover",1,IF(Table1[[#This Row],[Cover]]="No",0,0.5))</f>
        <v>1</v>
      </c>
    </row>
    <row r="1751" spans="1:13" x14ac:dyDescent="0.25">
      <c r="A1751" t="s">
        <v>155</v>
      </c>
      <c r="B1751" t="s">
        <v>36</v>
      </c>
      <c r="C1751" s="1">
        <v>42375</v>
      </c>
      <c r="D1751" t="s">
        <v>136</v>
      </c>
      <c r="E1751" t="s">
        <v>39</v>
      </c>
      <c r="F1751">
        <v>14</v>
      </c>
      <c r="G1751">
        <v>7.5</v>
      </c>
      <c r="H1751">
        <v>75</v>
      </c>
      <c r="I1751">
        <v>91</v>
      </c>
      <c r="J1751" t="s">
        <v>13</v>
      </c>
      <c r="K1751" s="2">
        <f>IF(Table1[[#This Row],[Cover]]="Cover",Table1[[#This Row],[Wager]]*(100/110),IF(Table1[[#This Row],[Cover]]="No",-1*Table1[[#This Row],[Wager]],0))</f>
        <v>-110</v>
      </c>
      <c r="L1751">
        <f>Summary!$B$1</f>
        <v>110</v>
      </c>
      <c r="M1751">
        <f>IF(Table1[[#This Row],[Cover]]="Cover",1,IF(Table1[[#This Row],[Cover]]="No",0,0.5))</f>
        <v>0</v>
      </c>
    </row>
    <row r="1752" spans="1:13" x14ac:dyDescent="0.25">
      <c r="A1752" t="s">
        <v>156</v>
      </c>
      <c r="B1752" t="s">
        <v>36</v>
      </c>
      <c r="C1752" s="1">
        <v>42011</v>
      </c>
      <c r="D1752" t="s">
        <v>136</v>
      </c>
      <c r="E1752" t="s">
        <v>39</v>
      </c>
      <c r="F1752">
        <v>2</v>
      </c>
      <c r="G1752">
        <v>15</v>
      </c>
      <c r="H1752">
        <v>65</v>
      </c>
      <c r="I1752">
        <v>73</v>
      </c>
      <c r="J1752" t="s">
        <v>8</v>
      </c>
      <c r="K1752" s="2">
        <f>IF(Table1[[#This Row],[Cover]]="Cover",Table1[[#This Row],[Wager]]*(100/110),IF(Table1[[#This Row],[Cover]]="No",-1*Table1[[#This Row],[Wager]],0))</f>
        <v>100</v>
      </c>
      <c r="L1752">
        <f>Summary!$B$1</f>
        <v>110</v>
      </c>
      <c r="M1752">
        <f>IF(Table1[[#This Row],[Cover]]="Cover",1,IF(Table1[[#This Row],[Cover]]="No",0,0.5))</f>
        <v>1</v>
      </c>
    </row>
    <row r="1753" spans="1:13" x14ac:dyDescent="0.25">
      <c r="A1753" t="s">
        <v>148</v>
      </c>
      <c r="B1753" t="s">
        <v>36</v>
      </c>
      <c r="C1753" s="1">
        <v>40222</v>
      </c>
      <c r="D1753" t="s">
        <v>136</v>
      </c>
      <c r="E1753" t="s">
        <v>79</v>
      </c>
      <c r="F1753">
        <v>20</v>
      </c>
      <c r="G1753">
        <v>-3</v>
      </c>
      <c r="H1753">
        <v>75</v>
      </c>
      <c r="I1753">
        <v>64</v>
      </c>
      <c r="J1753" t="s">
        <v>8</v>
      </c>
      <c r="K1753" s="2">
        <f>IF(Table1[[#This Row],[Cover]]="Cover",Table1[[#This Row],[Wager]]*(100/110),IF(Table1[[#This Row],[Cover]]="No",-1*Table1[[#This Row],[Wager]],0))</f>
        <v>100</v>
      </c>
      <c r="L1753">
        <f>Summary!$B$1</f>
        <v>110</v>
      </c>
      <c r="M1753">
        <f>IF(Table1[[#This Row],[Cover]]="Cover",1,IF(Table1[[#This Row],[Cover]]="No",0,0.5))</f>
        <v>1</v>
      </c>
    </row>
    <row r="1754" spans="1:13" x14ac:dyDescent="0.25">
      <c r="A1754" t="s">
        <v>158</v>
      </c>
      <c r="B1754" t="s">
        <v>36</v>
      </c>
      <c r="C1754" s="1">
        <v>39495</v>
      </c>
      <c r="D1754" t="s">
        <v>136</v>
      </c>
      <c r="E1754" t="s">
        <v>39</v>
      </c>
      <c r="F1754">
        <v>2</v>
      </c>
      <c r="G1754">
        <v>8</v>
      </c>
      <c r="H1754">
        <v>86</v>
      </c>
      <c r="I1754">
        <v>73</v>
      </c>
      <c r="J1754" t="s">
        <v>8</v>
      </c>
      <c r="K1754" s="2">
        <f>IF(Table1[[#This Row],[Cover]]="Cover",Table1[[#This Row],[Wager]]*(100/110),IF(Table1[[#This Row],[Cover]]="No",-1*Table1[[#This Row],[Wager]],0))</f>
        <v>100</v>
      </c>
      <c r="L1754">
        <f>Summary!$B$1</f>
        <v>110</v>
      </c>
      <c r="M1754">
        <f>IF(Table1[[#This Row],[Cover]]="Cover",1,IF(Table1[[#This Row],[Cover]]="No",0,0.5))</f>
        <v>1</v>
      </c>
    </row>
    <row r="1755" spans="1:13" x14ac:dyDescent="0.25">
      <c r="A1755" t="s">
        <v>150</v>
      </c>
      <c r="B1755" t="s">
        <v>36</v>
      </c>
      <c r="C1755" s="1">
        <v>41328</v>
      </c>
      <c r="D1755" t="s">
        <v>136</v>
      </c>
      <c r="E1755" t="s">
        <v>40</v>
      </c>
      <c r="F1755">
        <v>2</v>
      </c>
      <c r="G1755">
        <v>7.5</v>
      </c>
      <c r="H1755">
        <v>80</v>
      </c>
      <c r="I1755">
        <v>65</v>
      </c>
      <c r="J1755" t="s">
        <v>8</v>
      </c>
      <c r="K1755" s="2">
        <f>IF(Table1[[#This Row],[Cover]]="Cover",Table1[[#This Row],[Wager]]*(100/110),IF(Table1[[#This Row],[Cover]]="No",-1*Table1[[#This Row],[Wager]],0))</f>
        <v>100</v>
      </c>
      <c r="L1755">
        <f>Summary!$B$1</f>
        <v>110</v>
      </c>
      <c r="M1755">
        <f>IF(Table1[[#This Row],[Cover]]="Cover",1,IF(Table1[[#This Row],[Cover]]="No",0,0.5))</f>
        <v>1</v>
      </c>
    </row>
    <row r="1756" spans="1:13" x14ac:dyDescent="0.25">
      <c r="A1756" t="s">
        <v>155</v>
      </c>
      <c r="B1756" t="s">
        <v>36</v>
      </c>
      <c r="C1756" s="1">
        <v>42424</v>
      </c>
      <c r="D1756" t="s">
        <v>136</v>
      </c>
      <c r="E1756" t="s">
        <v>43</v>
      </c>
      <c r="F1756">
        <v>23</v>
      </c>
      <c r="G1756">
        <v>8</v>
      </c>
      <c r="H1756">
        <v>58</v>
      </c>
      <c r="I1756">
        <v>69</v>
      </c>
      <c r="J1756" t="s">
        <v>13</v>
      </c>
      <c r="K1756" s="2">
        <f>IF(Table1[[#This Row],[Cover]]="Cover",Table1[[#This Row],[Wager]]*(100/110),IF(Table1[[#This Row],[Cover]]="No",-1*Table1[[#This Row],[Wager]],0))</f>
        <v>-110</v>
      </c>
      <c r="L1756">
        <f>Summary!$B$1</f>
        <v>110</v>
      </c>
      <c r="M1756">
        <f>IF(Table1[[#This Row],[Cover]]="Cover",1,IF(Table1[[#This Row],[Cover]]="No",0,0.5))</f>
        <v>0</v>
      </c>
    </row>
    <row r="1757" spans="1:13" x14ac:dyDescent="0.25">
      <c r="A1757" t="s">
        <v>156</v>
      </c>
      <c r="B1757" t="s">
        <v>36</v>
      </c>
      <c r="C1757" s="1">
        <v>42060</v>
      </c>
      <c r="D1757" t="s">
        <v>136</v>
      </c>
      <c r="E1757" t="s">
        <v>38</v>
      </c>
      <c r="F1757">
        <v>2</v>
      </c>
      <c r="G1757">
        <v>7</v>
      </c>
      <c r="H1757">
        <v>34</v>
      </c>
      <c r="I1757">
        <v>70</v>
      </c>
      <c r="J1757" t="s">
        <v>13</v>
      </c>
      <c r="K1757" s="2">
        <f>IF(Table1[[#This Row],[Cover]]="Cover",Table1[[#This Row],[Wager]]*(100/110),IF(Table1[[#This Row],[Cover]]="No",-1*Table1[[#This Row],[Wager]],0))</f>
        <v>-110</v>
      </c>
      <c r="L1757">
        <f>Summary!$B$1</f>
        <v>110</v>
      </c>
      <c r="M1757">
        <f>IF(Table1[[#This Row],[Cover]]="Cover",1,IF(Table1[[#This Row],[Cover]]="No",0,0.5))</f>
        <v>0</v>
      </c>
    </row>
    <row r="1758" spans="1:13" x14ac:dyDescent="0.25">
      <c r="A1758" t="s">
        <v>149</v>
      </c>
      <c r="B1758" t="s">
        <v>36</v>
      </c>
      <c r="C1758" s="1">
        <v>40967</v>
      </c>
      <c r="D1758" t="s">
        <v>136</v>
      </c>
      <c r="E1758" t="s">
        <v>39</v>
      </c>
      <c r="F1758">
        <v>4</v>
      </c>
      <c r="G1758">
        <v>12</v>
      </c>
      <c r="H1758">
        <v>71</v>
      </c>
      <c r="I1758">
        <v>79</v>
      </c>
      <c r="J1758" t="s">
        <v>8</v>
      </c>
      <c r="K1758" s="2">
        <f>IF(Table1[[#This Row],[Cover]]="Cover",Table1[[#This Row],[Wager]]*(100/110),IF(Table1[[#This Row],[Cover]]="No",-1*Table1[[#This Row],[Wager]],0))</f>
        <v>100</v>
      </c>
      <c r="L1758">
        <f>Summary!$B$1</f>
        <v>110</v>
      </c>
      <c r="M1758">
        <f>IF(Table1[[#This Row],[Cover]]="Cover",1,IF(Table1[[#This Row],[Cover]]="No",0,0.5))</f>
        <v>1</v>
      </c>
    </row>
    <row r="1759" spans="1:13" x14ac:dyDescent="0.25">
      <c r="A1759" t="s">
        <v>157</v>
      </c>
      <c r="B1759" t="s">
        <v>36</v>
      </c>
      <c r="C1759" s="1">
        <v>43134</v>
      </c>
      <c r="D1759" t="s">
        <v>136</v>
      </c>
      <c r="E1759" t="s">
        <v>42</v>
      </c>
      <c r="F1759">
        <v>20</v>
      </c>
      <c r="G1759">
        <v>2.5</v>
      </c>
      <c r="H1759">
        <v>67</v>
      </c>
      <c r="I1759">
        <v>75</v>
      </c>
      <c r="J1759" t="s">
        <v>13</v>
      </c>
      <c r="K1759" s="2">
        <f>IF(Table1[[#This Row],[Cover]]="Cover",Table1[[#This Row],[Wager]]*(100/110),IF(Table1[[#This Row],[Cover]]="No",-1*Table1[[#This Row],[Wager]],0))</f>
        <v>-110</v>
      </c>
      <c r="L1759">
        <f>Summary!$B$1</f>
        <v>110</v>
      </c>
      <c r="M1759">
        <f>IF(Table1[[#This Row],[Cover]]="Cover",1,IF(Table1[[#This Row],[Cover]]="No",0,0.5))</f>
        <v>0</v>
      </c>
    </row>
    <row r="1760" spans="1:13" x14ac:dyDescent="0.25">
      <c r="A1760" t="s">
        <v>154</v>
      </c>
      <c r="B1760" t="s">
        <v>36</v>
      </c>
      <c r="C1760" s="1">
        <v>42795</v>
      </c>
      <c r="D1760" t="s">
        <v>136</v>
      </c>
      <c r="E1760" t="s">
        <v>44</v>
      </c>
      <c r="F1760">
        <v>8</v>
      </c>
      <c r="G1760">
        <v>4</v>
      </c>
      <c r="H1760">
        <v>88</v>
      </c>
      <c r="I1760">
        <v>81</v>
      </c>
      <c r="J1760" t="s">
        <v>8</v>
      </c>
      <c r="K1760" s="2">
        <f>IF(Table1[[#This Row],[Cover]]="Cover",Table1[[#This Row],[Wager]]*(100/110),IF(Table1[[#This Row],[Cover]]="No",-1*Table1[[#This Row],[Wager]],0))</f>
        <v>100</v>
      </c>
      <c r="L1760">
        <f>Summary!$B$1</f>
        <v>110</v>
      </c>
      <c r="M1760">
        <f>IF(Table1[[#This Row],[Cover]]="Cover",1,IF(Table1[[#This Row],[Cover]]="No",0,0.5))</f>
        <v>1</v>
      </c>
    </row>
    <row r="1761" spans="1:13" x14ac:dyDescent="0.25">
      <c r="A1761" t="s">
        <v>146</v>
      </c>
      <c r="B1761" t="s">
        <v>36</v>
      </c>
      <c r="C1761" s="1">
        <v>41703</v>
      </c>
      <c r="D1761" t="s">
        <v>136</v>
      </c>
      <c r="E1761" t="s">
        <v>39</v>
      </c>
      <c r="F1761">
        <v>4</v>
      </c>
      <c r="G1761">
        <v>12.5</v>
      </c>
      <c r="H1761">
        <v>82</v>
      </c>
      <c r="I1761">
        <v>72</v>
      </c>
      <c r="J1761" t="s">
        <v>8</v>
      </c>
      <c r="K1761" s="2">
        <f>IF(Table1[[#This Row],[Cover]]="Cover",Table1[[#This Row],[Wager]]*(100/110),IF(Table1[[#This Row],[Cover]]="No",-1*Table1[[#This Row],[Wager]],0))</f>
        <v>100</v>
      </c>
      <c r="L1761">
        <f>Summary!$B$1</f>
        <v>110</v>
      </c>
      <c r="M1761">
        <f>IF(Table1[[#This Row],[Cover]]="Cover",1,IF(Table1[[#This Row],[Cover]]="No",0,0.5))</f>
        <v>1</v>
      </c>
    </row>
    <row r="1762" spans="1:13" x14ac:dyDescent="0.25">
      <c r="A1762" t="s">
        <v>160</v>
      </c>
      <c r="B1762" t="s">
        <v>159</v>
      </c>
      <c r="C1762" s="1">
        <v>39835</v>
      </c>
      <c r="D1762" t="s">
        <v>137</v>
      </c>
      <c r="E1762" t="s">
        <v>24</v>
      </c>
      <c r="F1762">
        <v>13</v>
      </c>
      <c r="G1762">
        <v>5</v>
      </c>
      <c r="H1762">
        <v>59</v>
      </c>
      <c r="I1762">
        <v>61</v>
      </c>
      <c r="J1762" t="s">
        <v>8</v>
      </c>
      <c r="K1762" s="2">
        <f>IF(Table1[[#This Row],[Cover]]="Cover",Table1[[#This Row],[Wager]]*(100/110),IF(Table1[[#This Row],[Cover]]="No",-1*Table1[[#This Row],[Wager]],0))</f>
        <v>100</v>
      </c>
      <c r="L1762">
        <f>Summary!$B$1</f>
        <v>110</v>
      </c>
      <c r="M1762">
        <f>IF(Table1[[#This Row],[Cover]]="Cover",1,IF(Table1[[#This Row],[Cover]]="No",0,0.5))</f>
        <v>1</v>
      </c>
    </row>
    <row r="1763" spans="1:13" x14ac:dyDescent="0.25">
      <c r="A1763" t="s">
        <v>155</v>
      </c>
      <c r="B1763" t="s">
        <v>19</v>
      </c>
      <c r="C1763" s="1">
        <v>42372</v>
      </c>
      <c r="D1763" t="s">
        <v>137</v>
      </c>
      <c r="E1763" t="s">
        <v>24</v>
      </c>
      <c r="F1763">
        <v>25</v>
      </c>
      <c r="G1763">
        <v>4</v>
      </c>
      <c r="H1763">
        <v>85</v>
      </c>
      <c r="I1763">
        <v>78</v>
      </c>
      <c r="J1763" t="s">
        <v>8</v>
      </c>
      <c r="K1763" s="2">
        <f>IF(Table1[[#This Row],[Cover]]="Cover",Table1[[#This Row],[Wager]]*(100/110),IF(Table1[[#This Row],[Cover]]="No",-1*Table1[[#This Row],[Wager]],0))</f>
        <v>100</v>
      </c>
      <c r="L1763">
        <f>Summary!$B$1</f>
        <v>110</v>
      </c>
      <c r="M1763">
        <f>IF(Table1[[#This Row],[Cover]]="Cover",1,IF(Table1[[#This Row],[Cover]]="No",0,0.5))</f>
        <v>1</v>
      </c>
    </row>
    <row r="1764" spans="1:13" x14ac:dyDescent="0.25">
      <c r="A1764" t="s">
        <v>152</v>
      </c>
      <c r="B1764" t="s">
        <v>159</v>
      </c>
      <c r="C1764" s="1">
        <v>40573</v>
      </c>
      <c r="D1764" t="s">
        <v>137</v>
      </c>
      <c r="E1764" t="s">
        <v>138</v>
      </c>
      <c r="F1764">
        <v>18</v>
      </c>
      <c r="G1764">
        <v>3</v>
      </c>
      <c r="H1764">
        <v>87</v>
      </c>
      <c r="I1764">
        <v>80</v>
      </c>
      <c r="J1764" t="s">
        <v>8</v>
      </c>
      <c r="K1764" s="2">
        <f>IF(Table1[[#This Row],[Cover]]="Cover",Table1[[#This Row],[Wager]]*(100/110),IF(Table1[[#This Row],[Cover]]="No",-1*Table1[[#This Row],[Wager]],0))</f>
        <v>100</v>
      </c>
      <c r="L1764">
        <f>Summary!$B$1</f>
        <v>110</v>
      </c>
      <c r="M1764">
        <f>IF(Table1[[#This Row],[Cover]]="Cover",1,IF(Table1[[#This Row],[Cover]]="No",0,0.5))</f>
        <v>1</v>
      </c>
    </row>
    <row r="1765" spans="1:13" x14ac:dyDescent="0.25">
      <c r="A1765" t="s">
        <v>157</v>
      </c>
      <c r="B1765" t="s">
        <v>19</v>
      </c>
      <c r="C1765" s="1">
        <v>43131</v>
      </c>
      <c r="D1765" t="s">
        <v>137</v>
      </c>
      <c r="E1765" t="s">
        <v>21</v>
      </c>
      <c r="F1765">
        <v>9</v>
      </c>
      <c r="G1765">
        <v>12</v>
      </c>
      <c r="H1765">
        <v>72</v>
      </c>
      <c r="I1765">
        <v>100</v>
      </c>
      <c r="J1765" t="s">
        <v>13</v>
      </c>
      <c r="K1765" s="2">
        <f>IF(Table1[[#This Row],[Cover]]="Cover",Table1[[#This Row],[Wager]]*(100/110),IF(Table1[[#This Row],[Cover]]="No",-1*Table1[[#This Row],[Wager]],0))</f>
        <v>-110</v>
      </c>
      <c r="L1765">
        <f>Summary!$B$1</f>
        <v>110</v>
      </c>
      <c r="M1765">
        <f>IF(Table1[[#This Row],[Cover]]="Cover",1,IF(Table1[[#This Row],[Cover]]="No",0,0.5))</f>
        <v>0</v>
      </c>
    </row>
    <row r="1766" spans="1:13" x14ac:dyDescent="0.25">
      <c r="A1766" t="s">
        <v>154</v>
      </c>
      <c r="B1766" t="s">
        <v>19</v>
      </c>
      <c r="C1766" s="1">
        <v>42742</v>
      </c>
      <c r="D1766" t="s">
        <v>137</v>
      </c>
      <c r="E1766" t="s">
        <v>22</v>
      </c>
      <c r="F1766">
        <v>15</v>
      </c>
      <c r="G1766">
        <v>15.5</v>
      </c>
      <c r="H1766">
        <v>66</v>
      </c>
      <c r="I1766">
        <v>85</v>
      </c>
      <c r="J1766" t="s">
        <v>13</v>
      </c>
      <c r="K1766" s="2">
        <f>IF(Table1[[#This Row],[Cover]]="Cover",Table1[[#This Row],[Wager]]*(100/110),IF(Table1[[#This Row],[Cover]]="No",-1*Table1[[#This Row],[Wager]],0))</f>
        <v>-110</v>
      </c>
      <c r="L1766">
        <f>Summary!$B$1</f>
        <v>110</v>
      </c>
      <c r="M1766">
        <f>IF(Table1[[#This Row],[Cover]]="Cover",1,IF(Table1[[#This Row],[Cover]]="No",0,0.5))</f>
        <v>0</v>
      </c>
    </row>
    <row r="1767" spans="1:13" x14ac:dyDescent="0.25">
      <c r="A1767" t="s">
        <v>146</v>
      </c>
      <c r="B1767" t="s">
        <v>19</v>
      </c>
      <c r="C1767" s="1">
        <v>41647</v>
      </c>
      <c r="D1767" t="s">
        <v>137</v>
      </c>
      <c r="E1767" t="s">
        <v>61</v>
      </c>
      <c r="F1767">
        <v>15</v>
      </c>
      <c r="G1767">
        <v>8.5</v>
      </c>
      <c r="H1767">
        <v>70</v>
      </c>
      <c r="I1767">
        <v>71</v>
      </c>
      <c r="J1767" t="s">
        <v>8</v>
      </c>
      <c r="K1767" s="2">
        <f>IF(Table1[[#This Row],[Cover]]="Cover",Table1[[#This Row],[Wager]]*(100/110),IF(Table1[[#This Row],[Cover]]="No",-1*Table1[[#This Row],[Wager]],0))</f>
        <v>100</v>
      </c>
      <c r="L1767">
        <f>Summary!$B$1</f>
        <v>110</v>
      </c>
      <c r="M1767">
        <f>IF(Table1[[#This Row],[Cover]]="Cover",1,IF(Table1[[#This Row],[Cover]]="No",0,0.5))</f>
        <v>1</v>
      </c>
    </row>
    <row r="1768" spans="1:13" x14ac:dyDescent="0.25">
      <c r="A1768" t="s">
        <v>154</v>
      </c>
      <c r="B1768" t="s">
        <v>19</v>
      </c>
      <c r="C1768" s="1">
        <v>42767</v>
      </c>
      <c r="D1768" t="s">
        <v>137</v>
      </c>
      <c r="E1768" t="s">
        <v>24</v>
      </c>
      <c r="F1768">
        <v>11</v>
      </c>
      <c r="G1768">
        <v>16.5</v>
      </c>
      <c r="H1768">
        <v>79</v>
      </c>
      <c r="I1768">
        <v>95</v>
      </c>
      <c r="J1768" t="s">
        <v>8</v>
      </c>
      <c r="K1768" s="2">
        <f>IF(Table1[[#This Row],[Cover]]="Cover",Table1[[#This Row],[Wager]]*(100/110),IF(Table1[[#This Row],[Cover]]="No",-1*Table1[[#This Row],[Wager]],0))</f>
        <v>100</v>
      </c>
      <c r="L1768">
        <f>Summary!$B$1</f>
        <v>110</v>
      </c>
      <c r="M1768">
        <f>IF(Table1[[#This Row],[Cover]]="Cover",1,IF(Table1[[#This Row],[Cover]]="No",0,0.5))</f>
        <v>1</v>
      </c>
    </row>
    <row r="1769" spans="1:13" x14ac:dyDescent="0.25">
      <c r="A1769" t="s">
        <v>156</v>
      </c>
      <c r="B1769" t="s">
        <v>19</v>
      </c>
      <c r="C1769" s="1">
        <v>42050</v>
      </c>
      <c r="D1769" t="s">
        <v>137</v>
      </c>
      <c r="E1769" t="s">
        <v>21</v>
      </c>
      <c r="F1769">
        <v>7</v>
      </c>
      <c r="G1769">
        <v>16</v>
      </c>
      <c r="H1769">
        <v>59</v>
      </c>
      <c r="I1769">
        <v>86</v>
      </c>
      <c r="J1769" t="s">
        <v>13</v>
      </c>
      <c r="K1769" s="2">
        <f>IF(Table1[[#This Row],[Cover]]="Cover",Table1[[#This Row],[Wager]]*(100/110),IF(Table1[[#This Row],[Cover]]="No",-1*Table1[[#This Row],[Wager]],0))</f>
        <v>-110</v>
      </c>
      <c r="L1769">
        <f>Summary!$B$1</f>
        <v>110</v>
      </c>
      <c r="M1769">
        <f>IF(Table1[[#This Row],[Cover]]="Cover",1,IF(Table1[[#This Row],[Cover]]="No",0,0.5))</f>
        <v>0</v>
      </c>
    </row>
    <row r="1770" spans="1:13" x14ac:dyDescent="0.25">
      <c r="A1770" t="s">
        <v>150</v>
      </c>
      <c r="B1770" t="s">
        <v>19</v>
      </c>
      <c r="C1770" s="1">
        <v>41321</v>
      </c>
      <c r="D1770" t="s">
        <v>137</v>
      </c>
      <c r="E1770" t="s">
        <v>22</v>
      </c>
      <c r="F1770">
        <v>23</v>
      </c>
      <c r="G1770">
        <v>4</v>
      </c>
      <c r="H1770">
        <v>77</v>
      </c>
      <c r="I1770">
        <v>79</v>
      </c>
      <c r="J1770" t="s">
        <v>8</v>
      </c>
      <c r="K1770" s="2">
        <f>IF(Table1[[#This Row],[Cover]]="Cover",Table1[[#This Row],[Wager]]*(100/110),IF(Table1[[#This Row],[Cover]]="No",-1*Table1[[#This Row],[Wager]],0))</f>
        <v>100</v>
      </c>
      <c r="L1770">
        <f>Summary!$B$1</f>
        <v>110</v>
      </c>
      <c r="M1770">
        <f>IF(Table1[[#This Row],[Cover]]="Cover",1,IF(Table1[[#This Row],[Cover]]="No",0,0.5))</f>
        <v>1</v>
      </c>
    </row>
    <row r="1771" spans="1:13" x14ac:dyDescent="0.25">
      <c r="A1771" t="s">
        <v>154</v>
      </c>
      <c r="B1771" t="s">
        <v>19</v>
      </c>
      <c r="C1771" s="1">
        <v>42782</v>
      </c>
      <c r="D1771" t="s">
        <v>137</v>
      </c>
      <c r="E1771" t="s">
        <v>21</v>
      </c>
      <c r="F1771">
        <v>5</v>
      </c>
      <c r="G1771">
        <v>14</v>
      </c>
      <c r="H1771">
        <v>59</v>
      </c>
      <c r="I1771">
        <v>78</v>
      </c>
      <c r="J1771" t="s">
        <v>13</v>
      </c>
      <c r="K1771" s="2">
        <f>IF(Table1[[#This Row],[Cover]]="Cover",Table1[[#This Row],[Wager]]*(100/110),IF(Table1[[#This Row],[Cover]]="No",-1*Table1[[#This Row],[Wager]],0))</f>
        <v>-110</v>
      </c>
      <c r="L1771">
        <f>Summary!$B$1</f>
        <v>110</v>
      </c>
      <c r="M1771">
        <f>IF(Table1[[#This Row],[Cover]]="Cover",1,IF(Table1[[#This Row],[Cover]]="No",0,0.5))</f>
        <v>0</v>
      </c>
    </row>
    <row r="1772" spans="1:13" x14ac:dyDescent="0.25">
      <c r="A1772" t="s">
        <v>150</v>
      </c>
      <c r="B1772" t="s">
        <v>19</v>
      </c>
      <c r="C1772" s="1">
        <v>41307</v>
      </c>
      <c r="D1772" t="s">
        <v>137</v>
      </c>
      <c r="E1772" t="s">
        <v>21</v>
      </c>
      <c r="F1772">
        <v>8</v>
      </c>
      <c r="G1772">
        <v>7</v>
      </c>
      <c r="H1772">
        <v>65</v>
      </c>
      <c r="I1772">
        <v>79</v>
      </c>
      <c r="J1772" t="s">
        <v>13</v>
      </c>
      <c r="K1772" s="2">
        <f>IF(Table1[[#This Row],[Cover]]="Cover",Table1[[#This Row],[Wager]]*(100/110),IF(Table1[[#This Row],[Cover]]="No",-1*Table1[[#This Row],[Wager]],0))</f>
        <v>-110</v>
      </c>
      <c r="L1772">
        <f>Summary!$B$1</f>
        <v>110</v>
      </c>
      <c r="M1772">
        <f>IF(Table1[[#This Row],[Cover]]="Cover",1,IF(Table1[[#This Row],[Cover]]="No",0,0.5))</f>
        <v>0</v>
      </c>
    </row>
    <row r="1773" spans="1:13" x14ac:dyDescent="0.25">
      <c r="A1773" t="s">
        <v>160</v>
      </c>
      <c r="B1773" t="s">
        <v>159</v>
      </c>
      <c r="C1773" s="1">
        <v>39872</v>
      </c>
      <c r="D1773" t="s">
        <v>137</v>
      </c>
      <c r="E1773" t="s">
        <v>20</v>
      </c>
      <c r="F1773">
        <v>14</v>
      </c>
      <c r="G1773">
        <v>1</v>
      </c>
      <c r="H1773">
        <v>51</v>
      </c>
      <c r="I1773">
        <v>49</v>
      </c>
      <c r="J1773" t="s">
        <v>8</v>
      </c>
      <c r="K1773" s="2">
        <f>IF(Table1[[#This Row],[Cover]]="Cover",Table1[[#This Row],[Wager]]*(100/110),IF(Table1[[#This Row],[Cover]]="No",-1*Table1[[#This Row],[Wager]],0))</f>
        <v>100</v>
      </c>
      <c r="L1773">
        <f>Summary!$B$1</f>
        <v>110</v>
      </c>
      <c r="M1773">
        <f>IF(Table1[[#This Row],[Cover]]="Cover",1,IF(Table1[[#This Row],[Cover]]="No",0,0.5))</f>
        <v>1</v>
      </c>
    </row>
    <row r="1774" spans="1:13" x14ac:dyDescent="0.25">
      <c r="A1774" t="s">
        <v>155</v>
      </c>
      <c r="B1774" t="s">
        <v>19</v>
      </c>
      <c r="C1774" s="1">
        <v>42403</v>
      </c>
      <c r="D1774" t="s">
        <v>137</v>
      </c>
      <c r="E1774" t="s">
        <v>21</v>
      </c>
      <c r="F1774">
        <v>23</v>
      </c>
      <c r="G1774">
        <v>10</v>
      </c>
      <c r="H1774">
        <v>64</v>
      </c>
      <c r="I1774">
        <v>79</v>
      </c>
      <c r="J1774" t="s">
        <v>13</v>
      </c>
      <c r="K1774" s="2">
        <f>IF(Table1[[#This Row],[Cover]]="Cover",Table1[[#This Row],[Wager]]*(100/110),IF(Table1[[#This Row],[Cover]]="No",-1*Table1[[#This Row],[Wager]],0))</f>
        <v>-110</v>
      </c>
      <c r="L1774">
        <f>Summary!$B$1</f>
        <v>110</v>
      </c>
      <c r="M1774">
        <f>IF(Table1[[#This Row],[Cover]]="Cover",1,IF(Table1[[#This Row],[Cover]]="No",0,0.5))</f>
        <v>0</v>
      </c>
    </row>
    <row r="1775" spans="1:13" x14ac:dyDescent="0.25">
      <c r="A1775" t="s">
        <v>157</v>
      </c>
      <c r="B1775" t="s">
        <v>19</v>
      </c>
      <c r="C1775" s="1">
        <v>43135</v>
      </c>
      <c r="D1775" t="s">
        <v>137</v>
      </c>
      <c r="E1775" t="s">
        <v>20</v>
      </c>
      <c r="F1775">
        <v>25</v>
      </c>
      <c r="G1775">
        <v>8</v>
      </c>
      <c r="H1775">
        <v>78</v>
      </c>
      <c r="I1775">
        <v>88</v>
      </c>
      <c r="J1775" t="s">
        <v>13</v>
      </c>
      <c r="K1775" s="2">
        <f>IF(Table1[[#This Row],[Cover]]="Cover",Table1[[#This Row],[Wager]]*(100/110),IF(Table1[[#This Row],[Cover]]="No",-1*Table1[[#This Row],[Wager]],0))</f>
        <v>-110</v>
      </c>
      <c r="L1775">
        <f>Summary!$B$1</f>
        <v>110</v>
      </c>
      <c r="M1775">
        <f>IF(Table1[[#This Row],[Cover]]="Cover",1,IF(Table1[[#This Row],[Cover]]="No",0,0.5))</f>
        <v>0</v>
      </c>
    </row>
    <row r="1776" spans="1:13" x14ac:dyDescent="0.25">
      <c r="A1776" t="s">
        <v>156</v>
      </c>
      <c r="B1776" t="s">
        <v>19</v>
      </c>
      <c r="C1776" s="1">
        <v>42068</v>
      </c>
      <c r="D1776" t="s">
        <v>137</v>
      </c>
      <c r="E1776" t="s">
        <v>55</v>
      </c>
      <c r="F1776">
        <v>13</v>
      </c>
      <c r="G1776">
        <v>13.5</v>
      </c>
      <c r="H1776">
        <v>59</v>
      </c>
      <c r="I1776">
        <v>67</v>
      </c>
      <c r="J1776" t="s">
        <v>8</v>
      </c>
      <c r="K1776" s="2">
        <f>IF(Table1[[#This Row],[Cover]]="Cover",Table1[[#This Row],[Wager]]*(100/110),IF(Table1[[#This Row],[Cover]]="No",-1*Table1[[#This Row],[Wager]],0))</f>
        <v>100</v>
      </c>
      <c r="L1776">
        <f>Summary!$B$1</f>
        <v>110</v>
      </c>
      <c r="M1776">
        <f>IF(Table1[[#This Row],[Cover]]="Cover",1,IF(Table1[[#This Row],[Cover]]="No",0,0.5))</f>
        <v>1</v>
      </c>
    </row>
    <row r="1777" spans="1:13" x14ac:dyDescent="0.25">
      <c r="A1777" t="s">
        <v>150</v>
      </c>
      <c r="B1777" t="s">
        <v>19</v>
      </c>
      <c r="C1777" s="1">
        <v>41339</v>
      </c>
      <c r="D1777" t="s">
        <v>137</v>
      </c>
      <c r="E1777" t="s">
        <v>24</v>
      </c>
      <c r="F1777">
        <v>23</v>
      </c>
      <c r="G1777">
        <v>3.5</v>
      </c>
      <c r="H1777">
        <v>73</v>
      </c>
      <c r="I1777">
        <v>61</v>
      </c>
      <c r="J1777" t="s">
        <v>8</v>
      </c>
      <c r="K1777" s="2">
        <f>IF(Table1[[#This Row],[Cover]]="Cover",Table1[[#This Row],[Wager]]*(100/110),IF(Table1[[#This Row],[Cover]]="No",-1*Table1[[#This Row],[Wager]],0))</f>
        <v>100</v>
      </c>
      <c r="L1777">
        <f>Summary!$B$1</f>
        <v>110</v>
      </c>
      <c r="M1777">
        <f>IF(Table1[[#This Row],[Cover]]="Cover",1,IF(Table1[[#This Row],[Cover]]="No",0,0.5))</f>
        <v>1</v>
      </c>
    </row>
    <row r="1778" spans="1:13" x14ac:dyDescent="0.25">
      <c r="A1778" t="s">
        <v>155</v>
      </c>
      <c r="B1778" t="s">
        <v>19</v>
      </c>
      <c r="C1778" s="1">
        <v>42370</v>
      </c>
      <c r="D1778" t="s">
        <v>138</v>
      </c>
      <c r="E1778" t="s">
        <v>24</v>
      </c>
      <c r="F1778">
        <v>25</v>
      </c>
      <c r="G1778">
        <v>1.5</v>
      </c>
      <c r="H1778">
        <v>96</v>
      </c>
      <c r="I1778">
        <v>93</v>
      </c>
      <c r="J1778" t="s">
        <v>8</v>
      </c>
      <c r="K1778" s="2">
        <f>IF(Table1[[#This Row],[Cover]]="Cover",Table1[[#This Row],[Wager]]*(100/110),IF(Table1[[#This Row],[Cover]]="No",-1*Table1[[#This Row],[Wager]],0))</f>
        <v>100</v>
      </c>
      <c r="L1778">
        <f>Summary!$B$1</f>
        <v>110</v>
      </c>
      <c r="M1778">
        <f>IF(Table1[[#This Row],[Cover]]="Cover",1,IF(Table1[[#This Row],[Cover]]="No",0,0.5))</f>
        <v>1</v>
      </c>
    </row>
    <row r="1779" spans="1:13" x14ac:dyDescent="0.25">
      <c r="A1779" t="s">
        <v>146</v>
      </c>
      <c r="B1779" t="s">
        <v>19</v>
      </c>
      <c r="C1779" s="1">
        <v>41651</v>
      </c>
      <c r="D1779" t="s">
        <v>138</v>
      </c>
      <c r="E1779" t="s">
        <v>61</v>
      </c>
      <c r="F1779">
        <v>15</v>
      </c>
      <c r="G1779">
        <v>4</v>
      </c>
      <c r="H1779">
        <v>71</v>
      </c>
      <c r="I1779">
        <v>54</v>
      </c>
      <c r="J1779" t="s">
        <v>8</v>
      </c>
      <c r="K1779" s="2">
        <f>IF(Table1[[#This Row],[Cover]]="Cover",Table1[[#This Row],[Wager]]*(100/110),IF(Table1[[#This Row],[Cover]]="No",-1*Table1[[#This Row],[Wager]],0))</f>
        <v>100</v>
      </c>
      <c r="L1779">
        <f>Summary!$B$1</f>
        <v>110</v>
      </c>
      <c r="M1779">
        <f>IF(Table1[[#This Row],[Cover]]="Cover",1,IF(Table1[[#This Row],[Cover]]="No",0,0.5))</f>
        <v>1</v>
      </c>
    </row>
    <row r="1780" spans="1:13" x14ac:dyDescent="0.25">
      <c r="A1780" t="s">
        <v>160</v>
      </c>
      <c r="B1780" t="s">
        <v>159</v>
      </c>
      <c r="C1780" s="1">
        <v>39837</v>
      </c>
      <c r="D1780" t="s">
        <v>138</v>
      </c>
      <c r="E1780" t="s">
        <v>24</v>
      </c>
      <c r="F1780">
        <v>13</v>
      </c>
      <c r="G1780">
        <v>-2.5</v>
      </c>
      <c r="H1780">
        <v>86</v>
      </c>
      <c r="I1780">
        <v>75</v>
      </c>
      <c r="J1780" t="s">
        <v>8</v>
      </c>
      <c r="K1780" s="2">
        <f>IF(Table1[[#This Row],[Cover]]="Cover",Table1[[#This Row],[Wager]]*(100/110),IF(Table1[[#This Row],[Cover]]="No",-1*Table1[[#This Row],[Wager]],0))</f>
        <v>100</v>
      </c>
      <c r="L1780">
        <f>Summary!$B$1</f>
        <v>110</v>
      </c>
      <c r="M1780">
        <f>IF(Table1[[#This Row],[Cover]]="Cover",1,IF(Table1[[#This Row],[Cover]]="No",0,0.5))</f>
        <v>1</v>
      </c>
    </row>
    <row r="1781" spans="1:13" x14ac:dyDescent="0.25">
      <c r="A1781" t="s">
        <v>158</v>
      </c>
      <c r="B1781" t="s">
        <v>159</v>
      </c>
      <c r="C1781" s="1">
        <v>39478</v>
      </c>
      <c r="D1781" t="s">
        <v>138</v>
      </c>
      <c r="E1781" t="s">
        <v>127</v>
      </c>
      <c r="F1781">
        <v>14</v>
      </c>
      <c r="G1781">
        <v>2</v>
      </c>
      <c r="H1781">
        <v>51</v>
      </c>
      <c r="I1781">
        <v>65</v>
      </c>
      <c r="J1781" t="s">
        <v>13</v>
      </c>
      <c r="K1781" s="2">
        <f>IF(Table1[[#This Row],[Cover]]="Cover",Table1[[#This Row],[Wager]]*(100/110),IF(Table1[[#This Row],[Cover]]="No",-1*Table1[[#This Row],[Wager]],0))</f>
        <v>-110</v>
      </c>
      <c r="L1781">
        <f>Summary!$B$1</f>
        <v>110</v>
      </c>
      <c r="M1781">
        <f>IF(Table1[[#This Row],[Cover]]="Cover",1,IF(Table1[[#This Row],[Cover]]="No",0,0.5))</f>
        <v>0</v>
      </c>
    </row>
    <row r="1782" spans="1:13" x14ac:dyDescent="0.25">
      <c r="A1782" t="s">
        <v>150</v>
      </c>
      <c r="B1782" t="s">
        <v>19</v>
      </c>
      <c r="C1782" s="1">
        <v>41305</v>
      </c>
      <c r="D1782" t="s">
        <v>138</v>
      </c>
      <c r="E1782" t="s">
        <v>21</v>
      </c>
      <c r="F1782">
        <v>8</v>
      </c>
      <c r="G1782">
        <v>4.5</v>
      </c>
      <c r="H1782">
        <v>53</v>
      </c>
      <c r="I1782">
        <v>57</v>
      </c>
      <c r="J1782" t="s">
        <v>8</v>
      </c>
      <c r="K1782" s="2">
        <f>IF(Table1[[#This Row],[Cover]]="Cover",Table1[[#This Row],[Wager]]*(100/110),IF(Table1[[#This Row],[Cover]]="No",-1*Table1[[#This Row],[Wager]],0))</f>
        <v>100</v>
      </c>
      <c r="L1782">
        <f>Summary!$B$1</f>
        <v>110</v>
      </c>
      <c r="M1782">
        <f>IF(Table1[[#This Row],[Cover]]="Cover",1,IF(Table1[[#This Row],[Cover]]="No",0,0.5))</f>
        <v>1</v>
      </c>
    </row>
    <row r="1783" spans="1:13" x14ac:dyDescent="0.25">
      <c r="A1783" t="s">
        <v>154</v>
      </c>
      <c r="B1783" t="s">
        <v>19</v>
      </c>
      <c r="C1783" s="1">
        <v>42739</v>
      </c>
      <c r="D1783" t="s">
        <v>138</v>
      </c>
      <c r="E1783" t="s">
        <v>22</v>
      </c>
      <c r="F1783">
        <v>15</v>
      </c>
      <c r="G1783">
        <v>11</v>
      </c>
      <c r="H1783">
        <v>61</v>
      </c>
      <c r="I1783">
        <v>83</v>
      </c>
      <c r="J1783" t="s">
        <v>13</v>
      </c>
      <c r="K1783" s="2">
        <f>IF(Table1[[#This Row],[Cover]]="Cover",Table1[[#This Row],[Wager]]*(100/110),IF(Table1[[#This Row],[Cover]]="No",-1*Table1[[#This Row],[Wager]],0))</f>
        <v>-110</v>
      </c>
      <c r="L1783">
        <f>Summary!$B$1</f>
        <v>110</v>
      </c>
      <c r="M1783">
        <f>IF(Table1[[#This Row],[Cover]]="Cover",1,IF(Table1[[#This Row],[Cover]]="No",0,0.5))</f>
        <v>0</v>
      </c>
    </row>
    <row r="1784" spans="1:13" x14ac:dyDescent="0.25">
      <c r="A1784" t="s">
        <v>158</v>
      </c>
      <c r="B1784" t="s">
        <v>159</v>
      </c>
      <c r="C1784" s="1">
        <v>39452</v>
      </c>
      <c r="D1784" t="s">
        <v>138</v>
      </c>
      <c r="E1784" t="s">
        <v>137</v>
      </c>
      <c r="F1784">
        <v>4</v>
      </c>
      <c r="G1784">
        <v>3.5</v>
      </c>
      <c r="H1784">
        <v>52</v>
      </c>
      <c r="I1784">
        <v>56</v>
      </c>
      <c r="J1784" t="s">
        <v>13</v>
      </c>
      <c r="K1784" s="2">
        <f>IF(Table1[[#This Row],[Cover]]="Cover",Table1[[#This Row],[Wager]]*(100/110),IF(Table1[[#This Row],[Cover]]="No",-1*Table1[[#This Row],[Wager]],0))</f>
        <v>-110</v>
      </c>
      <c r="L1784">
        <f>Summary!$B$1</f>
        <v>110</v>
      </c>
      <c r="M1784">
        <f>IF(Table1[[#This Row],[Cover]]="Cover",1,IF(Table1[[#This Row],[Cover]]="No",0,0.5))</f>
        <v>0</v>
      </c>
    </row>
    <row r="1785" spans="1:13" x14ac:dyDescent="0.25">
      <c r="A1785" t="s">
        <v>157</v>
      </c>
      <c r="B1785" t="s">
        <v>19</v>
      </c>
      <c r="C1785" s="1">
        <v>43132</v>
      </c>
      <c r="D1785" t="s">
        <v>138</v>
      </c>
      <c r="E1785" t="s">
        <v>20</v>
      </c>
      <c r="F1785">
        <v>25</v>
      </c>
      <c r="G1785">
        <v>2.5</v>
      </c>
      <c r="H1785">
        <v>68</v>
      </c>
      <c r="I1785">
        <v>64</v>
      </c>
      <c r="J1785" t="s">
        <v>8</v>
      </c>
      <c r="K1785" s="2">
        <f>IF(Table1[[#This Row],[Cover]]="Cover",Table1[[#This Row],[Wager]]*(100/110),IF(Table1[[#This Row],[Cover]]="No",-1*Table1[[#This Row],[Wager]],0))</f>
        <v>100</v>
      </c>
      <c r="L1785">
        <f>Summary!$B$1</f>
        <v>110</v>
      </c>
      <c r="M1785">
        <f>IF(Table1[[#This Row],[Cover]]="Cover",1,IF(Table1[[#This Row],[Cover]]="No",0,0.5))</f>
        <v>1</v>
      </c>
    </row>
    <row r="1786" spans="1:13" x14ac:dyDescent="0.25">
      <c r="A1786" t="s">
        <v>158</v>
      </c>
      <c r="B1786" t="s">
        <v>159</v>
      </c>
      <c r="C1786" s="1">
        <v>39488</v>
      </c>
      <c r="D1786" t="s">
        <v>138</v>
      </c>
      <c r="E1786" t="s">
        <v>24</v>
      </c>
      <c r="F1786">
        <v>5</v>
      </c>
      <c r="G1786">
        <v>9.5</v>
      </c>
      <c r="H1786">
        <v>71</v>
      </c>
      <c r="I1786">
        <v>61</v>
      </c>
      <c r="J1786" t="s">
        <v>8</v>
      </c>
      <c r="K1786" s="2">
        <f>IF(Table1[[#This Row],[Cover]]="Cover",Table1[[#This Row],[Wager]]*(100/110),IF(Table1[[#This Row],[Cover]]="No",-1*Table1[[#This Row],[Wager]],0))</f>
        <v>100</v>
      </c>
      <c r="L1786">
        <f>Summary!$B$1</f>
        <v>110</v>
      </c>
      <c r="M1786">
        <f>IF(Table1[[#This Row],[Cover]]="Cover",1,IF(Table1[[#This Row],[Cover]]="No",0,0.5))</f>
        <v>1</v>
      </c>
    </row>
    <row r="1787" spans="1:13" x14ac:dyDescent="0.25">
      <c r="A1787" t="s">
        <v>150</v>
      </c>
      <c r="B1787" t="s">
        <v>19</v>
      </c>
      <c r="C1787" s="1">
        <v>41318</v>
      </c>
      <c r="D1787" t="s">
        <v>138</v>
      </c>
      <c r="E1787" t="s">
        <v>22</v>
      </c>
      <c r="F1787">
        <v>23</v>
      </c>
      <c r="G1787">
        <v>-2.5</v>
      </c>
      <c r="H1787">
        <v>52</v>
      </c>
      <c r="I1787">
        <v>65</v>
      </c>
      <c r="J1787" t="s">
        <v>13</v>
      </c>
      <c r="K1787" s="2">
        <f>IF(Table1[[#This Row],[Cover]]="Cover",Table1[[#This Row],[Wager]]*(100/110),IF(Table1[[#This Row],[Cover]]="No",-1*Table1[[#This Row],[Wager]],0))</f>
        <v>-110</v>
      </c>
      <c r="L1787">
        <f>Summary!$B$1</f>
        <v>110</v>
      </c>
      <c r="M1787">
        <f>IF(Table1[[#This Row],[Cover]]="Cover",1,IF(Table1[[#This Row],[Cover]]="No",0,0.5))</f>
        <v>0</v>
      </c>
    </row>
    <row r="1788" spans="1:13" x14ac:dyDescent="0.25">
      <c r="A1788" t="s">
        <v>156</v>
      </c>
      <c r="B1788" t="s">
        <v>19</v>
      </c>
      <c r="C1788" s="1">
        <v>42048</v>
      </c>
      <c r="D1788" t="s">
        <v>138</v>
      </c>
      <c r="E1788" t="s">
        <v>21</v>
      </c>
      <c r="F1788">
        <v>7</v>
      </c>
      <c r="G1788">
        <v>11.5</v>
      </c>
      <c r="H1788">
        <v>62</v>
      </c>
      <c r="I1788">
        <v>86</v>
      </c>
      <c r="J1788" t="s">
        <v>13</v>
      </c>
      <c r="K1788" s="2">
        <f>IF(Table1[[#This Row],[Cover]]="Cover",Table1[[#This Row],[Wager]]*(100/110),IF(Table1[[#This Row],[Cover]]="No",-1*Table1[[#This Row],[Wager]],0))</f>
        <v>-110</v>
      </c>
      <c r="L1788">
        <f>Summary!$B$1</f>
        <v>110</v>
      </c>
      <c r="M1788">
        <f>IF(Table1[[#This Row],[Cover]]="Cover",1,IF(Table1[[#This Row],[Cover]]="No",0,0.5))</f>
        <v>0</v>
      </c>
    </row>
    <row r="1789" spans="1:13" x14ac:dyDescent="0.25">
      <c r="A1789" t="s">
        <v>154</v>
      </c>
      <c r="B1789" t="s">
        <v>19</v>
      </c>
      <c r="C1789" s="1">
        <v>42784</v>
      </c>
      <c r="D1789" t="s">
        <v>138</v>
      </c>
      <c r="E1789" t="s">
        <v>21</v>
      </c>
      <c r="F1789">
        <v>5</v>
      </c>
      <c r="G1789">
        <v>10</v>
      </c>
      <c r="H1789">
        <v>68</v>
      </c>
      <c r="I1789">
        <v>76</v>
      </c>
      <c r="J1789" t="s">
        <v>8</v>
      </c>
      <c r="K1789" s="2">
        <f>IF(Table1[[#This Row],[Cover]]="Cover",Table1[[#This Row],[Wager]]*(100/110),IF(Table1[[#This Row],[Cover]]="No",-1*Table1[[#This Row],[Wager]],0))</f>
        <v>100</v>
      </c>
      <c r="L1789">
        <f>Summary!$B$1</f>
        <v>110</v>
      </c>
      <c r="M1789">
        <f>IF(Table1[[#This Row],[Cover]]="Cover",1,IF(Table1[[#This Row],[Cover]]="No",0,0.5))</f>
        <v>1</v>
      </c>
    </row>
    <row r="1790" spans="1:13" x14ac:dyDescent="0.25">
      <c r="A1790" t="s">
        <v>157</v>
      </c>
      <c r="B1790" t="s">
        <v>19</v>
      </c>
      <c r="C1790" s="1">
        <v>43134</v>
      </c>
      <c r="D1790" t="s">
        <v>138</v>
      </c>
      <c r="E1790" t="s">
        <v>21</v>
      </c>
      <c r="F1790">
        <v>9</v>
      </c>
      <c r="G1790">
        <v>7</v>
      </c>
      <c r="H1790">
        <v>78</v>
      </c>
      <c r="I1790">
        <v>75</v>
      </c>
      <c r="J1790" t="s">
        <v>8</v>
      </c>
      <c r="K1790" s="2">
        <f>IF(Table1[[#This Row],[Cover]]="Cover",Table1[[#This Row],[Wager]]*(100/110),IF(Table1[[#This Row],[Cover]]="No",-1*Table1[[#This Row],[Wager]],0))</f>
        <v>100</v>
      </c>
      <c r="L1790">
        <f>Summary!$B$1</f>
        <v>110</v>
      </c>
      <c r="M1790">
        <f>IF(Table1[[#This Row],[Cover]]="Cover",1,IF(Table1[[#This Row],[Cover]]="No",0,0.5))</f>
        <v>1</v>
      </c>
    </row>
    <row r="1791" spans="1:13" x14ac:dyDescent="0.25">
      <c r="A1791" t="s">
        <v>154</v>
      </c>
      <c r="B1791" t="s">
        <v>19</v>
      </c>
      <c r="C1791" s="1">
        <v>42770</v>
      </c>
      <c r="D1791" t="s">
        <v>138</v>
      </c>
      <c r="E1791" t="s">
        <v>24</v>
      </c>
      <c r="F1791">
        <v>11</v>
      </c>
      <c r="G1791">
        <v>10.5</v>
      </c>
      <c r="H1791">
        <v>66</v>
      </c>
      <c r="I1791">
        <v>107</v>
      </c>
      <c r="J1791" t="s">
        <v>13</v>
      </c>
      <c r="K1791" s="2">
        <f>IF(Table1[[#This Row],[Cover]]="Cover",Table1[[#This Row],[Wager]]*(100/110),IF(Table1[[#This Row],[Cover]]="No",-1*Table1[[#This Row],[Wager]],0))</f>
        <v>-110</v>
      </c>
      <c r="L1791">
        <f>Summary!$B$1</f>
        <v>110</v>
      </c>
      <c r="M1791">
        <f>IF(Table1[[#This Row],[Cover]]="Cover",1,IF(Table1[[#This Row],[Cover]]="No",0,0.5))</f>
        <v>0</v>
      </c>
    </row>
    <row r="1792" spans="1:13" x14ac:dyDescent="0.25">
      <c r="A1792" t="s">
        <v>155</v>
      </c>
      <c r="B1792" t="s">
        <v>19</v>
      </c>
      <c r="C1792" s="1">
        <v>42406</v>
      </c>
      <c r="D1792" t="s">
        <v>138</v>
      </c>
      <c r="E1792" t="s">
        <v>21</v>
      </c>
      <c r="F1792">
        <v>23</v>
      </c>
      <c r="G1792">
        <v>5</v>
      </c>
      <c r="H1792">
        <v>72</v>
      </c>
      <c r="I1792">
        <v>77</v>
      </c>
      <c r="J1792" t="s">
        <v>54</v>
      </c>
      <c r="K1792" s="2">
        <f>IF(Table1[[#This Row],[Cover]]="Cover",Table1[[#This Row],[Wager]]*(100/110),IF(Table1[[#This Row],[Cover]]="No",-1*Table1[[#This Row],[Wager]],0))</f>
        <v>0</v>
      </c>
      <c r="L1792">
        <f>Summary!$B$1</f>
        <v>110</v>
      </c>
      <c r="M1792">
        <f>IF(Table1[[#This Row],[Cover]]="Cover",1,IF(Table1[[#This Row],[Cover]]="No",0,0.5))</f>
        <v>0.5</v>
      </c>
    </row>
    <row r="1793" spans="1:13" x14ac:dyDescent="0.25">
      <c r="A1793" t="s">
        <v>156</v>
      </c>
      <c r="B1793" t="s">
        <v>19</v>
      </c>
      <c r="C1793" s="1">
        <v>42070</v>
      </c>
      <c r="D1793" t="s">
        <v>138</v>
      </c>
      <c r="E1793" t="s">
        <v>55</v>
      </c>
      <c r="F1793">
        <v>13</v>
      </c>
      <c r="G1793">
        <v>13</v>
      </c>
      <c r="H1793">
        <v>77</v>
      </c>
      <c r="I1793">
        <v>68</v>
      </c>
      <c r="J1793" t="s">
        <v>8</v>
      </c>
      <c r="K1793" s="2">
        <f>IF(Table1[[#This Row],[Cover]]="Cover",Table1[[#This Row],[Wager]]*(100/110),IF(Table1[[#This Row],[Cover]]="No",-1*Table1[[#This Row],[Wager]],0))</f>
        <v>100</v>
      </c>
      <c r="L1793">
        <f>Summary!$B$1</f>
        <v>110</v>
      </c>
      <c r="M1793">
        <f>IF(Table1[[#This Row],[Cover]]="Cover",1,IF(Table1[[#This Row],[Cover]]="No",0,0.5))</f>
        <v>1</v>
      </c>
    </row>
    <row r="1794" spans="1:13" x14ac:dyDescent="0.25">
      <c r="A1794" t="s">
        <v>150</v>
      </c>
      <c r="B1794" t="s">
        <v>19</v>
      </c>
      <c r="C1794" s="1">
        <v>41342</v>
      </c>
      <c r="D1794" t="s">
        <v>138</v>
      </c>
      <c r="E1794" t="s">
        <v>24</v>
      </c>
      <c r="F1794">
        <v>23</v>
      </c>
      <c r="G1794">
        <v>-2.5</v>
      </c>
      <c r="H1794">
        <v>54</v>
      </c>
      <c r="I1794">
        <v>61</v>
      </c>
      <c r="J1794" t="s">
        <v>13</v>
      </c>
      <c r="K1794" s="2">
        <f>IF(Table1[[#This Row],[Cover]]="Cover",Table1[[#This Row],[Wager]]*(100/110),IF(Table1[[#This Row],[Cover]]="No",-1*Table1[[#This Row],[Wager]],0))</f>
        <v>-110</v>
      </c>
      <c r="L1794">
        <f>Summary!$B$1</f>
        <v>110</v>
      </c>
      <c r="M1794">
        <f>IF(Table1[[#This Row],[Cover]]="Cover",1,IF(Table1[[#This Row],[Cover]]="No",0,0.5))</f>
        <v>0</v>
      </c>
    </row>
    <row r="1795" spans="1:13" x14ac:dyDescent="0.25">
      <c r="A1795" t="s">
        <v>156</v>
      </c>
      <c r="B1795" t="s">
        <v>170</v>
      </c>
      <c r="C1795" s="1">
        <v>42014</v>
      </c>
      <c r="D1795" t="s">
        <v>205</v>
      </c>
      <c r="E1795" t="s">
        <v>186</v>
      </c>
      <c r="F1795">
        <v>25</v>
      </c>
      <c r="G1795">
        <v>2</v>
      </c>
      <c r="H1795">
        <v>72</v>
      </c>
      <c r="I1795">
        <v>65</v>
      </c>
      <c r="J1795" t="s">
        <v>8</v>
      </c>
      <c r="K1795" s="2">
        <f>IF(Table1[[#This Row],[Cover]]="Cover",Table1[[#This Row],[Wager]]*(100/110),IF(Table1[[#This Row],[Cover]]="No",-1*Table1[[#This Row],[Wager]],0))</f>
        <v>100</v>
      </c>
      <c r="L1795">
        <f>Summary!$B$1</f>
        <v>110</v>
      </c>
      <c r="M1795">
        <f>IF(Table1[[#This Row],[Cover]]="Cover",1,IF(Table1[[#This Row],[Cover]]="No",0,0.5))</f>
        <v>1</v>
      </c>
    </row>
    <row r="1796" spans="1:13" x14ac:dyDescent="0.25">
      <c r="A1796" t="s">
        <v>146</v>
      </c>
      <c r="B1796" t="s">
        <v>27</v>
      </c>
      <c r="C1796" s="1">
        <v>41650</v>
      </c>
      <c r="D1796" t="s">
        <v>32</v>
      </c>
      <c r="E1796" t="s">
        <v>112</v>
      </c>
      <c r="F1796">
        <v>11</v>
      </c>
      <c r="G1796">
        <v>5.5</v>
      </c>
      <c r="H1796">
        <v>72</v>
      </c>
      <c r="I1796">
        <v>73</v>
      </c>
      <c r="J1796" t="s">
        <v>8</v>
      </c>
      <c r="K1796" s="2">
        <f>IF(Table1[[#This Row],[Cover]]="Cover",Table1[[#This Row],[Wager]]*(100/110),IF(Table1[[#This Row],[Cover]]="No",-1*Table1[[#This Row],[Wager]],0))</f>
        <v>100</v>
      </c>
      <c r="L1796">
        <f>Summary!$B$1</f>
        <v>110</v>
      </c>
      <c r="M1796">
        <f>IF(Table1[[#This Row],[Cover]]="Cover",1,IF(Table1[[#This Row],[Cover]]="No",0,0.5))</f>
        <v>1</v>
      </c>
    </row>
    <row r="1797" spans="1:13" x14ac:dyDescent="0.25">
      <c r="A1797" t="s">
        <v>150</v>
      </c>
      <c r="B1797" t="s">
        <v>27</v>
      </c>
      <c r="C1797" s="1">
        <v>41286</v>
      </c>
      <c r="D1797" t="s">
        <v>32</v>
      </c>
      <c r="E1797" t="s">
        <v>93</v>
      </c>
      <c r="F1797">
        <v>18</v>
      </c>
      <c r="G1797">
        <v>1</v>
      </c>
      <c r="H1797">
        <v>64</v>
      </c>
      <c r="I1797">
        <v>65</v>
      </c>
      <c r="J1797" t="s">
        <v>54</v>
      </c>
      <c r="K1797" s="2">
        <f>IF(Table1[[#This Row],[Cover]]="Cover",Table1[[#This Row],[Wager]]*(100/110),IF(Table1[[#This Row],[Cover]]="No",-1*Table1[[#This Row],[Wager]],0))</f>
        <v>0</v>
      </c>
      <c r="L1797">
        <f>Summary!$B$1</f>
        <v>110</v>
      </c>
      <c r="M1797">
        <f>IF(Table1[[#This Row],[Cover]]="Cover",1,IF(Table1[[#This Row],[Cover]]="No",0,0.5))</f>
        <v>0.5</v>
      </c>
    </row>
    <row r="1798" spans="1:13" x14ac:dyDescent="0.25">
      <c r="A1798" t="s">
        <v>160</v>
      </c>
      <c r="B1798" t="s">
        <v>45</v>
      </c>
      <c r="C1798" s="1">
        <v>39838</v>
      </c>
      <c r="D1798" t="s">
        <v>32</v>
      </c>
      <c r="E1798" t="s">
        <v>111</v>
      </c>
      <c r="F1798">
        <v>4</v>
      </c>
      <c r="G1798">
        <v>0</v>
      </c>
      <c r="H1798">
        <v>67</v>
      </c>
      <c r="I1798">
        <v>79</v>
      </c>
      <c r="J1798" t="s">
        <v>13</v>
      </c>
      <c r="K1798" s="2">
        <f>IF(Table1[[#This Row],[Cover]]="Cover",Table1[[#This Row],[Wager]]*(100/110),IF(Table1[[#This Row],[Cover]]="No",-1*Table1[[#This Row],[Wager]],0))</f>
        <v>-110</v>
      </c>
      <c r="L1798">
        <f>Summary!$B$1</f>
        <v>110</v>
      </c>
      <c r="M1798">
        <f>IF(Table1[[#This Row],[Cover]]="Cover",1,IF(Table1[[#This Row],[Cover]]="No",0,0.5))</f>
        <v>0</v>
      </c>
    </row>
    <row r="1799" spans="1:13" x14ac:dyDescent="0.25">
      <c r="A1799" t="s">
        <v>158</v>
      </c>
      <c r="B1799" t="s">
        <v>45</v>
      </c>
      <c r="C1799" s="1">
        <v>39473</v>
      </c>
      <c r="D1799" t="s">
        <v>32</v>
      </c>
      <c r="E1799" t="s">
        <v>77</v>
      </c>
      <c r="F1799">
        <v>9</v>
      </c>
      <c r="G1799">
        <v>-3</v>
      </c>
      <c r="H1799">
        <v>57</v>
      </c>
      <c r="I1799">
        <v>58</v>
      </c>
      <c r="J1799" t="s">
        <v>13</v>
      </c>
      <c r="K1799" s="2">
        <f>IF(Table1[[#This Row],[Cover]]="Cover",Table1[[#This Row],[Wager]]*(100/110),IF(Table1[[#This Row],[Cover]]="No",-1*Table1[[#This Row],[Wager]],0))</f>
        <v>-110</v>
      </c>
      <c r="L1799">
        <f>Summary!$B$1</f>
        <v>110</v>
      </c>
      <c r="M1799">
        <f>IF(Table1[[#This Row],[Cover]]="Cover",1,IF(Table1[[#This Row],[Cover]]="No",0,0.5))</f>
        <v>0</v>
      </c>
    </row>
    <row r="1800" spans="1:13" x14ac:dyDescent="0.25">
      <c r="A1800" t="s">
        <v>150</v>
      </c>
      <c r="B1800" t="s">
        <v>27</v>
      </c>
      <c r="C1800" s="1">
        <v>41302</v>
      </c>
      <c r="D1800" t="s">
        <v>32</v>
      </c>
      <c r="E1800" t="s">
        <v>30</v>
      </c>
      <c r="F1800">
        <v>2</v>
      </c>
      <c r="G1800">
        <v>8.5</v>
      </c>
      <c r="H1800">
        <v>56</v>
      </c>
      <c r="I1800">
        <v>61</v>
      </c>
      <c r="J1800" t="s">
        <v>8</v>
      </c>
      <c r="K1800" s="2">
        <f>IF(Table1[[#This Row],[Cover]]="Cover",Table1[[#This Row],[Wager]]*(100/110),IF(Table1[[#This Row],[Cover]]="No",-1*Table1[[#This Row],[Wager]],0))</f>
        <v>100</v>
      </c>
      <c r="L1800">
        <f>Summary!$B$1</f>
        <v>110</v>
      </c>
      <c r="M1800">
        <f>IF(Table1[[#This Row],[Cover]]="Cover",1,IF(Table1[[#This Row],[Cover]]="No",0,0.5))</f>
        <v>1</v>
      </c>
    </row>
    <row r="1801" spans="1:13" x14ac:dyDescent="0.25">
      <c r="A1801" t="s">
        <v>158</v>
      </c>
      <c r="B1801" t="s">
        <v>45</v>
      </c>
      <c r="C1801" s="1">
        <v>39453</v>
      </c>
      <c r="D1801" t="s">
        <v>32</v>
      </c>
      <c r="E1801" t="s">
        <v>98</v>
      </c>
      <c r="F1801">
        <v>10</v>
      </c>
      <c r="G1801">
        <v>-3.5</v>
      </c>
      <c r="H1801">
        <v>79</v>
      </c>
      <c r="I1801">
        <v>64</v>
      </c>
      <c r="J1801" t="s">
        <v>8</v>
      </c>
      <c r="K1801" s="2">
        <f>IF(Table1[[#This Row],[Cover]]="Cover",Table1[[#This Row],[Wager]]*(100/110),IF(Table1[[#This Row],[Cover]]="No",-1*Table1[[#This Row],[Wager]],0))</f>
        <v>100</v>
      </c>
      <c r="L1801">
        <f>Summary!$B$1</f>
        <v>110</v>
      </c>
      <c r="M1801">
        <f>IF(Table1[[#This Row],[Cover]]="Cover",1,IF(Table1[[#This Row],[Cover]]="No",0,0.5))</f>
        <v>1</v>
      </c>
    </row>
    <row r="1802" spans="1:13" x14ac:dyDescent="0.25">
      <c r="A1802" t="s">
        <v>149</v>
      </c>
      <c r="B1802" t="s">
        <v>45</v>
      </c>
      <c r="C1802" s="1">
        <v>40915</v>
      </c>
      <c r="D1802" t="s">
        <v>32</v>
      </c>
      <c r="E1802" t="s">
        <v>77</v>
      </c>
      <c r="F1802">
        <v>9</v>
      </c>
      <c r="G1802">
        <v>-3</v>
      </c>
      <c r="H1802">
        <v>74</v>
      </c>
      <c r="I1802">
        <v>62</v>
      </c>
      <c r="J1802" t="s">
        <v>8</v>
      </c>
      <c r="K1802" s="2">
        <f>IF(Table1[[#This Row],[Cover]]="Cover",Table1[[#This Row],[Wager]]*(100/110),IF(Table1[[#This Row],[Cover]]="No",-1*Table1[[#This Row],[Wager]],0))</f>
        <v>100</v>
      </c>
      <c r="L1802">
        <f>Summary!$B$1</f>
        <v>110</v>
      </c>
      <c r="M1802">
        <f>IF(Table1[[#This Row],[Cover]]="Cover",1,IF(Table1[[#This Row],[Cover]]="No",0,0.5))</f>
        <v>1</v>
      </c>
    </row>
    <row r="1803" spans="1:13" x14ac:dyDescent="0.25">
      <c r="A1803" t="s">
        <v>146</v>
      </c>
      <c r="B1803" t="s">
        <v>27</v>
      </c>
      <c r="C1803" s="1">
        <v>41680</v>
      </c>
      <c r="D1803" t="s">
        <v>32</v>
      </c>
      <c r="E1803" t="s">
        <v>91</v>
      </c>
      <c r="F1803">
        <v>11</v>
      </c>
      <c r="G1803">
        <v>2</v>
      </c>
      <c r="H1803">
        <v>102</v>
      </c>
      <c r="I1803">
        <v>77</v>
      </c>
      <c r="J1803" t="s">
        <v>8</v>
      </c>
      <c r="K1803" s="2">
        <f>IF(Table1[[#This Row],[Cover]]="Cover",Table1[[#This Row],[Wager]]*(100/110),IF(Table1[[#This Row],[Cover]]="No",-1*Table1[[#This Row],[Wager]],0))</f>
        <v>100</v>
      </c>
      <c r="L1803">
        <f>Summary!$B$1</f>
        <v>110</v>
      </c>
      <c r="M1803">
        <f>IF(Table1[[#This Row],[Cover]]="Cover",1,IF(Table1[[#This Row],[Cover]]="No",0,0.5))</f>
        <v>1</v>
      </c>
    </row>
    <row r="1804" spans="1:13" x14ac:dyDescent="0.25">
      <c r="A1804" t="s">
        <v>149</v>
      </c>
      <c r="B1804" t="s">
        <v>45</v>
      </c>
      <c r="C1804" s="1">
        <v>40950</v>
      </c>
      <c r="D1804" t="s">
        <v>32</v>
      </c>
      <c r="E1804" t="s">
        <v>44</v>
      </c>
      <c r="F1804">
        <v>24</v>
      </c>
      <c r="G1804">
        <v>-3</v>
      </c>
      <c r="H1804">
        <v>74</v>
      </c>
      <c r="I1804">
        <v>77</v>
      </c>
      <c r="J1804" t="s">
        <v>13</v>
      </c>
      <c r="K1804" s="2">
        <f>IF(Table1[[#This Row],[Cover]]="Cover",Table1[[#This Row],[Wager]]*(100/110),IF(Table1[[#This Row],[Cover]]="No",-1*Table1[[#This Row],[Wager]],0))</f>
        <v>-110</v>
      </c>
      <c r="L1804">
        <f>Summary!$B$1</f>
        <v>110</v>
      </c>
      <c r="M1804">
        <f>IF(Table1[[#This Row],[Cover]]="Cover",1,IF(Table1[[#This Row],[Cover]]="No",0,0.5))</f>
        <v>0</v>
      </c>
    </row>
    <row r="1805" spans="1:13" x14ac:dyDescent="0.25">
      <c r="A1805" t="s">
        <v>160</v>
      </c>
      <c r="B1805" t="s">
        <v>45</v>
      </c>
      <c r="C1805" s="1">
        <v>39857</v>
      </c>
      <c r="D1805" t="s">
        <v>32</v>
      </c>
      <c r="E1805" t="s">
        <v>48</v>
      </c>
      <c r="F1805">
        <v>13</v>
      </c>
      <c r="G1805">
        <v>-4.5</v>
      </c>
      <c r="H1805">
        <v>93</v>
      </c>
      <c r="I1805">
        <v>72</v>
      </c>
      <c r="J1805" t="s">
        <v>8</v>
      </c>
      <c r="K1805" s="2">
        <f>IF(Table1[[#This Row],[Cover]]="Cover",Table1[[#This Row],[Wager]]*(100/110),IF(Table1[[#This Row],[Cover]]="No",-1*Table1[[#This Row],[Wager]],0))</f>
        <v>100</v>
      </c>
      <c r="L1805">
        <f>Summary!$B$1</f>
        <v>110</v>
      </c>
      <c r="M1805">
        <f>IF(Table1[[#This Row],[Cover]]="Cover",1,IF(Table1[[#This Row],[Cover]]="No",0,0.5))</f>
        <v>1</v>
      </c>
    </row>
    <row r="1806" spans="1:13" x14ac:dyDescent="0.25">
      <c r="A1806" t="s">
        <v>152</v>
      </c>
      <c r="B1806" t="s">
        <v>45</v>
      </c>
      <c r="C1806" s="1">
        <v>40593</v>
      </c>
      <c r="D1806" t="s">
        <v>32</v>
      </c>
      <c r="E1806" t="s">
        <v>43</v>
      </c>
      <c r="F1806">
        <v>8</v>
      </c>
      <c r="G1806">
        <v>-4</v>
      </c>
      <c r="H1806">
        <v>72</v>
      </c>
      <c r="I1806">
        <v>58</v>
      </c>
      <c r="J1806" t="s">
        <v>8</v>
      </c>
      <c r="K1806" s="2">
        <f>IF(Table1[[#This Row],[Cover]]="Cover",Table1[[#This Row],[Wager]]*(100/110),IF(Table1[[#This Row],[Cover]]="No",-1*Table1[[#This Row],[Wager]],0))</f>
        <v>100</v>
      </c>
      <c r="L1806">
        <f>Summary!$B$1</f>
        <v>110</v>
      </c>
      <c r="M1806">
        <f>IF(Table1[[#This Row],[Cover]]="Cover",1,IF(Table1[[#This Row],[Cover]]="No",0,0.5))</f>
        <v>1</v>
      </c>
    </row>
    <row r="1807" spans="1:13" x14ac:dyDescent="0.25">
      <c r="A1807" t="s">
        <v>150</v>
      </c>
      <c r="B1807" t="s">
        <v>27</v>
      </c>
      <c r="C1807" s="1">
        <v>41328</v>
      </c>
      <c r="D1807" t="s">
        <v>32</v>
      </c>
      <c r="E1807" t="s">
        <v>112</v>
      </c>
      <c r="F1807">
        <v>14</v>
      </c>
      <c r="G1807">
        <v>3</v>
      </c>
      <c r="H1807">
        <v>57</v>
      </c>
      <c r="I1807">
        <v>73</v>
      </c>
      <c r="J1807" t="s">
        <v>13</v>
      </c>
      <c r="K1807" s="2">
        <f>IF(Table1[[#This Row],[Cover]]="Cover",Table1[[#This Row],[Wager]]*(100/110),IF(Table1[[#This Row],[Cover]]="No",-1*Table1[[#This Row],[Wager]],0))</f>
        <v>-110</v>
      </c>
      <c r="L1807">
        <f>Summary!$B$1</f>
        <v>110</v>
      </c>
      <c r="M1807">
        <f>IF(Table1[[#This Row],[Cover]]="Cover",1,IF(Table1[[#This Row],[Cover]]="No",0,0.5))</f>
        <v>0</v>
      </c>
    </row>
    <row r="1808" spans="1:13" x14ac:dyDescent="0.25">
      <c r="A1808" t="s">
        <v>149</v>
      </c>
      <c r="B1808" t="s">
        <v>45</v>
      </c>
      <c r="C1808" s="1">
        <v>40963</v>
      </c>
      <c r="D1808" t="s">
        <v>32</v>
      </c>
      <c r="E1808" t="s">
        <v>98</v>
      </c>
      <c r="F1808">
        <v>10</v>
      </c>
      <c r="G1808">
        <v>-2</v>
      </c>
      <c r="H1808">
        <v>60</v>
      </c>
      <c r="I1808">
        <v>61</v>
      </c>
      <c r="J1808" t="s">
        <v>13</v>
      </c>
      <c r="K1808" s="2">
        <f>IF(Table1[[#This Row],[Cover]]="Cover",Table1[[#This Row],[Wager]]*(100/110),IF(Table1[[#This Row],[Cover]]="No",-1*Table1[[#This Row],[Wager]],0))</f>
        <v>-110</v>
      </c>
      <c r="L1808">
        <f>Summary!$B$1</f>
        <v>110</v>
      </c>
      <c r="M1808">
        <f>IF(Table1[[#This Row],[Cover]]="Cover",1,IF(Table1[[#This Row],[Cover]]="No",0,0.5))</f>
        <v>0</v>
      </c>
    </row>
    <row r="1809" spans="1:13" x14ac:dyDescent="0.25">
      <c r="A1809" t="s">
        <v>146</v>
      </c>
      <c r="B1809" t="s">
        <v>27</v>
      </c>
      <c r="C1809" s="1">
        <v>41675</v>
      </c>
      <c r="D1809" t="s">
        <v>32</v>
      </c>
      <c r="E1809" t="s">
        <v>92</v>
      </c>
      <c r="F1809">
        <v>21</v>
      </c>
      <c r="G1809">
        <v>-3</v>
      </c>
      <c r="H1809">
        <v>91</v>
      </c>
      <c r="I1809">
        <v>86</v>
      </c>
      <c r="J1809" t="s">
        <v>8</v>
      </c>
      <c r="K1809" s="2">
        <f>IF(Table1[[#This Row],[Cover]]="Cover",Table1[[#This Row],[Wager]]*(100/110),IF(Table1[[#This Row],[Cover]]="No",-1*Table1[[#This Row],[Wager]],0))</f>
        <v>100</v>
      </c>
      <c r="L1809">
        <f>Summary!$B$1</f>
        <v>110</v>
      </c>
      <c r="M1809">
        <f>IF(Table1[[#This Row],[Cover]]="Cover",1,IF(Table1[[#This Row],[Cover]]="No",0,0.5))</f>
        <v>1</v>
      </c>
    </row>
    <row r="1810" spans="1:13" x14ac:dyDescent="0.25">
      <c r="A1810" t="s">
        <v>152</v>
      </c>
      <c r="B1810" t="s">
        <v>45</v>
      </c>
      <c r="C1810" s="1">
        <v>40604</v>
      </c>
      <c r="D1810" t="s">
        <v>32</v>
      </c>
      <c r="E1810" t="s">
        <v>62</v>
      </c>
      <c r="F1810">
        <v>16</v>
      </c>
      <c r="G1810">
        <v>-5.5</v>
      </c>
      <c r="H1810">
        <v>65</v>
      </c>
      <c r="I1810">
        <v>56</v>
      </c>
      <c r="J1810" t="s">
        <v>8</v>
      </c>
      <c r="K1810" s="2">
        <f>IF(Table1[[#This Row],[Cover]]="Cover",Table1[[#This Row],[Wager]]*(100/110),IF(Table1[[#This Row],[Cover]]="No",-1*Table1[[#This Row],[Wager]],0))</f>
        <v>100</v>
      </c>
      <c r="L1810">
        <f>Summary!$B$1</f>
        <v>110</v>
      </c>
      <c r="M1810">
        <f>IF(Table1[[#This Row],[Cover]]="Cover",1,IF(Table1[[#This Row],[Cover]]="No",0,0.5))</f>
        <v>1</v>
      </c>
    </row>
    <row r="1811" spans="1:13" x14ac:dyDescent="0.25">
      <c r="A1811" t="s">
        <v>152</v>
      </c>
      <c r="B1811" t="s">
        <v>45</v>
      </c>
      <c r="C1811" s="1">
        <v>40607</v>
      </c>
      <c r="D1811" t="s">
        <v>32</v>
      </c>
      <c r="E1811" t="s">
        <v>44</v>
      </c>
      <c r="F1811">
        <v>11</v>
      </c>
      <c r="G1811">
        <v>-3.5</v>
      </c>
      <c r="H1811">
        <v>72</v>
      </c>
      <c r="I1811">
        <v>70</v>
      </c>
      <c r="J1811" t="s">
        <v>13</v>
      </c>
      <c r="K1811" s="2">
        <f>IF(Table1[[#This Row],[Cover]]="Cover",Table1[[#This Row],[Wager]]*(100/110),IF(Table1[[#This Row],[Cover]]="No",-1*Table1[[#This Row],[Wager]],0))</f>
        <v>-110</v>
      </c>
      <c r="L1811">
        <f>Summary!$B$1</f>
        <v>110</v>
      </c>
      <c r="M1811">
        <f>IF(Table1[[#This Row],[Cover]]="Cover",1,IF(Table1[[#This Row],[Cover]]="No",0,0.5))</f>
        <v>0</v>
      </c>
    </row>
    <row r="1812" spans="1:13" x14ac:dyDescent="0.25">
      <c r="A1812" t="s">
        <v>160</v>
      </c>
      <c r="B1812" t="s">
        <v>45</v>
      </c>
      <c r="C1812" s="1">
        <v>39879</v>
      </c>
      <c r="D1812" t="s">
        <v>32</v>
      </c>
      <c r="E1812" t="s">
        <v>44</v>
      </c>
      <c r="F1812">
        <v>6</v>
      </c>
      <c r="G1812">
        <v>-2.5</v>
      </c>
      <c r="H1812">
        <v>59</v>
      </c>
      <c r="I1812">
        <v>62</v>
      </c>
      <c r="J1812" t="s">
        <v>13</v>
      </c>
      <c r="K1812" s="2">
        <f>IF(Table1[[#This Row],[Cover]]="Cover",Table1[[#This Row],[Wager]]*(100/110),IF(Table1[[#This Row],[Cover]]="No",-1*Table1[[#This Row],[Wager]],0))</f>
        <v>-110</v>
      </c>
      <c r="L1812">
        <f>Summary!$B$1</f>
        <v>110</v>
      </c>
      <c r="M1812">
        <f>IF(Table1[[#This Row],[Cover]]="Cover",1,IF(Table1[[#This Row],[Cover]]="No",0,0.5))</f>
        <v>0</v>
      </c>
    </row>
    <row r="1813" spans="1:13" x14ac:dyDescent="0.25">
      <c r="A1813" t="s">
        <v>146</v>
      </c>
      <c r="B1813" t="s">
        <v>27</v>
      </c>
      <c r="C1813" s="1">
        <v>41706</v>
      </c>
      <c r="D1813" t="s">
        <v>32</v>
      </c>
      <c r="E1813" t="s">
        <v>30</v>
      </c>
      <c r="F1813">
        <v>8</v>
      </c>
      <c r="G1813">
        <v>5</v>
      </c>
      <c r="H1813">
        <v>92</v>
      </c>
      <c r="I1813">
        <v>86</v>
      </c>
      <c r="J1813" t="s">
        <v>8</v>
      </c>
      <c r="K1813" s="2">
        <f>IF(Table1[[#This Row],[Cover]]="Cover",Table1[[#This Row],[Wager]]*(100/110),IF(Table1[[#This Row],[Cover]]="No",-1*Table1[[#This Row],[Wager]],0))</f>
        <v>100</v>
      </c>
      <c r="L1813">
        <f>Summary!$B$1</f>
        <v>110</v>
      </c>
      <c r="M1813">
        <f>IF(Table1[[#This Row],[Cover]]="Cover",1,IF(Table1[[#This Row],[Cover]]="No",0,0.5))</f>
        <v>1</v>
      </c>
    </row>
    <row r="1814" spans="1:13" x14ac:dyDescent="0.25">
      <c r="A1814" t="s">
        <v>148</v>
      </c>
      <c r="B1814" t="s">
        <v>69</v>
      </c>
      <c r="C1814" s="1">
        <v>40197</v>
      </c>
      <c r="D1814" t="s">
        <v>71</v>
      </c>
      <c r="E1814" t="s">
        <v>169</v>
      </c>
      <c r="F1814">
        <v>20</v>
      </c>
      <c r="G1814">
        <v>-2</v>
      </c>
      <c r="H1814">
        <v>60</v>
      </c>
      <c r="I1814">
        <v>51</v>
      </c>
      <c r="J1814" t="s">
        <v>8</v>
      </c>
      <c r="K1814" s="2">
        <f>IF(Table1[[#This Row],[Cover]]="Cover",Table1[[#This Row],[Wager]]*(100/110),IF(Table1[[#This Row],[Cover]]="No",-1*Table1[[#This Row],[Wager]],0))</f>
        <v>100</v>
      </c>
      <c r="L1814">
        <f>Summary!$B$1</f>
        <v>110</v>
      </c>
      <c r="M1814">
        <f>IF(Table1[[#This Row],[Cover]]="Cover",1,IF(Table1[[#This Row],[Cover]]="No",0,0.5))</f>
        <v>1</v>
      </c>
    </row>
    <row r="1815" spans="1:13" x14ac:dyDescent="0.25">
      <c r="A1815" t="s">
        <v>150</v>
      </c>
      <c r="B1815" t="s">
        <v>69</v>
      </c>
      <c r="C1815" s="1">
        <v>41293</v>
      </c>
      <c r="D1815" t="s">
        <v>71</v>
      </c>
      <c r="E1815" t="s">
        <v>63</v>
      </c>
      <c r="F1815">
        <v>12</v>
      </c>
      <c r="G1815">
        <v>-2.5</v>
      </c>
      <c r="H1815">
        <v>67</v>
      </c>
      <c r="I1815">
        <v>64</v>
      </c>
      <c r="J1815" t="s">
        <v>8</v>
      </c>
      <c r="K1815" s="2">
        <f>IF(Table1[[#This Row],[Cover]]="Cover",Table1[[#This Row],[Wager]]*(100/110),IF(Table1[[#This Row],[Cover]]="No",-1*Table1[[#This Row],[Wager]],0))</f>
        <v>100</v>
      </c>
      <c r="L1815">
        <f>Summary!$B$1</f>
        <v>110</v>
      </c>
      <c r="M1815">
        <f>IF(Table1[[#This Row],[Cover]]="Cover",1,IF(Table1[[#This Row],[Cover]]="No",0,0.5))</f>
        <v>1</v>
      </c>
    </row>
    <row r="1816" spans="1:13" x14ac:dyDescent="0.25">
      <c r="A1816" t="s">
        <v>149</v>
      </c>
      <c r="B1816" t="s">
        <v>69</v>
      </c>
      <c r="C1816" s="1">
        <v>40908</v>
      </c>
      <c r="D1816" t="s">
        <v>71</v>
      </c>
      <c r="E1816" t="s">
        <v>63</v>
      </c>
      <c r="F1816">
        <v>21</v>
      </c>
      <c r="G1816">
        <v>-7.5</v>
      </c>
      <c r="H1816">
        <v>61</v>
      </c>
      <c r="I1816">
        <v>68</v>
      </c>
      <c r="J1816" t="s">
        <v>13</v>
      </c>
      <c r="K1816" s="2">
        <f>IF(Table1[[#This Row],[Cover]]="Cover",Table1[[#This Row],[Wager]]*(100/110),IF(Table1[[#This Row],[Cover]]="No",-1*Table1[[#This Row],[Wager]],0))</f>
        <v>-110</v>
      </c>
      <c r="L1816">
        <f>Summary!$B$1</f>
        <v>110</v>
      </c>
      <c r="M1816">
        <f>IF(Table1[[#This Row],[Cover]]="Cover",1,IF(Table1[[#This Row],[Cover]]="No",0,0.5))</f>
        <v>0</v>
      </c>
    </row>
    <row r="1817" spans="1:13" x14ac:dyDescent="0.25">
      <c r="A1817" t="s">
        <v>160</v>
      </c>
      <c r="B1817" t="s">
        <v>172</v>
      </c>
      <c r="C1817" s="1">
        <v>39846</v>
      </c>
      <c r="D1817" t="s">
        <v>206</v>
      </c>
      <c r="E1817" t="s">
        <v>46</v>
      </c>
      <c r="F1817">
        <v>11</v>
      </c>
      <c r="G1817">
        <v>1</v>
      </c>
      <c r="H1817">
        <v>75</v>
      </c>
      <c r="I1817">
        <v>66</v>
      </c>
      <c r="J1817" t="s">
        <v>8</v>
      </c>
      <c r="K1817" s="2">
        <f>IF(Table1[[#This Row],[Cover]]="Cover",Table1[[#This Row],[Wager]]*(100/110),IF(Table1[[#This Row],[Cover]]="No",-1*Table1[[#This Row],[Wager]],0))</f>
        <v>100</v>
      </c>
      <c r="L1817">
        <f>Summary!$B$1</f>
        <v>110</v>
      </c>
      <c r="M1817">
        <f>IF(Table1[[#This Row],[Cover]]="Cover",1,IF(Table1[[#This Row],[Cover]]="No",0,0.5))</f>
        <v>1</v>
      </c>
    </row>
    <row r="1818" spans="1:13" x14ac:dyDescent="0.25">
      <c r="A1818" t="s">
        <v>158</v>
      </c>
      <c r="B1818" t="s">
        <v>172</v>
      </c>
      <c r="C1818" s="1">
        <v>39487</v>
      </c>
      <c r="D1818" t="s">
        <v>206</v>
      </c>
      <c r="E1818" t="s">
        <v>46</v>
      </c>
      <c r="F1818">
        <v>10</v>
      </c>
      <c r="G1818">
        <v>6</v>
      </c>
      <c r="H1818">
        <v>57</v>
      </c>
      <c r="I1818">
        <v>62</v>
      </c>
      <c r="J1818" t="s">
        <v>8</v>
      </c>
      <c r="K1818" s="2">
        <f>IF(Table1[[#This Row],[Cover]]="Cover",Table1[[#This Row],[Wager]]*(100/110),IF(Table1[[#This Row],[Cover]]="No",-1*Table1[[#This Row],[Wager]],0))</f>
        <v>100</v>
      </c>
      <c r="L1818">
        <f>Summary!$B$1</f>
        <v>110</v>
      </c>
      <c r="M1818">
        <f>IF(Table1[[#This Row],[Cover]]="Cover",1,IF(Table1[[#This Row],[Cover]]="No",0,0.5))</f>
        <v>1</v>
      </c>
    </row>
    <row r="1819" spans="1:13" x14ac:dyDescent="0.25">
      <c r="A1819" t="s">
        <v>158</v>
      </c>
      <c r="B1819" t="s">
        <v>172</v>
      </c>
      <c r="C1819" s="1">
        <v>39490</v>
      </c>
      <c r="D1819" t="s">
        <v>207</v>
      </c>
      <c r="E1819" t="s">
        <v>46</v>
      </c>
      <c r="F1819">
        <v>9</v>
      </c>
      <c r="G1819">
        <v>5.5</v>
      </c>
      <c r="H1819">
        <v>75</v>
      </c>
      <c r="I1819">
        <v>83</v>
      </c>
      <c r="J1819" t="s">
        <v>13</v>
      </c>
      <c r="K1819" s="2">
        <f>IF(Table1[[#This Row],[Cover]]="Cover",Table1[[#This Row],[Wager]]*(100/110),IF(Table1[[#This Row],[Cover]]="No",-1*Table1[[#This Row],[Wager]],0))</f>
        <v>-110</v>
      </c>
      <c r="L1819">
        <f>Summary!$B$1</f>
        <v>110</v>
      </c>
      <c r="M1819">
        <f>IF(Table1[[#This Row],[Cover]]="Cover",1,IF(Table1[[#This Row],[Cover]]="No",0,0.5))</f>
        <v>0</v>
      </c>
    </row>
    <row r="1820" spans="1:13" x14ac:dyDescent="0.25">
      <c r="A1820" t="s">
        <v>160</v>
      </c>
      <c r="B1820" t="s">
        <v>172</v>
      </c>
      <c r="C1820" s="1">
        <v>39862</v>
      </c>
      <c r="D1820" t="s">
        <v>207</v>
      </c>
      <c r="E1820" t="s">
        <v>46</v>
      </c>
      <c r="F1820">
        <v>21</v>
      </c>
      <c r="G1820">
        <v>5.5</v>
      </c>
      <c r="H1820">
        <v>63</v>
      </c>
      <c r="I1820">
        <v>60</v>
      </c>
      <c r="J1820" t="s">
        <v>8</v>
      </c>
      <c r="K1820" s="2">
        <f>IF(Table1[[#This Row],[Cover]]="Cover",Table1[[#This Row],[Wager]]*(100/110),IF(Table1[[#This Row],[Cover]]="No",-1*Table1[[#This Row],[Wager]],0))</f>
        <v>100</v>
      </c>
      <c r="L1820">
        <f>Summary!$B$1</f>
        <v>110</v>
      </c>
      <c r="M1820">
        <f>IF(Table1[[#This Row],[Cover]]="Cover",1,IF(Table1[[#This Row],[Cover]]="No",0,0.5))</f>
        <v>1</v>
      </c>
    </row>
    <row r="1821" spans="1:13" x14ac:dyDescent="0.25">
      <c r="A1821" t="s">
        <v>150</v>
      </c>
      <c r="B1821" t="s">
        <v>81</v>
      </c>
      <c r="C1821" s="1">
        <v>41286</v>
      </c>
      <c r="D1821" t="s">
        <v>85</v>
      </c>
      <c r="E1821" t="s">
        <v>82</v>
      </c>
      <c r="F1821">
        <v>12</v>
      </c>
      <c r="G1821">
        <v>-6.5</v>
      </c>
      <c r="H1821">
        <v>74</v>
      </c>
      <c r="I1821">
        <v>51</v>
      </c>
      <c r="J1821" t="s">
        <v>8</v>
      </c>
      <c r="K1821" s="2">
        <f>IF(Table1[[#This Row],[Cover]]="Cover",Table1[[#This Row],[Wager]]*(100/110),IF(Table1[[#This Row],[Cover]]="No",-1*Table1[[#This Row],[Wager]],0))</f>
        <v>100</v>
      </c>
      <c r="L1821">
        <f>Summary!$B$1</f>
        <v>110</v>
      </c>
      <c r="M1821">
        <f>IF(Table1[[#This Row],[Cover]]="Cover",1,IF(Table1[[#This Row],[Cover]]="No",0,0.5))</f>
        <v>1</v>
      </c>
    </row>
    <row r="1822" spans="1:13" x14ac:dyDescent="0.25">
      <c r="A1822" t="s">
        <v>160</v>
      </c>
      <c r="B1822" t="s">
        <v>81</v>
      </c>
      <c r="C1822" s="1">
        <v>39828</v>
      </c>
      <c r="D1822" t="s">
        <v>85</v>
      </c>
      <c r="E1822" t="s">
        <v>102</v>
      </c>
      <c r="F1822">
        <v>18</v>
      </c>
      <c r="G1822">
        <v>-6.5</v>
      </c>
      <c r="H1822">
        <v>74</v>
      </c>
      <c r="I1822">
        <v>78</v>
      </c>
      <c r="J1822" t="s">
        <v>13</v>
      </c>
      <c r="K1822" s="2">
        <f>IF(Table1[[#This Row],[Cover]]="Cover",Table1[[#This Row],[Wager]]*(100/110),IF(Table1[[#This Row],[Cover]]="No",-1*Table1[[#This Row],[Wager]],0))</f>
        <v>-110</v>
      </c>
      <c r="L1822">
        <f>Summary!$B$1</f>
        <v>110</v>
      </c>
      <c r="M1822">
        <f>IF(Table1[[#This Row],[Cover]]="Cover",1,IF(Table1[[#This Row],[Cover]]="No",0,0.5))</f>
        <v>0</v>
      </c>
    </row>
    <row r="1823" spans="1:13" x14ac:dyDescent="0.25">
      <c r="A1823" t="s">
        <v>155</v>
      </c>
      <c r="B1823" t="s">
        <v>81</v>
      </c>
      <c r="C1823" s="1">
        <v>42386</v>
      </c>
      <c r="D1823" t="s">
        <v>85</v>
      </c>
      <c r="E1823" t="s">
        <v>84</v>
      </c>
      <c r="F1823">
        <v>4</v>
      </c>
      <c r="G1823">
        <v>6.5</v>
      </c>
      <c r="H1823">
        <v>77</v>
      </c>
      <c r="I1823">
        <v>76</v>
      </c>
      <c r="J1823" t="s">
        <v>8</v>
      </c>
      <c r="K1823" s="2">
        <f>IF(Table1[[#This Row],[Cover]]="Cover",Table1[[#This Row],[Wager]]*(100/110),IF(Table1[[#This Row],[Cover]]="No",-1*Table1[[#This Row],[Wager]],0))</f>
        <v>100</v>
      </c>
      <c r="L1823">
        <f>Summary!$B$1</f>
        <v>110</v>
      </c>
      <c r="M1823">
        <f>IF(Table1[[#This Row],[Cover]]="Cover",1,IF(Table1[[#This Row],[Cover]]="No",0,0.5))</f>
        <v>1</v>
      </c>
    </row>
    <row r="1824" spans="1:13" x14ac:dyDescent="0.25">
      <c r="A1824" t="s">
        <v>150</v>
      </c>
      <c r="B1824" t="s">
        <v>81</v>
      </c>
      <c r="C1824" s="1">
        <v>41296</v>
      </c>
      <c r="D1824" t="s">
        <v>85</v>
      </c>
      <c r="E1824" t="s">
        <v>84</v>
      </c>
      <c r="F1824">
        <v>13</v>
      </c>
      <c r="G1824">
        <v>-5</v>
      </c>
      <c r="H1824">
        <v>47</v>
      </c>
      <c r="I1824">
        <v>49</v>
      </c>
      <c r="J1824" t="s">
        <v>13</v>
      </c>
      <c r="K1824" s="2">
        <f>IF(Table1[[#This Row],[Cover]]="Cover",Table1[[#This Row],[Wager]]*(100/110),IF(Table1[[#This Row],[Cover]]="No",-1*Table1[[#This Row],[Wager]],0))</f>
        <v>-110</v>
      </c>
      <c r="L1824">
        <f>Summary!$B$1</f>
        <v>110</v>
      </c>
      <c r="M1824">
        <f>IF(Table1[[#This Row],[Cover]]="Cover",1,IF(Table1[[#This Row],[Cover]]="No",0,0.5))</f>
        <v>0</v>
      </c>
    </row>
    <row r="1825" spans="1:13" x14ac:dyDescent="0.25">
      <c r="A1825" t="s">
        <v>150</v>
      </c>
      <c r="B1825" t="s">
        <v>81</v>
      </c>
      <c r="C1825" s="1">
        <v>41300</v>
      </c>
      <c r="D1825" t="s">
        <v>85</v>
      </c>
      <c r="E1825" t="s">
        <v>102</v>
      </c>
      <c r="F1825">
        <v>12</v>
      </c>
      <c r="G1825">
        <v>-3.5</v>
      </c>
      <c r="H1825">
        <v>45</v>
      </c>
      <c r="I1825">
        <v>44</v>
      </c>
      <c r="J1825" t="s">
        <v>13</v>
      </c>
      <c r="K1825" s="2">
        <f>IF(Table1[[#This Row],[Cover]]="Cover",Table1[[#This Row],[Wager]]*(100/110),IF(Table1[[#This Row],[Cover]]="No",-1*Table1[[#This Row],[Wager]],0))</f>
        <v>-110</v>
      </c>
      <c r="L1825">
        <f>Summary!$B$1</f>
        <v>110</v>
      </c>
      <c r="M1825">
        <f>IF(Table1[[#This Row],[Cover]]="Cover",1,IF(Table1[[#This Row],[Cover]]="No",0,0.5))</f>
        <v>0</v>
      </c>
    </row>
    <row r="1826" spans="1:13" x14ac:dyDescent="0.25">
      <c r="A1826" t="s">
        <v>155</v>
      </c>
      <c r="B1826" t="s">
        <v>81</v>
      </c>
      <c r="C1826" s="1">
        <v>42395</v>
      </c>
      <c r="D1826" t="s">
        <v>85</v>
      </c>
      <c r="E1826" t="s">
        <v>86</v>
      </c>
      <c r="F1826">
        <v>19</v>
      </c>
      <c r="G1826">
        <v>1.5</v>
      </c>
      <c r="H1826">
        <v>82</v>
      </c>
      <c r="I1826">
        <v>79</v>
      </c>
      <c r="J1826" t="s">
        <v>8</v>
      </c>
      <c r="K1826" s="2">
        <f>IF(Table1[[#This Row],[Cover]]="Cover",Table1[[#This Row],[Wager]]*(100/110),IF(Table1[[#This Row],[Cover]]="No",-1*Table1[[#This Row],[Wager]],0))</f>
        <v>100</v>
      </c>
      <c r="L1826">
        <f>Summary!$B$1</f>
        <v>110</v>
      </c>
      <c r="M1826">
        <f>IF(Table1[[#This Row],[Cover]]="Cover",1,IF(Table1[[#This Row],[Cover]]="No",0,0.5))</f>
        <v>1</v>
      </c>
    </row>
    <row r="1827" spans="1:13" x14ac:dyDescent="0.25">
      <c r="A1827" t="s">
        <v>160</v>
      </c>
      <c r="B1827" t="s">
        <v>81</v>
      </c>
      <c r="C1827" s="1">
        <v>39840</v>
      </c>
      <c r="D1827" t="s">
        <v>85</v>
      </c>
      <c r="E1827" t="s">
        <v>83</v>
      </c>
      <c r="F1827">
        <v>16</v>
      </c>
      <c r="G1827">
        <v>0</v>
      </c>
      <c r="H1827">
        <v>63</v>
      </c>
      <c r="I1827">
        <v>64</v>
      </c>
      <c r="J1827" t="s">
        <v>13</v>
      </c>
      <c r="K1827" s="2">
        <f>IF(Table1[[#This Row],[Cover]]="Cover",Table1[[#This Row],[Wager]]*(100/110),IF(Table1[[#This Row],[Cover]]="No",-1*Table1[[#This Row],[Wager]],0))</f>
        <v>-110</v>
      </c>
      <c r="L1827">
        <f>Summary!$B$1</f>
        <v>110</v>
      </c>
      <c r="M1827">
        <f>IF(Table1[[#This Row],[Cover]]="Cover",1,IF(Table1[[#This Row],[Cover]]="No",0,0.5))</f>
        <v>0</v>
      </c>
    </row>
    <row r="1828" spans="1:13" x14ac:dyDescent="0.25">
      <c r="A1828" t="s">
        <v>155</v>
      </c>
      <c r="B1828" t="s">
        <v>81</v>
      </c>
      <c r="C1828" s="1">
        <v>42378</v>
      </c>
      <c r="D1828" t="s">
        <v>85</v>
      </c>
      <c r="E1828" t="s">
        <v>90</v>
      </c>
      <c r="F1828">
        <v>3</v>
      </c>
      <c r="G1828">
        <v>2.5</v>
      </c>
      <c r="H1828">
        <v>60</v>
      </c>
      <c r="I1828">
        <v>63</v>
      </c>
      <c r="J1828" t="s">
        <v>13</v>
      </c>
      <c r="K1828" s="2">
        <f>IF(Table1[[#This Row],[Cover]]="Cover",Table1[[#This Row],[Wager]]*(100/110),IF(Table1[[#This Row],[Cover]]="No",-1*Table1[[#This Row],[Wager]],0))</f>
        <v>-110</v>
      </c>
      <c r="L1828">
        <f>Summary!$B$1</f>
        <v>110</v>
      </c>
      <c r="M1828">
        <f>IF(Table1[[#This Row],[Cover]]="Cover",1,IF(Table1[[#This Row],[Cover]]="No",0,0.5))</f>
        <v>0</v>
      </c>
    </row>
    <row r="1829" spans="1:13" x14ac:dyDescent="0.25">
      <c r="A1829" t="s">
        <v>152</v>
      </c>
      <c r="B1829" t="s">
        <v>81</v>
      </c>
      <c r="C1829" s="1">
        <v>40540</v>
      </c>
      <c r="D1829" t="s">
        <v>85</v>
      </c>
      <c r="E1829" t="s">
        <v>102</v>
      </c>
      <c r="F1829">
        <v>14</v>
      </c>
      <c r="G1829">
        <v>-7.5</v>
      </c>
      <c r="H1829">
        <v>68</v>
      </c>
      <c r="I1829">
        <v>60</v>
      </c>
      <c r="J1829" t="s">
        <v>8</v>
      </c>
      <c r="K1829" s="2">
        <f>IF(Table1[[#This Row],[Cover]]="Cover",Table1[[#This Row],[Wager]]*(100/110),IF(Table1[[#This Row],[Cover]]="No",-1*Table1[[#This Row],[Wager]],0))</f>
        <v>100</v>
      </c>
      <c r="L1829">
        <f>Summary!$B$1</f>
        <v>110</v>
      </c>
      <c r="M1829">
        <f>IF(Table1[[#This Row],[Cover]]="Cover",1,IF(Table1[[#This Row],[Cover]]="No",0,0.5))</f>
        <v>1</v>
      </c>
    </row>
    <row r="1830" spans="1:13" x14ac:dyDescent="0.25">
      <c r="A1830" t="s">
        <v>155</v>
      </c>
      <c r="B1830" t="s">
        <v>81</v>
      </c>
      <c r="C1830" s="1">
        <v>42367</v>
      </c>
      <c r="D1830" t="s">
        <v>85</v>
      </c>
      <c r="E1830" t="s">
        <v>83</v>
      </c>
      <c r="F1830">
        <v>14</v>
      </c>
      <c r="G1830">
        <v>5</v>
      </c>
      <c r="H1830">
        <v>55</v>
      </c>
      <c r="I1830">
        <v>61</v>
      </c>
      <c r="J1830" t="s">
        <v>13</v>
      </c>
      <c r="K1830" s="2">
        <f>IF(Table1[[#This Row],[Cover]]="Cover",Table1[[#This Row],[Wager]]*(100/110),IF(Table1[[#This Row],[Cover]]="No",-1*Table1[[#This Row],[Wager]],0))</f>
        <v>-110</v>
      </c>
      <c r="L1830">
        <f>Summary!$B$1</f>
        <v>110</v>
      </c>
      <c r="M1830">
        <f>IF(Table1[[#This Row],[Cover]]="Cover",1,IF(Table1[[#This Row],[Cover]]="No",0,0.5))</f>
        <v>0</v>
      </c>
    </row>
    <row r="1831" spans="1:13" x14ac:dyDescent="0.25">
      <c r="A1831" t="s">
        <v>157</v>
      </c>
      <c r="B1831" t="s">
        <v>81</v>
      </c>
      <c r="C1831" s="1">
        <v>43142</v>
      </c>
      <c r="D1831" t="s">
        <v>85</v>
      </c>
      <c r="E1831" t="s">
        <v>99</v>
      </c>
      <c r="F1831">
        <v>20</v>
      </c>
      <c r="G1831">
        <v>4</v>
      </c>
      <c r="H1831">
        <v>72</v>
      </c>
      <c r="I1831">
        <v>83</v>
      </c>
      <c r="J1831" t="s">
        <v>13</v>
      </c>
      <c r="K1831" s="2">
        <f>IF(Table1[[#This Row],[Cover]]="Cover",Table1[[#This Row],[Wager]]*(100/110),IF(Table1[[#This Row],[Cover]]="No",-1*Table1[[#This Row],[Wager]],0))</f>
        <v>-110</v>
      </c>
      <c r="L1831">
        <f>Summary!$B$1</f>
        <v>110</v>
      </c>
      <c r="M1831">
        <f>IF(Table1[[#This Row],[Cover]]="Cover",1,IF(Table1[[#This Row],[Cover]]="No",0,0.5))</f>
        <v>0</v>
      </c>
    </row>
    <row r="1832" spans="1:13" x14ac:dyDescent="0.25">
      <c r="A1832" t="s">
        <v>160</v>
      </c>
      <c r="B1832" t="s">
        <v>81</v>
      </c>
      <c r="C1832" s="1">
        <v>39858</v>
      </c>
      <c r="D1832" t="s">
        <v>85</v>
      </c>
      <c r="E1832" t="s">
        <v>89</v>
      </c>
      <c r="F1832">
        <v>24</v>
      </c>
      <c r="G1832">
        <v>-6</v>
      </c>
      <c r="H1832">
        <v>55</v>
      </c>
      <c r="I1832">
        <v>50</v>
      </c>
      <c r="J1832" t="s">
        <v>13</v>
      </c>
      <c r="K1832" s="2">
        <f>IF(Table1[[#This Row],[Cover]]="Cover",Table1[[#This Row],[Wager]]*(100/110),IF(Table1[[#This Row],[Cover]]="No",-1*Table1[[#This Row],[Wager]],0))</f>
        <v>-110</v>
      </c>
      <c r="L1832">
        <f>Summary!$B$1</f>
        <v>110</v>
      </c>
      <c r="M1832">
        <f>IF(Table1[[#This Row],[Cover]]="Cover",1,IF(Table1[[#This Row],[Cover]]="No",0,0.5))</f>
        <v>0</v>
      </c>
    </row>
    <row r="1833" spans="1:13" x14ac:dyDescent="0.25">
      <c r="A1833" t="s">
        <v>157</v>
      </c>
      <c r="B1833" t="s">
        <v>81</v>
      </c>
      <c r="C1833" s="1">
        <v>43146</v>
      </c>
      <c r="D1833" t="s">
        <v>85</v>
      </c>
      <c r="E1833" t="s">
        <v>83</v>
      </c>
      <c r="F1833">
        <v>6</v>
      </c>
      <c r="G1833">
        <v>11</v>
      </c>
      <c r="H1833">
        <v>57</v>
      </c>
      <c r="I1833">
        <v>53</v>
      </c>
      <c r="J1833" t="s">
        <v>8</v>
      </c>
      <c r="K1833" s="2">
        <f>IF(Table1[[#This Row],[Cover]]="Cover",Table1[[#This Row],[Wager]]*(100/110),IF(Table1[[#This Row],[Cover]]="No",-1*Table1[[#This Row],[Wager]],0))</f>
        <v>100</v>
      </c>
      <c r="L1833">
        <f>Summary!$B$1</f>
        <v>110</v>
      </c>
      <c r="M1833">
        <f>IF(Table1[[#This Row],[Cover]]="Cover",1,IF(Table1[[#This Row],[Cover]]="No",0,0.5))</f>
        <v>1</v>
      </c>
    </row>
    <row r="1834" spans="1:13" x14ac:dyDescent="0.25">
      <c r="A1834" t="s">
        <v>157</v>
      </c>
      <c r="B1834" t="s">
        <v>81</v>
      </c>
      <c r="C1834" s="1">
        <v>43156</v>
      </c>
      <c r="D1834" t="s">
        <v>85</v>
      </c>
      <c r="E1834" t="s">
        <v>84</v>
      </c>
      <c r="F1834">
        <v>2</v>
      </c>
      <c r="G1834">
        <v>7.5</v>
      </c>
      <c r="H1834">
        <v>63</v>
      </c>
      <c r="I1834">
        <v>68</v>
      </c>
      <c r="J1834" t="s">
        <v>8</v>
      </c>
      <c r="K1834" s="2">
        <f>IF(Table1[[#This Row],[Cover]]="Cover",Table1[[#This Row],[Wager]]*(100/110),IF(Table1[[#This Row],[Cover]]="No",-1*Table1[[#This Row],[Wager]],0))</f>
        <v>100</v>
      </c>
      <c r="L1834">
        <f>Summary!$B$1</f>
        <v>110</v>
      </c>
      <c r="M1834">
        <f>IF(Table1[[#This Row],[Cover]]="Cover",1,IF(Table1[[#This Row],[Cover]]="No",0,0.5))</f>
        <v>1</v>
      </c>
    </row>
    <row r="1835" spans="1:13" x14ac:dyDescent="0.25">
      <c r="A1835" t="s">
        <v>160</v>
      </c>
      <c r="B1835" t="s">
        <v>81</v>
      </c>
      <c r="C1835" s="1">
        <v>39849</v>
      </c>
      <c r="D1835" t="s">
        <v>85</v>
      </c>
      <c r="E1835" t="s">
        <v>82</v>
      </c>
      <c r="F1835">
        <v>23</v>
      </c>
      <c r="G1835">
        <v>-3.5</v>
      </c>
      <c r="H1835">
        <v>63</v>
      </c>
      <c r="I1835">
        <v>50</v>
      </c>
      <c r="J1835" t="s">
        <v>8</v>
      </c>
      <c r="K1835" s="2">
        <f>IF(Table1[[#This Row],[Cover]]="Cover",Table1[[#This Row],[Wager]]*(100/110),IF(Table1[[#This Row],[Cover]]="No",-1*Table1[[#This Row],[Wager]],0))</f>
        <v>100</v>
      </c>
      <c r="L1835">
        <f>Summary!$B$1</f>
        <v>110</v>
      </c>
      <c r="M1835">
        <f>IF(Table1[[#This Row],[Cover]]="Cover",1,IF(Table1[[#This Row],[Cover]]="No",0,0.5))</f>
        <v>1</v>
      </c>
    </row>
    <row r="1836" spans="1:13" x14ac:dyDescent="0.25">
      <c r="A1836" t="s">
        <v>150</v>
      </c>
      <c r="B1836" t="s">
        <v>81</v>
      </c>
      <c r="C1836" s="1">
        <v>41314</v>
      </c>
      <c r="D1836" t="s">
        <v>85</v>
      </c>
      <c r="E1836" t="s">
        <v>99</v>
      </c>
      <c r="F1836">
        <v>3</v>
      </c>
      <c r="G1836">
        <v>2</v>
      </c>
      <c r="H1836">
        <v>65</v>
      </c>
      <c r="I1836">
        <v>62</v>
      </c>
      <c r="J1836" t="s">
        <v>8</v>
      </c>
      <c r="K1836" s="2">
        <f>IF(Table1[[#This Row],[Cover]]="Cover",Table1[[#This Row],[Wager]]*(100/110),IF(Table1[[#This Row],[Cover]]="No",-1*Table1[[#This Row],[Wager]],0))</f>
        <v>100</v>
      </c>
      <c r="L1836">
        <f>Summary!$B$1</f>
        <v>110</v>
      </c>
      <c r="M1836">
        <f>IF(Table1[[#This Row],[Cover]]="Cover",1,IF(Table1[[#This Row],[Cover]]="No",0,0.5))</f>
        <v>1</v>
      </c>
    </row>
    <row r="1837" spans="1:13" x14ac:dyDescent="0.25">
      <c r="A1837" t="s">
        <v>146</v>
      </c>
      <c r="B1837" t="s">
        <v>81</v>
      </c>
      <c r="C1837" s="1">
        <v>41679</v>
      </c>
      <c r="D1837" t="s">
        <v>85</v>
      </c>
      <c r="E1837" t="s">
        <v>84</v>
      </c>
      <c r="F1837">
        <v>9</v>
      </c>
      <c r="G1837">
        <v>-4</v>
      </c>
      <c r="H1837">
        <v>60</v>
      </c>
      <c r="I1837">
        <v>58</v>
      </c>
      <c r="J1837" t="s">
        <v>13</v>
      </c>
      <c r="K1837" s="2">
        <f>IF(Table1[[#This Row],[Cover]]="Cover",Table1[[#This Row],[Wager]]*(100/110),IF(Table1[[#This Row],[Cover]]="No",-1*Table1[[#This Row],[Wager]],0))</f>
        <v>-110</v>
      </c>
      <c r="L1837">
        <f>Summary!$B$1</f>
        <v>110</v>
      </c>
      <c r="M1837">
        <f>IF(Table1[[#This Row],[Cover]]="Cover",1,IF(Table1[[#This Row],[Cover]]="No",0,0.5))</f>
        <v>0</v>
      </c>
    </row>
    <row r="1838" spans="1:13" x14ac:dyDescent="0.25">
      <c r="A1838" t="s">
        <v>158</v>
      </c>
      <c r="B1838" t="s">
        <v>172</v>
      </c>
      <c r="C1838" s="1">
        <v>39424</v>
      </c>
      <c r="D1838" t="s">
        <v>208</v>
      </c>
      <c r="E1838" t="s">
        <v>46</v>
      </c>
      <c r="F1838">
        <v>13</v>
      </c>
      <c r="G1838">
        <v>7.5</v>
      </c>
      <c r="H1838">
        <v>43</v>
      </c>
      <c r="I1838">
        <v>42</v>
      </c>
      <c r="J1838" t="s">
        <v>8</v>
      </c>
      <c r="K1838" s="2">
        <f>IF(Table1[[#This Row],[Cover]]="Cover",Table1[[#This Row],[Wager]]*(100/110),IF(Table1[[#This Row],[Cover]]="No",-1*Table1[[#This Row],[Wager]],0))</f>
        <v>100</v>
      </c>
      <c r="L1838">
        <f>Summary!$B$1</f>
        <v>110</v>
      </c>
      <c r="M1838">
        <f>IF(Table1[[#This Row],[Cover]]="Cover",1,IF(Table1[[#This Row],[Cover]]="No",0,0.5))</f>
        <v>1</v>
      </c>
    </row>
    <row r="1839" spans="1:13" x14ac:dyDescent="0.25">
      <c r="A1839" t="s">
        <v>160</v>
      </c>
      <c r="B1839" t="s">
        <v>172</v>
      </c>
      <c r="C1839" s="1">
        <v>39851</v>
      </c>
      <c r="D1839" t="s">
        <v>208</v>
      </c>
      <c r="E1839" t="s">
        <v>46</v>
      </c>
      <c r="F1839">
        <v>11</v>
      </c>
      <c r="G1839">
        <v>2</v>
      </c>
      <c r="H1839">
        <v>51</v>
      </c>
      <c r="I1839">
        <v>69</v>
      </c>
      <c r="J1839" t="s">
        <v>13</v>
      </c>
      <c r="K1839" s="2">
        <f>IF(Table1[[#This Row],[Cover]]="Cover",Table1[[#This Row],[Wager]]*(100/110),IF(Table1[[#This Row],[Cover]]="No",-1*Table1[[#This Row],[Wager]],0))</f>
        <v>-110</v>
      </c>
      <c r="L1839">
        <f>Summary!$B$1</f>
        <v>110</v>
      </c>
      <c r="M1839">
        <f>IF(Table1[[#This Row],[Cover]]="Cover",1,IF(Table1[[#This Row],[Cover]]="No",0,0.5))</f>
        <v>0</v>
      </c>
    </row>
    <row r="1840" spans="1:13" x14ac:dyDescent="0.25">
      <c r="A1840" t="s">
        <v>150</v>
      </c>
      <c r="B1840" t="s">
        <v>33</v>
      </c>
      <c r="C1840" s="1">
        <v>41293</v>
      </c>
      <c r="D1840" t="s">
        <v>139</v>
      </c>
      <c r="E1840" t="s">
        <v>120</v>
      </c>
      <c r="F1840">
        <v>15</v>
      </c>
      <c r="G1840">
        <v>2</v>
      </c>
      <c r="H1840">
        <v>58</v>
      </c>
      <c r="I1840">
        <v>45</v>
      </c>
      <c r="J1840" t="s">
        <v>8</v>
      </c>
      <c r="K1840" s="2">
        <f>IF(Table1[[#This Row],[Cover]]="Cover",Table1[[#This Row],[Wager]]*(100/110),IF(Table1[[#This Row],[Cover]]="No",-1*Table1[[#This Row],[Wager]],0))</f>
        <v>100</v>
      </c>
      <c r="L1840">
        <f>Summary!$B$1</f>
        <v>110</v>
      </c>
      <c r="M1840">
        <f>IF(Table1[[#This Row],[Cover]]="Cover",1,IF(Table1[[#This Row],[Cover]]="No",0,0.5))</f>
        <v>1</v>
      </c>
    </row>
    <row r="1841" spans="1:13" x14ac:dyDescent="0.25">
      <c r="A1841" t="s">
        <v>149</v>
      </c>
      <c r="B1841" t="s">
        <v>33</v>
      </c>
      <c r="C1841" s="1">
        <v>40932</v>
      </c>
      <c r="D1841" t="s">
        <v>139</v>
      </c>
      <c r="E1841" t="s">
        <v>120</v>
      </c>
      <c r="F1841">
        <v>13</v>
      </c>
      <c r="G1841">
        <v>-2</v>
      </c>
      <c r="H1841">
        <v>42</v>
      </c>
      <c r="I1841">
        <v>52</v>
      </c>
      <c r="J1841" t="s">
        <v>13</v>
      </c>
      <c r="K1841" s="2">
        <f>IF(Table1[[#This Row],[Cover]]="Cover",Table1[[#This Row],[Wager]]*(100/110),IF(Table1[[#This Row],[Cover]]="No",-1*Table1[[#This Row],[Wager]],0))</f>
        <v>-110</v>
      </c>
      <c r="L1841">
        <f>Summary!$B$1</f>
        <v>110</v>
      </c>
      <c r="M1841">
        <f>IF(Table1[[#This Row],[Cover]]="Cover",1,IF(Table1[[#This Row],[Cover]]="No",0,0.5))</f>
        <v>0</v>
      </c>
    </row>
    <row r="1842" spans="1:13" x14ac:dyDescent="0.25">
      <c r="A1842" t="s">
        <v>157</v>
      </c>
      <c r="B1842" t="s">
        <v>33</v>
      </c>
      <c r="C1842" s="1">
        <v>43124</v>
      </c>
      <c r="D1842" t="s">
        <v>139</v>
      </c>
      <c r="E1842" t="s">
        <v>35</v>
      </c>
      <c r="F1842">
        <v>23</v>
      </c>
      <c r="G1842">
        <v>2.5</v>
      </c>
      <c r="H1842">
        <v>104</v>
      </c>
      <c r="I1842">
        <v>103</v>
      </c>
      <c r="J1842" t="s">
        <v>8</v>
      </c>
      <c r="K1842" s="2">
        <f>IF(Table1[[#This Row],[Cover]]="Cover",Table1[[#This Row],[Wager]]*(100/110),IF(Table1[[#This Row],[Cover]]="No",-1*Table1[[#This Row],[Wager]],0))</f>
        <v>100</v>
      </c>
      <c r="L1842">
        <f>Summary!$B$1</f>
        <v>110</v>
      </c>
      <c r="M1842">
        <f>IF(Table1[[#This Row],[Cover]]="Cover",1,IF(Table1[[#This Row],[Cover]]="No",0,0.5))</f>
        <v>1</v>
      </c>
    </row>
    <row r="1843" spans="1:13" x14ac:dyDescent="0.25">
      <c r="A1843" t="s">
        <v>150</v>
      </c>
      <c r="B1843" t="s">
        <v>33</v>
      </c>
      <c r="C1843" s="1">
        <v>41304</v>
      </c>
      <c r="D1843" t="s">
        <v>139</v>
      </c>
      <c r="E1843" t="s">
        <v>153</v>
      </c>
      <c r="F1843">
        <v>20</v>
      </c>
      <c r="G1843">
        <v>1.5</v>
      </c>
      <c r="H1843">
        <v>59</v>
      </c>
      <c r="I1843">
        <v>63</v>
      </c>
      <c r="J1843" t="s">
        <v>13</v>
      </c>
      <c r="K1843" s="2">
        <f>IF(Table1[[#This Row],[Cover]]="Cover",Table1[[#This Row],[Wager]]*(100/110),IF(Table1[[#This Row],[Cover]]="No",-1*Table1[[#This Row],[Wager]],0))</f>
        <v>-110</v>
      </c>
      <c r="L1843">
        <f>Summary!$B$1</f>
        <v>110</v>
      </c>
      <c r="M1843">
        <f>IF(Table1[[#This Row],[Cover]]="Cover",1,IF(Table1[[#This Row],[Cover]]="No",0,0.5))</f>
        <v>0</v>
      </c>
    </row>
    <row r="1844" spans="1:13" x14ac:dyDescent="0.25">
      <c r="A1844" t="s">
        <v>146</v>
      </c>
      <c r="B1844" t="s">
        <v>33</v>
      </c>
      <c r="C1844" s="1">
        <v>41681</v>
      </c>
      <c r="D1844" t="s">
        <v>139</v>
      </c>
      <c r="E1844" t="s">
        <v>120</v>
      </c>
      <c r="F1844">
        <v>5</v>
      </c>
      <c r="G1844">
        <v>3.5</v>
      </c>
      <c r="H1844">
        <v>68</v>
      </c>
      <c r="I1844">
        <v>62</v>
      </c>
      <c r="J1844" t="s">
        <v>8</v>
      </c>
      <c r="K1844" s="2">
        <f>IF(Table1[[#This Row],[Cover]]="Cover",Table1[[#This Row],[Wager]]*(100/110),IF(Table1[[#This Row],[Cover]]="No",-1*Table1[[#This Row],[Wager]],0))</f>
        <v>100</v>
      </c>
      <c r="L1844">
        <f>Summary!$B$1</f>
        <v>110</v>
      </c>
      <c r="M1844">
        <f>IF(Table1[[#This Row],[Cover]]="Cover",1,IF(Table1[[#This Row],[Cover]]="No",0,0.5))</f>
        <v>1</v>
      </c>
    </row>
    <row r="1845" spans="1:13" x14ac:dyDescent="0.25">
      <c r="A1845" t="s">
        <v>152</v>
      </c>
      <c r="B1845" t="s">
        <v>33</v>
      </c>
      <c r="C1845" s="1">
        <v>40576</v>
      </c>
      <c r="D1845" t="s">
        <v>139</v>
      </c>
      <c r="E1845" t="s">
        <v>51</v>
      </c>
      <c r="F1845">
        <v>8</v>
      </c>
      <c r="G1845">
        <v>14</v>
      </c>
      <c r="H1845">
        <v>62</v>
      </c>
      <c r="I1845">
        <v>69</v>
      </c>
      <c r="J1845" t="s">
        <v>8</v>
      </c>
      <c r="K1845" s="2">
        <f>IF(Table1[[#This Row],[Cover]]="Cover",Table1[[#This Row],[Wager]]*(100/110),IF(Table1[[#This Row],[Cover]]="No",-1*Table1[[#This Row],[Wager]],0))</f>
        <v>100</v>
      </c>
      <c r="L1845">
        <f>Summary!$B$1</f>
        <v>110</v>
      </c>
      <c r="M1845">
        <f>IF(Table1[[#This Row],[Cover]]="Cover",1,IF(Table1[[#This Row],[Cover]]="No",0,0.5))</f>
        <v>1</v>
      </c>
    </row>
    <row r="1846" spans="1:13" x14ac:dyDescent="0.25">
      <c r="A1846" t="s">
        <v>148</v>
      </c>
      <c r="B1846" t="s">
        <v>33</v>
      </c>
      <c r="C1846" s="1">
        <v>40229</v>
      </c>
      <c r="D1846" t="s">
        <v>139</v>
      </c>
      <c r="E1846" t="s">
        <v>51</v>
      </c>
      <c r="F1846">
        <v>16</v>
      </c>
      <c r="G1846">
        <v>15</v>
      </c>
      <c r="H1846">
        <v>63</v>
      </c>
      <c r="I1846">
        <v>85</v>
      </c>
      <c r="J1846" t="s">
        <v>13</v>
      </c>
      <c r="K1846" s="2">
        <f>IF(Table1[[#This Row],[Cover]]="Cover",Table1[[#This Row],[Wager]]*(100/110),IF(Table1[[#This Row],[Cover]]="No",-1*Table1[[#This Row],[Wager]],0))</f>
        <v>-110</v>
      </c>
      <c r="L1846">
        <f>Summary!$B$1</f>
        <v>110</v>
      </c>
      <c r="M1846">
        <f>IF(Table1[[#This Row],[Cover]]="Cover",1,IF(Table1[[#This Row],[Cover]]="No",0,0.5))</f>
        <v>0</v>
      </c>
    </row>
    <row r="1847" spans="1:13" x14ac:dyDescent="0.25">
      <c r="A1847" t="s">
        <v>149</v>
      </c>
      <c r="B1847" t="s">
        <v>33</v>
      </c>
      <c r="C1847" s="1">
        <v>40943</v>
      </c>
      <c r="D1847" t="s">
        <v>139</v>
      </c>
      <c r="E1847" t="s">
        <v>132</v>
      </c>
      <c r="F1847">
        <v>11</v>
      </c>
      <c r="G1847">
        <v>4</v>
      </c>
      <c r="H1847">
        <v>68</v>
      </c>
      <c r="I1847">
        <v>66</v>
      </c>
      <c r="J1847" t="s">
        <v>8</v>
      </c>
      <c r="K1847" s="2">
        <f>IF(Table1[[#This Row],[Cover]]="Cover",Table1[[#This Row],[Wager]]*(100/110),IF(Table1[[#This Row],[Cover]]="No",-1*Table1[[#This Row],[Wager]],0))</f>
        <v>100</v>
      </c>
      <c r="L1847">
        <f>Summary!$B$1</f>
        <v>110</v>
      </c>
      <c r="M1847">
        <f>IF(Table1[[#This Row],[Cover]]="Cover",1,IF(Table1[[#This Row],[Cover]]="No",0,0.5))</f>
        <v>1</v>
      </c>
    </row>
    <row r="1848" spans="1:13" x14ac:dyDescent="0.25">
      <c r="A1848" t="s">
        <v>152</v>
      </c>
      <c r="B1848" t="s">
        <v>33</v>
      </c>
      <c r="C1848" s="1">
        <v>40603</v>
      </c>
      <c r="D1848" t="s">
        <v>139</v>
      </c>
      <c r="E1848" t="s">
        <v>120</v>
      </c>
      <c r="F1848">
        <v>9</v>
      </c>
      <c r="G1848">
        <v>11.5</v>
      </c>
      <c r="H1848">
        <v>58</v>
      </c>
      <c r="I1848">
        <v>85</v>
      </c>
      <c r="J1848" t="s">
        <v>13</v>
      </c>
      <c r="K1848" s="2">
        <f>IF(Table1[[#This Row],[Cover]]="Cover",Table1[[#This Row],[Wager]]*(100/110),IF(Table1[[#This Row],[Cover]]="No",-1*Table1[[#This Row],[Wager]],0))</f>
        <v>-110</v>
      </c>
      <c r="L1848">
        <f>Summary!$B$1</f>
        <v>110</v>
      </c>
      <c r="M1848">
        <f>IF(Table1[[#This Row],[Cover]]="Cover",1,IF(Table1[[#This Row],[Cover]]="No",0,0.5))</f>
        <v>0</v>
      </c>
    </row>
    <row r="1849" spans="1:13" x14ac:dyDescent="0.25">
      <c r="A1849" t="s">
        <v>156</v>
      </c>
      <c r="B1849" t="s">
        <v>45</v>
      </c>
      <c r="C1849" s="1">
        <v>42011</v>
      </c>
      <c r="D1849" t="s">
        <v>49</v>
      </c>
      <c r="E1849" t="s">
        <v>47</v>
      </c>
      <c r="F1849">
        <v>19</v>
      </c>
      <c r="G1849">
        <v>-8</v>
      </c>
      <c r="H1849">
        <v>69</v>
      </c>
      <c r="I1849">
        <v>58</v>
      </c>
      <c r="J1849" t="s">
        <v>8</v>
      </c>
      <c r="K1849" s="2">
        <f>IF(Table1[[#This Row],[Cover]]="Cover",Table1[[#This Row],[Wager]]*(100/110),IF(Table1[[#This Row],[Cover]]="No",-1*Table1[[#This Row],[Wager]],0))</f>
        <v>100</v>
      </c>
      <c r="L1849">
        <f>Summary!$B$1</f>
        <v>110</v>
      </c>
      <c r="M1849">
        <f>IF(Table1[[#This Row],[Cover]]="Cover",1,IF(Table1[[#This Row],[Cover]]="No",0,0.5))</f>
        <v>1</v>
      </c>
    </row>
    <row r="1850" spans="1:13" x14ac:dyDescent="0.25">
      <c r="A1850" t="s">
        <v>156</v>
      </c>
      <c r="B1850" t="s">
        <v>45</v>
      </c>
      <c r="C1850" s="1">
        <v>42004</v>
      </c>
      <c r="D1850" t="s">
        <v>49</v>
      </c>
      <c r="E1850" t="s">
        <v>77</v>
      </c>
      <c r="F1850">
        <v>25</v>
      </c>
      <c r="G1850">
        <v>-5</v>
      </c>
      <c r="H1850">
        <v>70</v>
      </c>
      <c r="I1850">
        <v>53</v>
      </c>
      <c r="J1850" t="s">
        <v>8</v>
      </c>
      <c r="K1850" s="2">
        <f>IF(Table1[[#This Row],[Cover]]="Cover",Table1[[#This Row],[Wager]]*(100/110),IF(Table1[[#This Row],[Cover]]="No",-1*Table1[[#This Row],[Wager]],0))</f>
        <v>100</v>
      </c>
      <c r="L1850">
        <f>Summary!$B$1</f>
        <v>110</v>
      </c>
      <c r="M1850">
        <f>IF(Table1[[#This Row],[Cover]]="Cover",1,IF(Table1[[#This Row],[Cover]]="No",0,0.5))</f>
        <v>1</v>
      </c>
    </row>
    <row r="1851" spans="1:13" x14ac:dyDescent="0.25">
      <c r="A1851" t="s">
        <v>156</v>
      </c>
      <c r="B1851" t="s">
        <v>45</v>
      </c>
      <c r="C1851" s="1">
        <v>42056</v>
      </c>
      <c r="D1851" t="s">
        <v>49</v>
      </c>
      <c r="E1851" t="s">
        <v>46</v>
      </c>
      <c r="F1851">
        <v>19</v>
      </c>
      <c r="G1851">
        <v>-5</v>
      </c>
      <c r="H1851">
        <v>73</v>
      </c>
      <c r="I1851">
        <v>56</v>
      </c>
      <c r="J1851" t="s">
        <v>8</v>
      </c>
      <c r="K1851" s="2">
        <f>IF(Table1[[#This Row],[Cover]]="Cover",Table1[[#This Row],[Wager]]*(100/110),IF(Table1[[#This Row],[Cover]]="No",-1*Table1[[#This Row],[Wager]],0))</f>
        <v>100</v>
      </c>
      <c r="L1851">
        <f>Summary!$B$1</f>
        <v>110</v>
      </c>
      <c r="M1851">
        <f>IF(Table1[[#This Row],[Cover]]="Cover",1,IF(Table1[[#This Row],[Cover]]="No",0,0.5))</f>
        <v>1</v>
      </c>
    </row>
    <row r="1852" spans="1:13" x14ac:dyDescent="0.25">
      <c r="A1852" t="s">
        <v>150</v>
      </c>
      <c r="B1852" t="s">
        <v>65</v>
      </c>
      <c r="C1852" s="1">
        <v>41328</v>
      </c>
      <c r="D1852" t="s">
        <v>49</v>
      </c>
      <c r="E1852" t="s">
        <v>134</v>
      </c>
      <c r="F1852">
        <v>24</v>
      </c>
      <c r="G1852">
        <v>4.5</v>
      </c>
      <c r="H1852">
        <v>71</v>
      </c>
      <c r="I1852">
        <v>75</v>
      </c>
      <c r="J1852" t="s">
        <v>8</v>
      </c>
      <c r="K1852" s="2">
        <f>IF(Table1[[#This Row],[Cover]]="Cover",Table1[[#This Row],[Wager]]*(100/110),IF(Table1[[#This Row],[Cover]]="No",-1*Table1[[#This Row],[Wager]],0))</f>
        <v>100</v>
      </c>
      <c r="L1852">
        <f>Summary!$B$1</f>
        <v>110</v>
      </c>
      <c r="M1852">
        <f>IF(Table1[[#This Row],[Cover]]="Cover",1,IF(Table1[[#This Row],[Cover]]="No",0,0.5))</f>
        <v>1</v>
      </c>
    </row>
    <row r="1853" spans="1:13" x14ac:dyDescent="0.25">
      <c r="A1853" t="s">
        <v>154</v>
      </c>
      <c r="B1853" t="s">
        <v>45</v>
      </c>
      <c r="C1853" s="1">
        <v>42792</v>
      </c>
      <c r="D1853" t="s">
        <v>49</v>
      </c>
      <c r="E1853" t="s">
        <v>46</v>
      </c>
      <c r="F1853">
        <v>22</v>
      </c>
      <c r="G1853">
        <v>2.5</v>
      </c>
      <c r="H1853">
        <v>79</v>
      </c>
      <c r="I1853">
        <v>88</v>
      </c>
      <c r="J1853" t="s">
        <v>13</v>
      </c>
      <c r="K1853" s="2">
        <f>IF(Table1[[#This Row],[Cover]]="Cover",Table1[[#This Row],[Wager]]*(100/110),IF(Table1[[#This Row],[Cover]]="No",-1*Table1[[#This Row],[Wager]],0))</f>
        <v>-110</v>
      </c>
      <c r="L1853">
        <f>Summary!$B$1</f>
        <v>110</v>
      </c>
      <c r="M1853">
        <f>IF(Table1[[#This Row],[Cover]]="Cover",1,IF(Table1[[#This Row],[Cover]]="No",0,0.5))</f>
        <v>0</v>
      </c>
    </row>
    <row r="1854" spans="1:13" x14ac:dyDescent="0.25">
      <c r="A1854" t="s">
        <v>148</v>
      </c>
      <c r="B1854" t="s">
        <v>65</v>
      </c>
      <c r="C1854" s="1">
        <v>40237</v>
      </c>
      <c r="D1854" t="s">
        <v>49</v>
      </c>
      <c r="E1854" t="s">
        <v>195</v>
      </c>
      <c r="F1854">
        <v>23</v>
      </c>
      <c r="G1854">
        <v>-7.5</v>
      </c>
      <c r="H1854">
        <v>78</v>
      </c>
      <c r="I1854">
        <v>76</v>
      </c>
      <c r="J1854" t="s">
        <v>13</v>
      </c>
      <c r="K1854" s="2">
        <f>IF(Table1[[#This Row],[Cover]]="Cover",Table1[[#This Row],[Wager]]*(100/110),IF(Table1[[#This Row],[Cover]]="No",-1*Table1[[#This Row],[Wager]],0))</f>
        <v>-110</v>
      </c>
      <c r="L1854">
        <f>Summary!$B$1</f>
        <v>110</v>
      </c>
      <c r="M1854">
        <f>IF(Table1[[#This Row],[Cover]]="Cover",1,IF(Table1[[#This Row],[Cover]]="No",0,0.5))</f>
        <v>0</v>
      </c>
    </row>
    <row r="1855" spans="1:13" x14ac:dyDescent="0.25">
      <c r="A1855" t="s">
        <v>156</v>
      </c>
      <c r="B1855" t="s">
        <v>45</v>
      </c>
      <c r="C1855" s="1">
        <v>42063</v>
      </c>
      <c r="D1855" t="s">
        <v>49</v>
      </c>
      <c r="E1855" t="s">
        <v>48</v>
      </c>
      <c r="F1855">
        <v>6</v>
      </c>
      <c r="G1855">
        <v>2</v>
      </c>
      <c r="H1855">
        <v>66</v>
      </c>
      <c r="I1855">
        <v>78</v>
      </c>
      <c r="J1855" t="s">
        <v>13</v>
      </c>
      <c r="K1855" s="2">
        <f>IF(Table1[[#This Row],[Cover]]="Cover",Table1[[#This Row],[Wager]]*(100/110),IF(Table1[[#This Row],[Cover]]="No",-1*Table1[[#This Row],[Wager]],0))</f>
        <v>-110</v>
      </c>
      <c r="L1855">
        <f>Summary!$B$1</f>
        <v>110</v>
      </c>
      <c r="M1855">
        <f>IF(Table1[[#This Row],[Cover]]="Cover",1,IF(Table1[[#This Row],[Cover]]="No",0,0.5))</f>
        <v>0</v>
      </c>
    </row>
    <row r="1856" spans="1:13" x14ac:dyDescent="0.25">
      <c r="A1856" t="s">
        <v>146</v>
      </c>
      <c r="B1856" t="s">
        <v>45</v>
      </c>
      <c r="C1856" s="1">
        <v>41699</v>
      </c>
      <c r="D1856" t="s">
        <v>49</v>
      </c>
      <c r="E1856" t="s">
        <v>63</v>
      </c>
      <c r="F1856">
        <v>9</v>
      </c>
      <c r="G1856">
        <v>2.5</v>
      </c>
      <c r="H1856">
        <v>75</v>
      </c>
      <c r="I1856">
        <v>69</v>
      </c>
      <c r="J1856" t="s">
        <v>8</v>
      </c>
      <c r="K1856" s="2">
        <f>IF(Table1[[#This Row],[Cover]]="Cover",Table1[[#This Row],[Wager]]*(100/110),IF(Table1[[#This Row],[Cover]]="No",-1*Table1[[#This Row],[Wager]],0))</f>
        <v>100</v>
      </c>
      <c r="L1856">
        <f>Summary!$B$1</f>
        <v>110</v>
      </c>
      <c r="M1856">
        <f>IF(Table1[[#This Row],[Cover]]="Cover",1,IF(Table1[[#This Row],[Cover]]="No",0,0.5))</f>
        <v>1</v>
      </c>
    </row>
    <row r="1857" spans="1:13" x14ac:dyDescent="0.25">
      <c r="A1857" t="s">
        <v>150</v>
      </c>
      <c r="B1857" t="s">
        <v>65</v>
      </c>
      <c r="C1857" s="1">
        <v>41339</v>
      </c>
      <c r="D1857" t="s">
        <v>49</v>
      </c>
      <c r="E1857" t="s">
        <v>176</v>
      </c>
      <c r="F1857">
        <v>16</v>
      </c>
      <c r="G1857">
        <v>4</v>
      </c>
      <c r="H1857">
        <v>77</v>
      </c>
      <c r="I1857">
        <v>66</v>
      </c>
      <c r="J1857" t="s">
        <v>8</v>
      </c>
      <c r="K1857" s="2">
        <f>IF(Table1[[#This Row],[Cover]]="Cover",Table1[[#This Row],[Wager]]*(100/110),IF(Table1[[#This Row],[Cover]]="No",-1*Table1[[#This Row],[Wager]],0))</f>
        <v>100</v>
      </c>
      <c r="L1857">
        <f>Summary!$B$1</f>
        <v>110</v>
      </c>
      <c r="M1857">
        <f>IF(Table1[[#This Row],[Cover]]="Cover",1,IF(Table1[[#This Row],[Cover]]="No",0,0.5))</f>
        <v>1</v>
      </c>
    </row>
    <row r="1858" spans="1:13" x14ac:dyDescent="0.25">
      <c r="A1858" t="s">
        <v>146</v>
      </c>
      <c r="B1858" t="s">
        <v>45</v>
      </c>
      <c r="C1858" s="1">
        <v>41704</v>
      </c>
      <c r="D1858" t="s">
        <v>49</v>
      </c>
      <c r="E1858" t="s">
        <v>48</v>
      </c>
      <c r="F1858">
        <v>6</v>
      </c>
      <c r="G1858">
        <v>3.5</v>
      </c>
      <c r="H1858">
        <v>70</v>
      </c>
      <c r="I1858">
        <v>77</v>
      </c>
      <c r="J1858" t="s">
        <v>13</v>
      </c>
      <c r="K1858" s="2">
        <f>IF(Table1[[#This Row],[Cover]]="Cover",Table1[[#This Row],[Wager]]*(100/110),IF(Table1[[#This Row],[Cover]]="No",-1*Table1[[#This Row],[Wager]],0))</f>
        <v>-110</v>
      </c>
      <c r="L1858">
        <f>Summary!$B$1</f>
        <v>110</v>
      </c>
      <c r="M1858">
        <f>IF(Table1[[#This Row],[Cover]]="Cover",1,IF(Table1[[#This Row],[Cover]]="No",0,0.5))</f>
        <v>0</v>
      </c>
    </row>
    <row r="1859" spans="1:13" x14ac:dyDescent="0.25">
      <c r="A1859" t="s">
        <v>158</v>
      </c>
      <c r="B1859" t="s">
        <v>172</v>
      </c>
      <c r="C1859" s="1">
        <v>39466</v>
      </c>
      <c r="D1859" t="s">
        <v>209</v>
      </c>
      <c r="E1859" t="s">
        <v>46</v>
      </c>
      <c r="F1859">
        <v>12</v>
      </c>
      <c r="G1859">
        <v>12.5</v>
      </c>
      <c r="H1859">
        <v>69</v>
      </c>
      <c r="I1859">
        <v>78</v>
      </c>
      <c r="J1859" t="s">
        <v>8</v>
      </c>
      <c r="K1859" s="2">
        <f>IF(Table1[[#This Row],[Cover]]="Cover",Table1[[#This Row],[Wager]]*(100/110),IF(Table1[[#This Row],[Cover]]="No",-1*Table1[[#This Row],[Wager]],0))</f>
        <v>100</v>
      </c>
      <c r="L1859">
        <f>Summary!$B$1</f>
        <v>110</v>
      </c>
      <c r="M1859">
        <f>IF(Table1[[#This Row],[Cover]]="Cover",1,IF(Table1[[#This Row],[Cover]]="No",0,0.5))</f>
        <v>1</v>
      </c>
    </row>
    <row r="1860" spans="1:13" x14ac:dyDescent="0.25">
      <c r="A1860" t="s">
        <v>148</v>
      </c>
      <c r="B1860" t="s">
        <v>172</v>
      </c>
      <c r="C1860" s="1">
        <v>40220</v>
      </c>
      <c r="D1860" t="s">
        <v>209</v>
      </c>
      <c r="E1860" t="s">
        <v>46</v>
      </c>
      <c r="F1860">
        <v>18</v>
      </c>
      <c r="G1860">
        <v>13</v>
      </c>
      <c r="H1860">
        <v>57</v>
      </c>
      <c r="I1860">
        <v>68</v>
      </c>
      <c r="J1860" t="s">
        <v>8</v>
      </c>
      <c r="K1860" s="2">
        <f>IF(Table1[[#This Row],[Cover]]="Cover",Table1[[#This Row],[Wager]]*(100/110),IF(Table1[[#This Row],[Cover]]="No",-1*Table1[[#This Row],[Wager]],0))</f>
        <v>100</v>
      </c>
      <c r="L1860">
        <f>Summary!$B$1</f>
        <v>110</v>
      </c>
      <c r="M1860">
        <f>IF(Table1[[#This Row],[Cover]]="Cover",1,IF(Table1[[#This Row],[Cover]]="No",0,0.5))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Game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Melgren</dc:creator>
  <cp:lastModifiedBy>Peter Melgren</cp:lastModifiedBy>
  <dcterms:modified xsi:type="dcterms:W3CDTF">2019-01-28T20:10:11Z</dcterms:modified>
</cp:coreProperties>
</file>