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vander/artevelde/pgm-code/19-20/semester_2/buscomit/digital-mkt/digital-marketing/global/"/>
    </mc:Choice>
  </mc:AlternateContent>
  <xr:revisionPtr revIDLastSave="0" documentId="13_ncr:1_{E1AACA11-16E9-BC4F-B3EF-FC940FBFC1AF}" xr6:coauthVersionLast="45" xr6:coauthVersionMax="45" xr10:uidLastSave="{00000000-0000-0000-0000-000000000000}"/>
  <bookViews>
    <workbookView xWindow="0" yWindow="460" windowWidth="33600" windowHeight="20540" xr2:uid="{EA4D0A3B-D6A2-084A-A804-C36F15355729}"/>
  </bookViews>
  <sheets>
    <sheet name="mail1" sheetId="1" r:id="rId1"/>
    <sheet name="ma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2" l="1"/>
  <c r="M37" i="2" l="1"/>
  <c r="M36" i="2"/>
  <c r="M23" i="2"/>
  <c r="M14" i="2"/>
  <c r="M13" i="2"/>
  <c r="C37" i="2"/>
  <c r="C36" i="2"/>
  <c r="C35" i="2"/>
  <c r="C21" i="2"/>
  <c r="B21" i="2"/>
  <c r="A21" i="2"/>
  <c r="C14" i="2"/>
  <c r="C37" i="1" l="1"/>
  <c r="C36" i="1"/>
  <c r="C35" i="1"/>
  <c r="M37" i="1" l="1"/>
  <c r="M38" i="1"/>
  <c r="M39" i="1"/>
  <c r="M40" i="1"/>
  <c r="M36" i="1"/>
  <c r="M14" i="1"/>
  <c r="M15" i="1"/>
  <c r="M16" i="1"/>
  <c r="M13" i="1"/>
  <c r="M24" i="1"/>
  <c r="M25" i="1"/>
  <c r="M26" i="1"/>
  <c r="M27" i="1"/>
  <c r="M28" i="1"/>
  <c r="M29" i="1"/>
  <c r="M23" i="1"/>
  <c r="C21" i="1"/>
  <c r="C14" i="1"/>
</calcChain>
</file>

<file path=xl/sharedStrings.xml><?xml version="1.0" encoding="utf-8"?>
<sst xmlns="http://schemas.openxmlformats.org/spreadsheetml/2006/main" count="78" uniqueCount="43">
  <si>
    <t>Overzicht mail 1</t>
  </si>
  <si>
    <t>Percentage geopende e-mails</t>
  </si>
  <si>
    <t>aantal vertuurde mails</t>
  </si>
  <si>
    <t>aantal geopende mails</t>
  </si>
  <si>
    <t>%</t>
  </si>
  <si>
    <t>Overzicht Google form</t>
  </si>
  <si>
    <t>Aantal</t>
  </si>
  <si>
    <t>Antwoord optie</t>
  </si>
  <si>
    <t>Fantastisch</t>
  </si>
  <si>
    <t>Goed</t>
  </si>
  <si>
    <t>Slecht</t>
  </si>
  <si>
    <t>Zeer slecht</t>
  </si>
  <si>
    <t>Cool!</t>
  </si>
  <si>
    <t>Interessant!</t>
  </si>
  <si>
    <t>Ik ben fan</t>
  </si>
  <si>
    <t>Uitnodigend</t>
  </si>
  <si>
    <t>Een beetje saai…</t>
  </si>
  <si>
    <t>Meer afbeeldingen graag.</t>
  </si>
  <si>
    <t>Nope, niet goed!</t>
  </si>
  <si>
    <t>Aantal mensen die het formulier invulden.</t>
  </si>
  <si>
    <t>1 op 5</t>
  </si>
  <si>
    <t>2 op 5</t>
  </si>
  <si>
    <t>3 op 5</t>
  </si>
  <si>
    <t>4 op 5</t>
  </si>
  <si>
    <t>5 op 5</t>
  </si>
  <si>
    <r>
      <rPr>
        <sz val="28"/>
        <color theme="0"/>
        <rFont val="Calibri (Hoofdtekst)"/>
      </rPr>
      <t>Eerste mail.</t>
    </r>
    <r>
      <rPr>
        <sz val="12"/>
        <color theme="0"/>
        <rFont val="Calibri"/>
        <family val="2"/>
        <scheme val="minor"/>
      </rPr>
      <t xml:space="preserve">
Een eerste onderzoek naar de mening over stijl en layout van de website.</t>
    </r>
  </si>
  <si>
    <t>1) Wat vindt u van de stijl van de website?</t>
  </si>
  <si>
    <t>2) Wat vindt u van een voorbeeld van hoe homepagina er kan uitzien?</t>
  </si>
  <si>
    <t>3) Wat vindt u van een voorbeeld van hoe blogpost er kan uitzien?</t>
  </si>
  <si>
    <t>aantal kliks</t>
  </si>
  <si>
    <t>Meest geopende mails</t>
  </si>
  <si>
    <t>aantal</t>
  </si>
  <si>
    <t>Tijdstip</t>
  </si>
  <si>
    <t>Percentage kliks (uniek)</t>
  </si>
  <si>
    <t>Overzicht mail 2</t>
  </si>
  <si>
    <t>1) Update achtergrondkleur, wat is beter?</t>
  </si>
  <si>
    <t>2) Design detailpagina, wat is beter?</t>
  </si>
  <si>
    <t>Oud Design</t>
  </si>
  <si>
    <t>Nieuw Design</t>
  </si>
  <si>
    <t>Titel met accentkleur</t>
  </si>
  <si>
    <t>Titel zonder accentkleur</t>
  </si>
  <si>
    <t>3) Design titel, wat is beter?</t>
  </si>
  <si>
    <r>
      <t>Tweede mail.</t>
    </r>
    <r>
      <rPr>
        <sz val="12"/>
        <color rgb="FFFFFFFF"/>
        <rFont val="Calibri"/>
        <family val="2"/>
        <scheme val="minor"/>
      </rPr>
      <t xml:space="preserve">
Een tweede onderzoek naar de mening over de stijl en layout van de website.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</si>
</sst>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 (Hoofdtekst)"/>
    </font>
    <font>
      <sz val="28"/>
      <color theme="0"/>
      <name val="Calibri (Hoofdtekst)"/>
    </font>
    <font>
      <sz val="12"/>
      <color theme="0"/>
      <name val="Calibri (Hoofdtekst)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28"/>
      <color rgb="FFFFFFFF"/>
      <name val="Calibri (Hoofdtekst)"/>
    </font>
    <font>
      <sz val="28"/>
      <color rgb="FF000000"/>
      <name val="Calibri (Hoofdtekst)"/>
    </font>
    <font>
      <sz val="12"/>
      <color rgb="FFFFFFFF"/>
      <name val="Calibri (Hoofdtekst)"/>
    </font>
  </fonts>
  <fills count="6">
    <fill>
      <patternFill patternType="none"/>
    </fill>
    <fill>
      <patternFill patternType="gray125"/>
    </fill>
    <fill>
      <patternFill patternType="solid">
        <fgColor rgb="FF0086FF"/>
        <bgColor indexed="64"/>
      </patternFill>
    </fill>
    <fill>
      <patternFill patternType="solid">
        <fgColor rgb="FF00FF3D"/>
        <bgColor indexed="64"/>
      </patternFill>
    </fill>
    <fill>
      <patternFill patternType="solid">
        <fgColor rgb="FF0086FF"/>
        <bgColor rgb="FF000000"/>
      </patternFill>
    </fill>
    <fill>
      <patternFill patternType="solid">
        <fgColor rgb="FF00FF3D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indexed="64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2" borderId="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9" fontId="0" fillId="0" borderId="8" xfId="1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0" fillId="0" borderId="24" xfId="0" applyBorder="1"/>
    <xf numFmtId="0" fontId="5" fillId="2" borderId="26" xfId="0" applyFont="1" applyFill="1" applyBorder="1"/>
    <xf numFmtId="164" fontId="0" fillId="0" borderId="1" xfId="1" applyNumberFormat="1" applyFont="1" applyBorder="1"/>
    <xf numFmtId="0" fontId="0" fillId="0" borderId="0" xfId="0" applyFill="1" applyBorder="1"/>
    <xf numFmtId="9" fontId="0" fillId="0" borderId="33" xfId="1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0" fillId="0" borderId="22" xfId="0" applyNumberFormat="1" applyBorder="1" applyAlignment="1">
      <alignment vertical="center"/>
    </xf>
    <xf numFmtId="164" fontId="0" fillId="0" borderId="33" xfId="1" applyNumberFormat="1" applyFont="1" applyFill="1" applyBorder="1" applyAlignment="1">
      <alignment vertical="center"/>
    </xf>
    <xf numFmtId="0" fontId="0" fillId="3" borderId="1" xfId="0" applyFill="1" applyBorder="1"/>
    <xf numFmtId="9" fontId="0" fillId="3" borderId="33" xfId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64" fontId="0" fillId="3" borderId="1" xfId="1" applyNumberFormat="1" applyFont="1" applyFill="1" applyBorder="1"/>
    <xf numFmtId="164" fontId="0" fillId="3" borderId="33" xfId="1" applyNumberFormat="1" applyFont="1" applyFill="1" applyBorder="1" applyAlignment="1">
      <alignment vertical="center"/>
    </xf>
    <xf numFmtId="20" fontId="0" fillId="0" borderId="8" xfId="0" applyNumberFormat="1" applyBorder="1" applyAlignment="1">
      <alignment vertical="center"/>
    </xf>
    <xf numFmtId="20" fontId="6" fillId="0" borderId="35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9" fontId="6" fillId="0" borderId="36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4" borderId="42" xfId="0" applyFont="1" applyFill="1" applyBorder="1" applyAlignment="1">
      <alignment vertical="center"/>
    </xf>
    <xf numFmtId="0" fontId="7" fillId="4" borderId="43" xfId="0" applyFont="1" applyFill="1" applyBorder="1" applyAlignment="1">
      <alignment vertical="center"/>
    </xf>
    <xf numFmtId="0" fontId="7" fillId="4" borderId="44" xfId="0" applyFont="1" applyFill="1" applyBorder="1" applyAlignment="1">
      <alignment horizontal="left" vertical="center"/>
    </xf>
    <xf numFmtId="0" fontId="7" fillId="4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9" fontId="6" fillId="0" borderId="44" xfId="0" applyNumberFormat="1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5" borderId="1" xfId="0" applyFont="1" applyFill="1" applyBorder="1"/>
    <xf numFmtId="0" fontId="6" fillId="5" borderId="49" xfId="0" applyFont="1" applyFill="1" applyBorder="1"/>
    <xf numFmtId="0" fontId="7" fillId="4" borderId="42" xfId="0" applyFont="1" applyFill="1" applyBorder="1" applyAlignment="1">
      <alignment horizontal="center"/>
    </xf>
    <xf numFmtId="0" fontId="7" fillId="4" borderId="43" xfId="0" applyFont="1" applyFill="1" applyBorder="1" applyAlignment="1">
      <alignment horizontal="center"/>
    </xf>
    <xf numFmtId="20" fontId="6" fillId="0" borderId="48" xfId="0" applyNumberFormat="1" applyFont="1" applyBorder="1" applyAlignment="1">
      <alignment vertical="center"/>
    </xf>
    <xf numFmtId="0" fontId="6" fillId="0" borderId="0" xfId="0" applyFont="1" applyBorder="1"/>
    <xf numFmtId="9" fontId="6" fillId="0" borderId="0" xfId="0" applyNumberFormat="1" applyFont="1" applyBorder="1" applyAlignment="1">
      <alignment vertic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vertical="center"/>
    </xf>
    <xf numFmtId="9" fontId="6" fillId="3" borderId="44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49" xfId="0" applyFont="1" applyFill="1" applyBorder="1"/>
    <xf numFmtId="0" fontId="6" fillId="3" borderId="1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00FF3D"/>
      <color rgb="FF008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Wat vindt </a:t>
            </a:r>
            <a:r>
              <a:rPr lang="nl-NL"/>
              <a:t>u van de stijl van de webstie?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B0-154D-BB1D-C72450343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B0-154D-BB1D-C72450343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B0-154D-BB1D-C72450343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B0-154D-BB1D-C724503434BD}"/>
              </c:ext>
            </c:extLst>
          </c:dPt>
          <c:cat>
            <c:strRef>
              <c:f>mail1!$K$13:$K$16</c:f>
              <c:strCache>
                <c:ptCount val="4"/>
                <c:pt idx="0">
                  <c:v>Fantastisch</c:v>
                </c:pt>
                <c:pt idx="1">
                  <c:v>Goed</c:v>
                </c:pt>
                <c:pt idx="2">
                  <c:v>Slecht</c:v>
                </c:pt>
                <c:pt idx="3">
                  <c:v>Zeer slecht</c:v>
                </c:pt>
              </c:strCache>
            </c:strRef>
          </c:cat>
          <c:val>
            <c:numRef>
              <c:f>mail1!$L$13:$L$16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C349-8257-E3054CC4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Wat vindt u van een voorbeeld van hoe homepagina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BC-434A-B4A9-8C727FAA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BC-434A-B4A9-8C727FAA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BC-434A-B4A9-8C727FAA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BC-434A-B4A9-8C727FAA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BC-434A-B4A9-8C727FAAE2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BC-434A-B4A9-8C727FAAE2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BC-434A-B4A9-8C727FAAE265}"/>
              </c:ext>
            </c:extLst>
          </c:dPt>
          <c:cat>
            <c:strRef>
              <c:f>mail1!$K$23:$K$29</c:f>
              <c:strCache>
                <c:ptCount val="7"/>
                <c:pt idx="0">
                  <c:v>Cool!</c:v>
                </c:pt>
                <c:pt idx="1">
                  <c:v>Een beetje saai…</c:v>
                </c:pt>
                <c:pt idx="2">
                  <c:v>Meer afbeeldingen graag.</c:v>
                </c:pt>
                <c:pt idx="3">
                  <c:v>Interessant!</c:v>
                </c:pt>
                <c:pt idx="4">
                  <c:v>Ik ben fan</c:v>
                </c:pt>
                <c:pt idx="5">
                  <c:v>Uitnodigend</c:v>
                </c:pt>
                <c:pt idx="6">
                  <c:v>Nope, niet goed!</c:v>
                </c:pt>
              </c:strCache>
            </c:strRef>
          </c:cat>
          <c:val>
            <c:numRef>
              <c:f>mail1!$L$23:$L$29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B744-B77C-712BD45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 vindt u van een voorbeeld van hoe blogpost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2-584C-B633-BC62E0CE3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2-584C-B633-BC62E0CE3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2-584C-B633-BC62E0CE3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2-584C-B633-BC62E0CE3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2-584C-B633-BC62E0CE3071}"/>
              </c:ext>
            </c:extLst>
          </c:dPt>
          <c:cat>
            <c:strRef>
              <c:f>mail1!$K$36:$K$40</c:f>
              <c:strCache>
                <c:ptCount val="5"/>
                <c:pt idx="0">
                  <c:v>1 op 5</c:v>
                </c:pt>
                <c:pt idx="1">
                  <c:v>2 op 5</c:v>
                </c:pt>
                <c:pt idx="2">
                  <c:v>3 op 5</c:v>
                </c:pt>
                <c:pt idx="3">
                  <c:v>4 op 5</c:v>
                </c:pt>
                <c:pt idx="4">
                  <c:v>5 op 5</c:v>
                </c:pt>
              </c:strCache>
            </c:strRef>
          </c:cat>
          <c:val>
            <c:numRef>
              <c:f>mail1!$L$36:$L$40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8E45-A999-FDEE2B1E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Update achtergrondkleur,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86-4344-A3EE-8FB27BE61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86-4344-A3EE-8FB27BE61E1E}"/>
              </c:ext>
            </c:extLst>
          </c:dPt>
          <c:cat>
            <c:strRef>
              <c:f>mail2!$K$13:$K$14</c:f>
              <c:strCache>
                <c:ptCount val="2"/>
                <c:pt idx="0">
                  <c:v>Oud Design</c:v>
                </c:pt>
                <c:pt idx="1">
                  <c:v>Nieuw Design</c:v>
                </c:pt>
              </c:strCache>
            </c:strRef>
          </c:cat>
          <c:val>
            <c:numRef>
              <c:f>mail2!$L$13:$L$14</c:f>
              <c:numCache>
                <c:formatCode>General</c:formatCode>
                <c:ptCount val="2"/>
                <c:pt idx="0">
                  <c:v>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D-FC4A-B5C3-73E7C216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Design detailpagina,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EE-CD48-B557-44E388570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EE-CD48-B557-44E3885700A5}"/>
              </c:ext>
            </c:extLst>
          </c:dPt>
          <c:cat>
            <c:strRef>
              <c:f>mail2!$K$23:$K$24</c:f>
              <c:strCache>
                <c:ptCount val="2"/>
                <c:pt idx="0">
                  <c:v>Oud Design</c:v>
                </c:pt>
                <c:pt idx="1">
                  <c:v>Nieuw Design</c:v>
                </c:pt>
              </c:strCache>
            </c:strRef>
          </c:cat>
          <c:val>
            <c:numRef>
              <c:f>mail2!$L$23:$L$24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9B40-A2B3-62EDCB88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Design titel,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08-D34B-9D55-AEB5F9D6C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08-D34B-9D55-AEB5F9D6C461}"/>
              </c:ext>
            </c:extLst>
          </c:dPt>
          <c:cat>
            <c:strRef>
              <c:f>mail2!$K$36:$K$37</c:f>
              <c:strCache>
                <c:ptCount val="2"/>
                <c:pt idx="0">
                  <c:v>Titel met accentkleur</c:v>
                </c:pt>
                <c:pt idx="1">
                  <c:v>Titel zonder accentkleur</c:v>
                </c:pt>
              </c:strCache>
            </c:strRef>
          </c:cat>
          <c:val>
            <c:numRef>
              <c:f>mail2!$L$36:$L$37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7D4D-8796-A8BAD279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6</xdr:row>
      <xdr:rowOff>184150</xdr:rowOff>
    </xdr:from>
    <xdr:to>
      <xdr:col>22</xdr:col>
      <xdr:colOff>38100</xdr:colOff>
      <xdr:row>16</xdr:row>
      <xdr:rowOff>190500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F6C633-DE6E-3740-967A-933B60FB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18</xdr:row>
      <xdr:rowOff>6350</xdr:rowOff>
    </xdr:from>
    <xdr:to>
      <xdr:col>22</xdr:col>
      <xdr:colOff>0</xdr:colOff>
      <xdr:row>32</xdr:row>
      <xdr:rowOff>12700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E573D91-CE20-9043-9960-83DAE2BE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1530</xdr:colOff>
      <xdr:row>33</xdr:row>
      <xdr:rowOff>13159</xdr:rowOff>
    </xdr:from>
    <xdr:to>
      <xdr:col>21</xdr:col>
      <xdr:colOff>810963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452BDB3-99B7-5445-BC46-28B9E116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5</xdr:row>
      <xdr:rowOff>6350</xdr:rowOff>
    </xdr:from>
    <xdr:to>
      <xdr:col>19</xdr:col>
      <xdr:colOff>812800</xdr:colOff>
      <xdr:row>18</xdr:row>
      <xdr:rowOff>12700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31E9694-1673-D944-9A93-8EBB72E4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18</xdr:row>
      <xdr:rowOff>196850</xdr:rowOff>
    </xdr:from>
    <xdr:to>
      <xdr:col>19</xdr:col>
      <xdr:colOff>812800</xdr:colOff>
      <xdr:row>33</xdr:row>
      <xdr:rowOff>12700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53462DD-1F82-8947-BC15-360547EA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33</xdr:row>
      <xdr:rowOff>196850</xdr:rowOff>
    </xdr:from>
    <xdr:to>
      <xdr:col>19</xdr:col>
      <xdr:colOff>812800</xdr:colOff>
      <xdr:row>47</xdr:row>
      <xdr:rowOff>152400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C3710BB-16AE-F849-A406-CCFDA03D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7BBD-5D68-DE44-B1E9-D50A512C91AB}">
  <dimension ref="A1:M40"/>
  <sheetViews>
    <sheetView tabSelected="1" zoomScaleNormal="100" workbookViewId="0">
      <selection activeCell="N4" sqref="N4"/>
    </sheetView>
  </sheetViews>
  <sheetFormatPr baseColWidth="10" defaultRowHeight="16"/>
  <cols>
    <col min="1" max="1" width="19.83203125" bestFit="1" customWidth="1"/>
    <col min="2" max="2" width="20" bestFit="1" customWidth="1"/>
    <col min="10" max="10" width="8.6640625" customWidth="1"/>
    <col min="11" max="11" width="25.83203125" customWidth="1"/>
    <col min="12" max="12" width="37" customWidth="1"/>
    <col min="13" max="13" width="23.5" customWidth="1"/>
  </cols>
  <sheetData>
    <row r="1" spans="1:13">
      <c r="A1" s="77" t="s">
        <v>25</v>
      </c>
      <c r="B1" s="78"/>
      <c r="C1" s="78"/>
      <c r="D1" s="78"/>
      <c r="E1" s="78"/>
      <c r="F1" s="78"/>
      <c r="G1" s="78"/>
    </row>
    <row r="2" spans="1:13">
      <c r="A2" s="78"/>
      <c r="B2" s="78"/>
      <c r="C2" s="78"/>
      <c r="D2" s="78"/>
      <c r="E2" s="78"/>
      <c r="F2" s="78"/>
      <c r="G2" s="78"/>
    </row>
    <row r="3" spans="1:13">
      <c r="A3" s="78"/>
      <c r="B3" s="78"/>
      <c r="C3" s="78"/>
      <c r="D3" s="78"/>
      <c r="E3" s="78"/>
      <c r="F3" s="78"/>
      <c r="G3" s="78"/>
    </row>
    <row r="4" spans="1:13">
      <c r="A4" s="78"/>
      <c r="B4" s="78"/>
      <c r="C4" s="78"/>
      <c r="D4" s="78"/>
      <c r="E4" s="78"/>
      <c r="F4" s="78"/>
      <c r="G4" s="78"/>
    </row>
    <row r="5" spans="1:13">
      <c r="A5" s="78"/>
      <c r="B5" s="78"/>
      <c r="C5" s="78"/>
      <c r="D5" s="78"/>
      <c r="E5" s="78"/>
      <c r="F5" s="78"/>
      <c r="G5" s="78"/>
    </row>
    <row r="8" spans="1:13" ht="37">
      <c r="A8" s="79" t="s">
        <v>0</v>
      </c>
      <c r="B8" s="80"/>
      <c r="C8" s="80"/>
      <c r="K8" s="79" t="s">
        <v>5</v>
      </c>
      <c r="L8" s="79"/>
      <c r="M8" s="79"/>
    </row>
    <row r="10" spans="1:13">
      <c r="K10" s="81" t="s">
        <v>26</v>
      </c>
      <c r="L10" s="60"/>
      <c r="M10" s="61"/>
    </row>
    <row r="11" spans="1:13">
      <c r="A11" s="65" t="s">
        <v>1</v>
      </c>
      <c r="B11" s="66"/>
      <c r="C11" s="67"/>
      <c r="K11" s="82"/>
      <c r="L11" s="63"/>
      <c r="M11" s="64"/>
    </row>
    <row r="12" spans="1:13">
      <c r="A12" s="68"/>
      <c r="B12" s="69"/>
      <c r="C12" s="70"/>
      <c r="E12" s="1"/>
      <c r="K12" s="4" t="s">
        <v>7</v>
      </c>
      <c r="L12" s="3" t="s">
        <v>6</v>
      </c>
      <c r="M12" s="18" t="s">
        <v>4</v>
      </c>
    </row>
    <row r="13" spans="1:13" ht="24" customHeight="1">
      <c r="A13" s="4" t="s">
        <v>2</v>
      </c>
      <c r="B13" s="3" t="s">
        <v>3</v>
      </c>
      <c r="C13" s="5" t="s">
        <v>4</v>
      </c>
      <c r="K13" s="9" t="s">
        <v>8</v>
      </c>
      <c r="L13" s="9">
        <v>11</v>
      </c>
      <c r="M13" s="16">
        <f>L13/$A$27</f>
        <v>0.47826086956521741</v>
      </c>
    </row>
    <row r="14" spans="1:13" ht="26" customHeight="1">
      <c r="A14" s="6">
        <v>34</v>
      </c>
      <c r="B14" s="6">
        <v>29</v>
      </c>
      <c r="C14" s="7">
        <f>B14/A14</f>
        <v>0.8529411764705882</v>
      </c>
      <c r="K14" s="21" t="s">
        <v>9</v>
      </c>
      <c r="L14" s="21">
        <v>12</v>
      </c>
      <c r="M14" s="22">
        <f t="shared" ref="M14:M16" si="0">L14/$A$27</f>
        <v>0.52173913043478259</v>
      </c>
    </row>
    <row r="15" spans="1:13" ht="26" customHeight="1">
      <c r="K15" s="2" t="s">
        <v>10</v>
      </c>
      <c r="L15" s="2">
        <v>0</v>
      </c>
      <c r="M15" s="16">
        <f t="shared" si="0"/>
        <v>0</v>
      </c>
    </row>
    <row r="16" spans="1:13" ht="24" customHeight="1">
      <c r="K16" s="2" t="s">
        <v>11</v>
      </c>
      <c r="L16" s="2">
        <v>0</v>
      </c>
      <c r="M16" s="16">
        <f t="shared" si="0"/>
        <v>0</v>
      </c>
    </row>
    <row r="18" spans="1:13">
      <c r="A18" s="65" t="s">
        <v>33</v>
      </c>
      <c r="B18" s="66"/>
      <c r="C18" s="67"/>
    </row>
    <row r="19" spans="1:13">
      <c r="A19" s="68"/>
      <c r="B19" s="69"/>
      <c r="C19" s="70"/>
    </row>
    <row r="20" spans="1:13">
      <c r="A20" s="4" t="s">
        <v>3</v>
      </c>
      <c r="B20" s="3" t="s">
        <v>29</v>
      </c>
      <c r="C20" s="5" t="s">
        <v>4</v>
      </c>
      <c r="K20" s="59" t="s">
        <v>27</v>
      </c>
      <c r="L20" s="60"/>
      <c r="M20" s="61"/>
    </row>
    <row r="21" spans="1:13">
      <c r="A21" s="6">
        <v>29</v>
      </c>
      <c r="B21" s="6">
        <v>23</v>
      </c>
      <c r="C21" s="7">
        <f>B21/A21</f>
        <v>0.7931034482758621</v>
      </c>
      <c r="K21" s="62"/>
      <c r="L21" s="63"/>
      <c r="M21" s="64"/>
    </row>
    <row r="22" spans="1:13">
      <c r="K22" s="10" t="s">
        <v>7</v>
      </c>
      <c r="L22" s="11" t="s">
        <v>6</v>
      </c>
      <c r="M22" s="13" t="s">
        <v>4</v>
      </c>
    </row>
    <row r="23" spans="1:13">
      <c r="K23" s="23" t="s">
        <v>12</v>
      </c>
      <c r="L23" s="24">
        <v>14</v>
      </c>
      <c r="M23" s="25">
        <f>L23/23</f>
        <v>0.60869565217391308</v>
      </c>
    </row>
    <row r="24" spans="1:13">
      <c r="K24" s="2" t="s">
        <v>16</v>
      </c>
      <c r="L24" s="12">
        <v>1</v>
      </c>
      <c r="M24" s="14">
        <f t="shared" ref="M24:M29" si="1">L24/23</f>
        <v>4.3478260869565216E-2</v>
      </c>
    </row>
    <row r="25" spans="1:13">
      <c r="A25" s="65" t="s">
        <v>19</v>
      </c>
      <c r="B25" s="66"/>
      <c r="C25" s="67"/>
      <c r="K25" s="2" t="s">
        <v>17</v>
      </c>
      <c r="L25" s="12">
        <v>0</v>
      </c>
      <c r="M25" s="14">
        <f t="shared" si="1"/>
        <v>0</v>
      </c>
    </row>
    <row r="26" spans="1:13">
      <c r="A26" s="68"/>
      <c r="B26" s="69"/>
      <c r="C26" s="70"/>
      <c r="K26" s="2" t="s">
        <v>13</v>
      </c>
      <c r="L26" s="12">
        <v>7</v>
      </c>
      <c r="M26" s="14">
        <f t="shared" si="1"/>
        <v>0.30434782608695654</v>
      </c>
    </row>
    <row r="27" spans="1:13">
      <c r="A27" s="71">
        <v>23</v>
      </c>
      <c r="B27" s="72"/>
      <c r="C27" s="73"/>
      <c r="K27" s="2" t="s">
        <v>14</v>
      </c>
      <c r="L27" s="12">
        <v>13</v>
      </c>
      <c r="M27" s="14">
        <f t="shared" si="1"/>
        <v>0.56521739130434778</v>
      </c>
    </row>
    <row r="28" spans="1:13">
      <c r="A28" s="74"/>
      <c r="B28" s="75"/>
      <c r="C28" s="76"/>
      <c r="K28" s="2" t="s">
        <v>15</v>
      </c>
      <c r="L28" s="12">
        <v>7</v>
      </c>
      <c r="M28" s="14">
        <f t="shared" si="1"/>
        <v>0.30434782608695654</v>
      </c>
    </row>
    <row r="29" spans="1:13">
      <c r="K29" s="2" t="s">
        <v>18</v>
      </c>
      <c r="L29" s="12">
        <v>0</v>
      </c>
      <c r="M29" s="14">
        <f t="shared" si="1"/>
        <v>0</v>
      </c>
    </row>
    <row r="32" spans="1:13">
      <c r="A32" s="65" t="s">
        <v>30</v>
      </c>
      <c r="B32" s="66"/>
      <c r="C32" s="67"/>
    </row>
    <row r="33" spans="1:13">
      <c r="A33" s="68"/>
      <c r="B33" s="69"/>
      <c r="C33" s="70"/>
      <c r="K33" s="59" t="s">
        <v>28</v>
      </c>
      <c r="L33" s="60"/>
      <c r="M33" s="61"/>
    </row>
    <row r="34" spans="1:13">
      <c r="A34" s="31" t="s">
        <v>32</v>
      </c>
      <c r="B34" s="32" t="s">
        <v>31</v>
      </c>
      <c r="C34" s="5" t="s">
        <v>4</v>
      </c>
      <c r="K34" s="62"/>
      <c r="L34" s="63"/>
      <c r="M34" s="64"/>
    </row>
    <row r="35" spans="1:13">
      <c r="A35" s="27">
        <v>0.54166666666666663</v>
      </c>
      <c r="B35" s="6">
        <v>6</v>
      </c>
      <c r="C35" s="7">
        <f>B35/$A$21</f>
        <v>0.20689655172413793</v>
      </c>
      <c r="K35" s="4" t="s">
        <v>7</v>
      </c>
      <c r="L35" s="8" t="s">
        <v>6</v>
      </c>
      <c r="M35" s="17" t="s">
        <v>4</v>
      </c>
    </row>
    <row r="36" spans="1:13">
      <c r="A36" s="27">
        <v>0.625</v>
      </c>
      <c r="B36" s="6">
        <v>6</v>
      </c>
      <c r="C36" s="7">
        <f>B36/$A$21</f>
        <v>0.20689655172413793</v>
      </c>
      <c r="K36" s="19" t="s">
        <v>20</v>
      </c>
      <c r="L36" s="9">
        <v>0</v>
      </c>
      <c r="M36" s="20">
        <f>L36/$A$27</f>
        <v>0</v>
      </c>
    </row>
    <row r="37" spans="1:13">
      <c r="A37" s="28">
        <v>0.83333333333333337</v>
      </c>
      <c r="B37" s="29">
        <v>4</v>
      </c>
      <c r="C37" s="30">
        <f>B37/$A$21</f>
        <v>0.13793103448275862</v>
      </c>
      <c r="K37" s="2" t="s">
        <v>21</v>
      </c>
      <c r="L37" s="2">
        <v>0</v>
      </c>
      <c r="M37" s="20">
        <f t="shared" ref="M37:M40" si="2">L37/$A$27</f>
        <v>0</v>
      </c>
    </row>
    <row r="38" spans="1:13">
      <c r="A38" s="15"/>
      <c r="B38" s="15"/>
      <c r="K38" s="2" t="s">
        <v>22</v>
      </c>
      <c r="L38" s="2">
        <v>4</v>
      </c>
      <c r="M38" s="20">
        <f t="shared" si="2"/>
        <v>0.17391304347826086</v>
      </c>
    </row>
    <row r="39" spans="1:13">
      <c r="K39" s="21" t="s">
        <v>23</v>
      </c>
      <c r="L39" s="21">
        <v>13</v>
      </c>
      <c r="M39" s="26">
        <f t="shared" si="2"/>
        <v>0.56521739130434778</v>
      </c>
    </row>
    <row r="40" spans="1:13">
      <c r="K40" s="2" t="s">
        <v>24</v>
      </c>
      <c r="L40" s="2">
        <v>6</v>
      </c>
      <c r="M40" s="20">
        <f t="shared" si="2"/>
        <v>0.2608695652173913</v>
      </c>
    </row>
  </sheetData>
  <mergeCells count="11">
    <mergeCell ref="K20:M21"/>
    <mergeCell ref="A25:C26"/>
    <mergeCell ref="A27:C28"/>
    <mergeCell ref="K33:M34"/>
    <mergeCell ref="A1:G5"/>
    <mergeCell ref="A8:C8"/>
    <mergeCell ref="A11:C12"/>
    <mergeCell ref="A18:C19"/>
    <mergeCell ref="K8:M8"/>
    <mergeCell ref="K10:M11"/>
    <mergeCell ref="A32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D143-5EBB-DE42-B635-7D5CD6BA6F9B}">
  <dimension ref="A1:W49"/>
  <sheetViews>
    <sheetView topLeftCell="A6" workbookViewId="0">
      <selection activeCell="K42" sqref="K42"/>
    </sheetView>
  </sheetViews>
  <sheetFormatPr baseColWidth="10" defaultRowHeight="16"/>
  <cols>
    <col min="1" max="2" width="20" bestFit="1" customWidth="1"/>
    <col min="3" max="3" width="7" customWidth="1"/>
    <col min="11" max="11" width="22.6640625" bestFit="1" customWidth="1"/>
    <col min="12" max="12" width="13.33203125" customWidth="1"/>
    <col min="13" max="13" width="29" customWidth="1"/>
  </cols>
  <sheetData>
    <row r="1" spans="1:23">
      <c r="A1" s="95" t="s">
        <v>42</v>
      </c>
      <c r="B1" s="95"/>
      <c r="C1" s="95"/>
      <c r="D1" s="95"/>
      <c r="E1" s="95"/>
      <c r="F1" s="95"/>
      <c r="G1" s="95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>
      <c r="A2" s="95"/>
      <c r="B2" s="95"/>
      <c r="C2" s="95"/>
      <c r="D2" s="95"/>
      <c r="E2" s="95"/>
      <c r="F2" s="95"/>
      <c r="G2" s="95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>
      <c r="A3" s="95"/>
      <c r="B3" s="95"/>
      <c r="C3" s="95"/>
      <c r="D3" s="95"/>
      <c r="E3" s="95"/>
      <c r="F3" s="95"/>
      <c r="G3" s="95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>
      <c r="A4" s="95"/>
      <c r="B4" s="95"/>
      <c r="C4" s="95"/>
      <c r="D4" s="95"/>
      <c r="E4" s="95"/>
      <c r="F4" s="95"/>
      <c r="G4" s="95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>
      <c r="A5" s="95"/>
      <c r="B5" s="95"/>
      <c r="C5" s="95"/>
      <c r="D5" s="95"/>
      <c r="E5" s="95"/>
      <c r="F5" s="95"/>
      <c r="G5" s="95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ht="37">
      <c r="A8" s="96" t="s">
        <v>34</v>
      </c>
      <c r="B8" s="96"/>
      <c r="C8" s="96"/>
      <c r="D8" s="33"/>
      <c r="E8" s="33"/>
      <c r="F8" s="33"/>
      <c r="G8" s="33"/>
      <c r="H8" s="33"/>
      <c r="I8" s="33"/>
      <c r="J8" s="33"/>
      <c r="K8" s="96" t="s">
        <v>5</v>
      </c>
      <c r="L8" s="96"/>
      <c r="M8" s="96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83" t="s">
        <v>35</v>
      </c>
      <c r="L10" s="84"/>
      <c r="M10" s="85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>
      <c r="A11" s="83" t="s">
        <v>1</v>
      </c>
      <c r="B11" s="84"/>
      <c r="C11" s="85"/>
      <c r="D11" s="33"/>
      <c r="E11" s="33"/>
      <c r="F11" s="33"/>
      <c r="G11" s="33"/>
      <c r="H11" s="33"/>
      <c r="I11" s="33"/>
      <c r="J11" s="33"/>
      <c r="K11" s="86"/>
      <c r="L11" s="87"/>
      <c r="M11" s="88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>
      <c r="A12" s="86"/>
      <c r="B12" s="87"/>
      <c r="C12" s="88"/>
      <c r="D12" s="33"/>
      <c r="E12" s="34"/>
      <c r="F12" s="33"/>
      <c r="G12" s="33"/>
      <c r="H12" s="33"/>
      <c r="I12" s="33"/>
      <c r="J12" s="33"/>
      <c r="K12" s="35" t="s">
        <v>7</v>
      </c>
      <c r="L12" s="36" t="s">
        <v>6</v>
      </c>
      <c r="M12" s="37" t="s">
        <v>4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1:23">
      <c r="A13" s="35" t="s">
        <v>2</v>
      </c>
      <c r="B13" s="36" t="s">
        <v>3</v>
      </c>
      <c r="C13" s="38" t="s">
        <v>4</v>
      </c>
      <c r="D13" s="33"/>
      <c r="E13" s="33"/>
      <c r="F13" s="33"/>
      <c r="G13" s="33"/>
      <c r="H13" s="33"/>
      <c r="I13" s="33"/>
      <c r="J13" s="33"/>
      <c r="K13" s="39" t="s">
        <v>37</v>
      </c>
      <c r="L13" s="40">
        <v>3</v>
      </c>
      <c r="M13" s="41">
        <f>L13/$A$27</f>
        <v>0.15789473684210525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>
      <c r="A14" s="42">
        <v>34</v>
      </c>
      <c r="B14" s="43">
        <v>24</v>
      </c>
      <c r="C14" s="41">
        <f>B14/A14</f>
        <v>0.70588235294117652</v>
      </c>
      <c r="D14" s="33"/>
      <c r="E14" s="33"/>
      <c r="F14" s="33"/>
      <c r="G14" s="33"/>
      <c r="H14" s="33"/>
      <c r="I14" s="33"/>
      <c r="J14" s="33"/>
      <c r="K14" s="44" t="s">
        <v>38</v>
      </c>
      <c r="L14" s="45">
        <v>16</v>
      </c>
      <c r="M14" s="54">
        <f>L14/$A$27</f>
        <v>0.84210526315789469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 spans="1:23">
      <c r="A15" s="33"/>
      <c r="B15" s="33"/>
      <c r="C15" s="33"/>
      <c r="D15" s="33"/>
      <c r="E15" s="33"/>
      <c r="F15" s="33"/>
      <c r="G15" s="33"/>
      <c r="H15" s="33"/>
      <c r="I15" s="33"/>
      <c r="J15" s="49"/>
      <c r="K15" s="49"/>
      <c r="L15" s="49"/>
      <c r="M15" s="50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>
      <c r="A16" s="33"/>
      <c r="B16" s="33"/>
      <c r="C16" s="33"/>
      <c r="D16" s="33"/>
      <c r="E16" s="33"/>
      <c r="F16" s="33"/>
      <c r="G16" s="33"/>
      <c r="H16" s="33"/>
      <c r="I16" s="33"/>
      <c r="J16" s="49"/>
      <c r="K16" s="49"/>
      <c r="L16" s="49"/>
      <c r="M16" s="50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>
      <c r="A17" s="33"/>
      <c r="B17" s="33"/>
      <c r="C17" s="33"/>
      <c r="D17" s="33"/>
      <c r="E17" s="33"/>
      <c r="F17" s="33"/>
      <c r="G17" s="33"/>
      <c r="H17" s="33"/>
      <c r="I17" s="33"/>
      <c r="J17" s="49"/>
      <c r="K17" s="49"/>
      <c r="L17" s="49"/>
      <c r="M17" s="49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>
      <c r="A18" s="83" t="s">
        <v>33</v>
      </c>
      <c r="B18" s="84"/>
      <c r="C18" s="8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>
      <c r="A19" s="86"/>
      <c r="B19" s="87"/>
      <c r="C19" s="88"/>
      <c r="D19" s="33"/>
      <c r="E19" s="33"/>
      <c r="F19" s="33"/>
      <c r="G19" s="33"/>
      <c r="H19" s="33"/>
      <c r="I19" s="33"/>
      <c r="J19" s="51"/>
      <c r="K19" s="51"/>
      <c r="L19" s="51"/>
      <c r="M19" s="51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>
      <c r="A20" s="35" t="s">
        <v>3</v>
      </c>
      <c r="B20" s="36" t="s">
        <v>29</v>
      </c>
      <c r="C20" s="38" t="s">
        <v>4</v>
      </c>
      <c r="D20" s="33"/>
      <c r="E20" s="33"/>
      <c r="F20" s="33"/>
      <c r="G20" s="33"/>
      <c r="H20" s="33"/>
      <c r="I20" s="33"/>
      <c r="J20" s="51"/>
      <c r="K20" s="83" t="s">
        <v>36</v>
      </c>
      <c r="L20" s="84"/>
      <c r="M20" s="85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>
      <c r="A21" s="42">
        <f>B14</f>
        <v>24</v>
      </c>
      <c r="B21" s="43">
        <f>21</f>
        <v>21</v>
      </c>
      <c r="C21" s="41">
        <f>B21/A21</f>
        <v>0.875</v>
      </c>
      <c r="D21" s="33"/>
      <c r="E21" s="33"/>
      <c r="F21" s="33"/>
      <c r="G21" s="33"/>
      <c r="H21" s="33"/>
      <c r="I21" s="33"/>
      <c r="J21" s="51"/>
      <c r="K21" s="86"/>
      <c r="L21" s="87"/>
      <c r="M21" s="88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>
      <c r="A22" s="33"/>
      <c r="B22" s="33"/>
      <c r="C22" s="33"/>
      <c r="D22" s="33"/>
      <c r="E22" s="33"/>
      <c r="F22" s="33"/>
      <c r="G22" s="33"/>
      <c r="H22" s="33"/>
      <c r="I22" s="33"/>
      <c r="J22" s="51"/>
      <c r="K22" s="35" t="s">
        <v>7</v>
      </c>
      <c r="L22" s="36" t="s">
        <v>6</v>
      </c>
      <c r="M22" s="37" t="s">
        <v>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>
      <c r="A23" s="33"/>
      <c r="B23" s="33"/>
      <c r="C23" s="33"/>
      <c r="D23" s="33"/>
      <c r="E23" s="33"/>
      <c r="F23" s="33"/>
      <c r="G23" s="33"/>
      <c r="H23" s="33"/>
      <c r="I23" s="33"/>
      <c r="J23" s="51"/>
      <c r="K23" s="39" t="s">
        <v>37</v>
      </c>
      <c r="L23" s="40">
        <v>1</v>
      </c>
      <c r="M23" s="41">
        <f>L23/$A$27</f>
        <v>5.2631578947368418E-2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 spans="1:23">
      <c r="A24" s="33"/>
      <c r="B24" s="33"/>
      <c r="C24" s="33"/>
      <c r="D24" s="33"/>
      <c r="E24" s="33"/>
      <c r="F24" s="33"/>
      <c r="G24" s="33"/>
      <c r="H24" s="33"/>
      <c r="I24" s="33"/>
      <c r="J24" s="51"/>
      <c r="K24" s="44" t="s">
        <v>38</v>
      </c>
      <c r="L24" s="45">
        <v>18</v>
      </c>
      <c r="M24" s="54">
        <f>L24/$A$27</f>
        <v>0.94736842105263153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spans="1:23">
      <c r="A25" s="83" t="s">
        <v>19</v>
      </c>
      <c r="B25" s="84"/>
      <c r="C25" s="85"/>
      <c r="D25" s="33"/>
      <c r="E25" s="33"/>
      <c r="F25" s="33"/>
      <c r="G25" s="33"/>
      <c r="H25" s="33"/>
      <c r="I25" s="33"/>
      <c r="J25" s="51"/>
      <c r="K25" s="51"/>
      <c r="L25" s="51"/>
      <c r="M25" s="52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spans="1:23">
      <c r="A26" s="86"/>
      <c r="B26" s="87"/>
      <c r="C26" s="88"/>
      <c r="D26" s="33"/>
      <c r="E26" s="33"/>
      <c r="F26" s="33"/>
      <c r="G26" s="33"/>
      <c r="H26" s="33"/>
      <c r="I26" s="33"/>
      <c r="J26" s="51"/>
      <c r="K26" s="51"/>
      <c r="L26" s="51"/>
      <c r="M26" s="52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>
      <c r="A27" s="89">
        <v>19</v>
      </c>
      <c r="B27" s="90"/>
      <c r="C27" s="91"/>
      <c r="D27" s="33"/>
      <c r="E27" s="33"/>
      <c r="F27" s="33"/>
      <c r="G27" s="33"/>
      <c r="H27" s="33"/>
      <c r="I27" s="33"/>
      <c r="J27" s="51"/>
      <c r="K27" s="51"/>
      <c r="L27" s="51"/>
      <c r="M27" s="52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>
      <c r="A28" s="92"/>
      <c r="B28" s="93"/>
      <c r="C28" s="94"/>
      <c r="D28" s="33"/>
      <c r="E28" s="33"/>
      <c r="F28" s="33"/>
      <c r="G28" s="33"/>
      <c r="H28" s="33"/>
      <c r="I28" s="33"/>
      <c r="J28" s="51"/>
      <c r="K28" s="51"/>
      <c r="L28" s="51"/>
      <c r="M28" s="52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spans="1:23">
      <c r="A29" s="33"/>
      <c r="B29" s="33"/>
      <c r="C29" s="33"/>
      <c r="D29" s="33"/>
      <c r="E29" s="33"/>
      <c r="F29" s="33"/>
      <c r="G29" s="33"/>
      <c r="H29" s="33"/>
      <c r="I29" s="33"/>
      <c r="J29" s="51"/>
      <c r="K29" s="51"/>
      <c r="L29" s="51"/>
      <c r="M29" s="52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 spans="1:23">
      <c r="A30" s="33"/>
      <c r="B30" s="33"/>
      <c r="C30" s="33"/>
      <c r="D30" s="33"/>
      <c r="E30" s="33"/>
      <c r="F30" s="33"/>
      <c r="G30" s="33"/>
      <c r="H30" s="33"/>
      <c r="I30" s="33"/>
      <c r="J30" s="51"/>
      <c r="K30" s="51"/>
      <c r="L30" s="51"/>
      <c r="M30" s="51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>
      <c r="A31" s="33"/>
      <c r="B31" s="33"/>
      <c r="C31" s="33"/>
      <c r="D31" s="33"/>
      <c r="E31" s="33"/>
      <c r="F31" s="33"/>
      <c r="G31" s="33"/>
      <c r="H31" s="33"/>
      <c r="I31" s="33"/>
      <c r="J31" s="51"/>
      <c r="K31" s="51"/>
      <c r="L31" s="51"/>
      <c r="M31" s="51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>
      <c r="A32" s="83" t="s">
        <v>30</v>
      </c>
      <c r="B32" s="84"/>
      <c r="C32" s="85"/>
      <c r="D32" s="33"/>
      <c r="E32" s="33"/>
      <c r="F32" s="33"/>
      <c r="G32" s="33"/>
      <c r="H32" s="33"/>
      <c r="I32" s="33"/>
      <c r="J32" s="51"/>
      <c r="K32" s="51"/>
      <c r="L32" s="51"/>
      <c r="M32" s="51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>
      <c r="A33" s="86"/>
      <c r="B33" s="87"/>
      <c r="C33" s="88"/>
      <c r="D33" s="33"/>
      <c r="E33" s="33"/>
      <c r="F33" s="33"/>
      <c r="G33" s="33"/>
      <c r="H33" s="33"/>
      <c r="I33" s="33"/>
      <c r="J33" s="51"/>
      <c r="K33" s="83" t="s">
        <v>41</v>
      </c>
      <c r="L33" s="84"/>
      <c r="M33" s="85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>
      <c r="A34" s="46" t="s">
        <v>32</v>
      </c>
      <c r="B34" s="47" t="s">
        <v>31</v>
      </c>
      <c r="C34" s="38" t="s">
        <v>4</v>
      </c>
      <c r="D34" s="33"/>
      <c r="E34" s="33"/>
      <c r="F34" s="33"/>
      <c r="G34" s="33"/>
      <c r="H34" s="33"/>
      <c r="I34" s="33"/>
      <c r="J34" s="51"/>
      <c r="K34" s="86"/>
      <c r="L34" s="87"/>
      <c r="M34" s="88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>
      <c r="A35" s="48">
        <v>0.5</v>
      </c>
      <c r="B35" s="43">
        <v>3</v>
      </c>
      <c r="C35" s="41">
        <f>B35/A27</f>
        <v>0.15789473684210525</v>
      </c>
      <c r="D35" s="33"/>
      <c r="E35" s="33"/>
      <c r="F35" s="33"/>
      <c r="G35" s="33"/>
      <c r="H35" s="33"/>
      <c r="I35" s="33"/>
      <c r="J35" s="51"/>
      <c r="K35" s="35" t="s">
        <v>7</v>
      </c>
      <c r="L35" s="36" t="s">
        <v>6</v>
      </c>
      <c r="M35" s="37" t="s">
        <v>4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>
      <c r="A36" s="48">
        <v>0.79166666666666663</v>
      </c>
      <c r="B36" s="43">
        <v>2</v>
      </c>
      <c r="C36" s="41">
        <f>B36/A27</f>
        <v>0.10526315789473684</v>
      </c>
      <c r="D36" s="33"/>
      <c r="E36" s="33"/>
      <c r="F36" s="33"/>
      <c r="G36" s="33"/>
      <c r="H36" s="33"/>
      <c r="I36" s="33"/>
      <c r="J36" s="51"/>
      <c r="K36" s="57" t="s">
        <v>39</v>
      </c>
      <c r="L36" s="58">
        <v>11</v>
      </c>
      <c r="M36" s="54">
        <f>L36/$A$27</f>
        <v>0.57894736842105265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>
      <c r="A37" s="48">
        <v>0.25</v>
      </c>
      <c r="B37" s="43">
        <v>2</v>
      </c>
      <c r="C37" s="41">
        <f>B37/A27</f>
        <v>0.10526315789473684</v>
      </c>
      <c r="D37" s="33"/>
      <c r="E37" s="33"/>
      <c r="F37" s="33"/>
      <c r="G37" s="33"/>
      <c r="H37" s="33"/>
      <c r="I37" s="33"/>
      <c r="J37" s="51"/>
      <c r="K37" s="55" t="s">
        <v>40</v>
      </c>
      <c r="L37" s="56">
        <v>8</v>
      </c>
      <c r="M37" s="41">
        <f>L37/$A$27</f>
        <v>0.42105263157894735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>
      <c r="A38" s="33"/>
      <c r="B38" s="33"/>
      <c r="C38" s="33"/>
      <c r="D38" s="33"/>
      <c r="E38" s="33"/>
      <c r="F38" s="33"/>
      <c r="G38" s="33"/>
      <c r="H38" s="33"/>
      <c r="I38" s="33"/>
      <c r="J38" s="51"/>
      <c r="K38" s="51"/>
      <c r="L38" s="51"/>
      <c r="M38" s="5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1:23">
      <c r="A39" s="33"/>
      <c r="B39" s="33"/>
      <c r="C39" s="33"/>
      <c r="D39" s="33"/>
      <c r="E39" s="33"/>
      <c r="F39" s="33"/>
      <c r="G39" s="33"/>
      <c r="H39" s="33"/>
      <c r="I39" s="33"/>
      <c r="J39" s="51"/>
      <c r="K39" s="51"/>
      <c r="L39" s="51"/>
      <c r="M39" s="5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1:23">
      <c r="A40" s="33"/>
      <c r="B40" s="33"/>
      <c r="C40" s="33"/>
      <c r="D40" s="33"/>
      <c r="E40" s="33"/>
      <c r="F40" s="33"/>
      <c r="G40" s="33"/>
      <c r="H40" s="33"/>
      <c r="I40" s="33"/>
      <c r="J40" s="51"/>
      <c r="K40" s="51"/>
      <c r="L40" s="51"/>
      <c r="M40" s="5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1:23">
      <c r="A41" s="33"/>
      <c r="B41" s="33"/>
      <c r="C41" s="33"/>
      <c r="D41" s="33"/>
      <c r="E41" s="33"/>
      <c r="F41" s="33"/>
      <c r="G41" s="33"/>
      <c r="H41" s="33"/>
      <c r="I41" s="33"/>
      <c r="J41" s="51"/>
      <c r="K41" s="51"/>
      <c r="L41" s="51"/>
      <c r="M41" s="51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1:2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spans="1:2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spans="1:2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1:2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</sheetData>
  <mergeCells count="11">
    <mergeCell ref="A18:C19"/>
    <mergeCell ref="A1:G5"/>
    <mergeCell ref="A8:C8"/>
    <mergeCell ref="K8:M8"/>
    <mergeCell ref="K10:M11"/>
    <mergeCell ref="A11:C12"/>
    <mergeCell ref="K20:M21"/>
    <mergeCell ref="A25:C26"/>
    <mergeCell ref="A27:C28"/>
    <mergeCell ref="A32:C33"/>
    <mergeCell ref="K33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mail1</vt:lpstr>
      <vt:lpstr>mail2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2020-05-17T13:16:02Z</dcterms:created>
  <dcterms:modified xsi:type="dcterms:W3CDTF">2020-05-26T13:31:39Z</dcterms:modified>
</cp:coreProperties>
</file>