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m_song_utoronto_ca/Documents/0_Uni Toronto/0_Papers/3.0_Ignace/"/>
    </mc:Choice>
  </mc:AlternateContent>
  <xr:revisionPtr revIDLastSave="99" documentId="13_ncr:1_{AD5464BA-680E-074B-9361-3204B0DB097E}" xr6:coauthVersionLast="47" xr6:coauthVersionMax="47" xr10:uidLastSave="{8EEC9563-BD48-445E-BB98-D95605CF2342}"/>
  <bookViews>
    <workbookView xWindow="6495" yWindow="-16320" windowWidth="29040" windowHeight="16440" xr2:uid="{81E22736-9B62-CF41-AB82-844117CCE43C}"/>
  </bookViews>
  <sheets>
    <sheet name="Key and overview" sheetId="1" r:id="rId1"/>
    <sheet name="Density" sheetId="2" r:id="rId2"/>
    <sheet name="PrimaryPorosity" sheetId="3" r:id="rId3"/>
    <sheet name="Radioelements_Pyrite" sheetId="4" r:id="rId4"/>
    <sheet name="SecondaryPoros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5" i="3" l="1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K265" i="3"/>
  <c r="L265" i="3" s="1"/>
  <c r="K264" i="3"/>
  <c r="L264" i="3" s="1"/>
  <c r="K263" i="3"/>
  <c r="L263" i="3" s="1"/>
  <c r="K262" i="3"/>
  <c r="L262" i="3" s="1"/>
  <c r="K261" i="3"/>
  <c r="L261" i="3" s="1"/>
  <c r="K260" i="3"/>
  <c r="L260" i="3" s="1"/>
  <c r="K259" i="3"/>
  <c r="L259" i="3" s="1"/>
  <c r="K258" i="3"/>
  <c r="L258" i="3" s="1"/>
  <c r="K257" i="3"/>
  <c r="L257" i="3" s="1"/>
  <c r="K256" i="3"/>
  <c r="L256" i="3" s="1"/>
  <c r="K255" i="3"/>
  <c r="L255" i="3" s="1"/>
  <c r="K254" i="3"/>
  <c r="L254" i="3" s="1"/>
  <c r="K253" i="3"/>
  <c r="L253" i="3" s="1"/>
  <c r="K252" i="3"/>
  <c r="L252" i="3" s="1"/>
  <c r="K251" i="3"/>
  <c r="L251" i="3" s="1"/>
  <c r="K250" i="3"/>
  <c r="L250" i="3" s="1"/>
  <c r="K249" i="3"/>
  <c r="L249" i="3" s="1"/>
  <c r="K248" i="3"/>
  <c r="L248" i="3" s="1"/>
  <c r="K247" i="3"/>
  <c r="L247" i="3" s="1"/>
  <c r="K246" i="3"/>
  <c r="L246" i="3" s="1"/>
  <c r="K245" i="3"/>
  <c r="L245" i="3" s="1"/>
  <c r="K244" i="3"/>
  <c r="L244" i="3" s="1"/>
  <c r="K243" i="3"/>
  <c r="L243" i="3" s="1"/>
  <c r="K242" i="3"/>
  <c r="L242" i="3" s="1"/>
  <c r="K241" i="3"/>
  <c r="L241" i="3" s="1"/>
  <c r="K240" i="3"/>
  <c r="L240" i="3" s="1"/>
  <c r="K239" i="3"/>
  <c r="L239" i="3" s="1"/>
  <c r="K238" i="3"/>
  <c r="L238" i="3" s="1"/>
  <c r="K237" i="3"/>
  <c r="L237" i="3" s="1"/>
  <c r="K236" i="3"/>
  <c r="L236" i="3" s="1"/>
  <c r="K235" i="3"/>
  <c r="L235" i="3" s="1"/>
  <c r="K234" i="3"/>
  <c r="L234" i="3" s="1"/>
  <c r="K233" i="3"/>
  <c r="L233" i="3" s="1"/>
  <c r="K232" i="3"/>
  <c r="L232" i="3" s="1"/>
  <c r="K231" i="3"/>
  <c r="L231" i="3" s="1"/>
  <c r="K230" i="3"/>
  <c r="L230" i="3" s="1"/>
  <c r="K229" i="3"/>
  <c r="L229" i="3" s="1"/>
  <c r="K228" i="3"/>
  <c r="L228" i="3" s="1"/>
  <c r="K227" i="3"/>
  <c r="L227" i="3" s="1"/>
  <c r="K226" i="3"/>
  <c r="L226" i="3" s="1"/>
  <c r="K225" i="3"/>
  <c r="L225" i="3" s="1"/>
  <c r="K224" i="3"/>
  <c r="L224" i="3" s="1"/>
  <c r="K223" i="3"/>
  <c r="L223" i="3" s="1"/>
  <c r="K222" i="3"/>
  <c r="L222" i="3" s="1"/>
  <c r="K164" i="3"/>
  <c r="L164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8" i="3"/>
  <c r="L148" i="3" s="1"/>
  <c r="K147" i="3"/>
  <c r="L147" i="3" s="1"/>
  <c r="K146" i="3"/>
  <c r="L146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L134" i="3" s="1"/>
  <c r="K82" i="3"/>
  <c r="L82" i="3" s="1"/>
  <c r="K81" i="3"/>
  <c r="L81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6" i="3"/>
  <c r="L66" i="3" s="1"/>
  <c r="L65" i="3"/>
  <c r="K65" i="3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</calcChain>
</file>

<file path=xl/sharedStrings.xml><?xml version="1.0" encoding="utf-8"?>
<sst xmlns="http://schemas.openxmlformats.org/spreadsheetml/2006/main" count="3018" uniqueCount="323">
  <si>
    <t>AQ</t>
  </si>
  <si>
    <t>PW</t>
  </si>
  <si>
    <t>IsoEx LAB</t>
  </si>
  <si>
    <t>IsoEx ICE</t>
  </si>
  <si>
    <t>Sample</t>
  </si>
  <si>
    <t>Borehole</t>
  </si>
  <si>
    <t>Type</t>
  </si>
  <si>
    <t>bulk mass b.e. [g] nom</t>
  </si>
  <si>
    <t>bulk mass b.e. [g] sigma</t>
  </si>
  <si>
    <t>diameter core [cm] nom</t>
  </si>
  <si>
    <t>diameter core [cm] sigma</t>
  </si>
  <si>
    <t>height core [cm] nom</t>
  </si>
  <si>
    <t>height core [cm] sigma</t>
  </si>
  <si>
    <t>volume core [ccm] nom</t>
  </si>
  <si>
    <t>volume core [ccm] sigma</t>
  </si>
  <si>
    <t>bulk density nom</t>
  </si>
  <si>
    <t>bulk density sigma</t>
  </si>
  <si>
    <t>IG_BH03_AQ001</t>
  </si>
  <si>
    <t>BH03</t>
  </si>
  <si>
    <t>IG_BH03_AQ002</t>
  </si>
  <si>
    <t>IG_BH03_AQ003</t>
  </si>
  <si>
    <t>IG_BH03_AQ004</t>
  </si>
  <si>
    <t>IG_BH03_AQ005</t>
  </si>
  <si>
    <t>IG_BH03_AQ006</t>
  </si>
  <si>
    <t>IG_BH03_AQ007</t>
  </si>
  <si>
    <t>IG_BH03_AQ008</t>
  </si>
  <si>
    <t>IG_BH03_AQ009</t>
  </si>
  <si>
    <t>IG_BH03_AQ010</t>
  </si>
  <si>
    <t>IG_BH03_PW002</t>
  </si>
  <si>
    <t>IG_BH03_PW003</t>
  </si>
  <si>
    <t>IG_BH03_PW005</t>
  </si>
  <si>
    <t>IG_BH03_PW007</t>
  </si>
  <si>
    <t>IG_BH03_PW009</t>
  </si>
  <si>
    <t>IG_BH03_PW011</t>
  </si>
  <si>
    <t>IG_BH03_PW014</t>
  </si>
  <si>
    <t>IG_BH03_PW015</t>
  </si>
  <si>
    <t>IG_BH03_PW017</t>
  </si>
  <si>
    <t>IG_BH03_PW019</t>
  </si>
  <si>
    <t>IG_BH02_AQ001</t>
  </si>
  <si>
    <t>BH02</t>
  </si>
  <si>
    <t>IG_BH02_AQ002</t>
  </si>
  <si>
    <t>IG_BH02_AQ003</t>
  </si>
  <si>
    <t>IG_BH02_AQ004</t>
  </si>
  <si>
    <t>IG_BH02_AQ005</t>
  </si>
  <si>
    <t>IG_BH02_AQ006</t>
  </si>
  <si>
    <t>IG_BH02_AQ007</t>
  </si>
  <si>
    <t>IG_BH02_AQ008</t>
  </si>
  <si>
    <t>IG_BH02_AQ009</t>
  </si>
  <si>
    <t>IG_BH02_AQ010</t>
  </si>
  <si>
    <t>IG_BH02_AQ011</t>
  </si>
  <si>
    <t>IG_BH02_AQ012</t>
  </si>
  <si>
    <t>IG_BH02_PW001</t>
  </si>
  <si>
    <t>IG_BH02_PW003</t>
  </si>
  <si>
    <t>IG_BH02_PW005</t>
  </si>
  <si>
    <t>IG_BH02_PW006</t>
  </si>
  <si>
    <t>IG_BH02_PW007</t>
  </si>
  <si>
    <t>IG_BH02_PW008</t>
  </si>
  <si>
    <t>IG_BH02_PW010</t>
  </si>
  <si>
    <t>IG_BH02_PW012</t>
  </si>
  <si>
    <t>IG_BH02_PW014</t>
  </si>
  <si>
    <t>IG_BH02_PW016</t>
  </si>
  <si>
    <t>IG_BH02_PW018</t>
  </si>
  <si>
    <t>IG_BH02_PW020</t>
  </si>
  <si>
    <t>IG_BH02_PW022</t>
  </si>
  <si>
    <t>IG_BH01_PW002</t>
  </si>
  <si>
    <t>BH01</t>
  </si>
  <si>
    <t>IG_BH01_PW005</t>
  </si>
  <si>
    <t>IG_BH01_PW009</t>
  </si>
  <si>
    <t>IG_BH01_PW010</t>
  </si>
  <si>
    <t>IG_BH01_PW013</t>
  </si>
  <si>
    <t>IG_BH01_PW016</t>
  </si>
  <si>
    <t>IG_BH01_PW019</t>
  </si>
  <si>
    <t>IG_BH01_PW024</t>
  </si>
  <si>
    <t>IG_BH01_PW027</t>
  </si>
  <si>
    <t>IG_BH01_PW030</t>
  </si>
  <si>
    <t>IG_BH01_PW003</t>
  </si>
  <si>
    <t>IG_BH01_PW006</t>
  </si>
  <si>
    <t>IG_BH01_PW007</t>
  </si>
  <si>
    <t>IG_BH01_PW012</t>
  </si>
  <si>
    <t>IG_BH01_PW015</t>
  </si>
  <si>
    <t>IG_BH01_PW018</t>
  </si>
  <si>
    <t>IG_BH01_PW020</t>
  </si>
  <si>
    <t>IG_BH01_PW023</t>
  </si>
  <si>
    <t>IG_BH01_PW025</t>
  </si>
  <si>
    <t>IG_BH01_PW029</t>
  </si>
  <si>
    <t>IG_BH01_BD001-A</t>
  </si>
  <si>
    <t>BD</t>
  </si>
  <si>
    <t>IG_BH01_BD002-A</t>
  </si>
  <si>
    <t>IG_BH01_BD003-A</t>
  </si>
  <si>
    <t>IG_BH01_BD004-A</t>
  </si>
  <si>
    <t>IG_BH01_BD005-A</t>
  </si>
  <si>
    <t>IG_BH01_BD006-A</t>
  </si>
  <si>
    <t>IG_BH01_BD007-A</t>
  </si>
  <si>
    <t>IG_BH01_BD008-A</t>
  </si>
  <si>
    <t>IG_BH01_BD009-A</t>
  </si>
  <si>
    <t>IG_BH01_BD010-A</t>
  </si>
  <si>
    <t>IG_BH01_BD011-A</t>
  </si>
  <si>
    <t>IG_BH01_BD012-A</t>
  </si>
  <si>
    <t>IG_BH01_BD013-A</t>
  </si>
  <si>
    <t>IG_BH01_BD014-A</t>
  </si>
  <si>
    <t>IG_BH01_BD015-A</t>
  </si>
  <si>
    <t>IG_BH01_BD016-A</t>
  </si>
  <si>
    <t>IG_BH01_BD017-A</t>
  </si>
  <si>
    <t>IG_BH01_BD018-A</t>
  </si>
  <si>
    <t>IG_BH01_BD019-A</t>
  </si>
  <si>
    <t>IG_BH01_BD020-A</t>
  </si>
  <si>
    <t>IG_BH01_BD001-B</t>
  </si>
  <si>
    <t>IG_BH01_BD002-B</t>
  </si>
  <si>
    <t>IG_BH01_BD003-B</t>
  </si>
  <si>
    <t>IG_BH01_BD004-B</t>
  </si>
  <si>
    <t>IG_BH01_BD005-B</t>
  </si>
  <si>
    <t>IG_BH01_BD006-B</t>
  </si>
  <si>
    <t>IG_BH01_BD007-B</t>
  </si>
  <si>
    <t>IG_BH01_BD008-B</t>
  </si>
  <si>
    <t>IG_BH01_BD009-B</t>
  </si>
  <si>
    <t>IG_BH01_BD010-B</t>
  </si>
  <si>
    <t>IG_BH01_BD011-B</t>
  </si>
  <si>
    <t>IG_BH01_BD012-B</t>
  </si>
  <si>
    <t>IG_BH01_BD013-B</t>
  </si>
  <si>
    <t>IG_BH01_BD014-B</t>
  </si>
  <si>
    <t>IG_BH01_BD015-B</t>
  </si>
  <si>
    <t>IG_BH01_BD016-B</t>
  </si>
  <si>
    <t>IG_BH01_BD017-B</t>
  </si>
  <si>
    <t>IG_BH01_BD018-B</t>
  </si>
  <si>
    <t>IG_BH01_BD019-B</t>
  </si>
  <si>
    <t>IG_BH01_BD020-B</t>
  </si>
  <si>
    <t>IG_BH01_TP001-A</t>
  </si>
  <si>
    <t>TP</t>
  </si>
  <si>
    <t>IG_BH01_TP002-A</t>
  </si>
  <si>
    <t>IG_BH01_TP003-A</t>
  </si>
  <si>
    <t>IG_BH01_TP004-A</t>
  </si>
  <si>
    <t>IG_BH01_TP005-A</t>
  </si>
  <si>
    <t>IG_BH01_TP006-A</t>
  </si>
  <si>
    <t>IG_BH01_TP007-A</t>
  </si>
  <si>
    <t>IG_BH01_TP008-A</t>
  </si>
  <si>
    <t>IG_BH01_TP009-A</t>
  </si>
  <si>
    <t>IG_BH01_TP010-A</t>
  </si>
  <si>
    <t>IG_BH01_TP001-B</t>
  </si>
  <si>
    <t>IG_BH01_TP002-B</t>
  </si>
  <si>
    <t>IG_BH01_TP003-B</t>
  </si>
  <si>
    <t>IG_BH01_TP004-B</t>
  </si>
  <si>
    <t>IG_BH01_TP005-B</t>
  </si>
  <si>
    <t>IG_BH01_TP006-B</t>
  </si>
  <si>
    <t>IG_BH01_TP007-B</t>
  </si>
  <si>
    <t>IG_BH01_TP008-B</t>
  </si>
  <si>
    <t>IG_BH01_TP009-B</t>
  </si>
  <si>
    <t>IG_BH01_TP010-B</t>
  </si>
  <si>
    <t>Aliquot</t>
  </si>
  <si>
    <t>W wet</t>
  </si>
  <si>
    <t>Water-rock mass ratio</t>
  </si>
  <si>
    <t>bulk mass [g] nom</t>
  </si>
  <si>
    <t>bulk mass [g] sigma</t>
  </si>
  <si>
    <t>volume [ccm/piece] nom</t>
  </si>
  <si>
    <t>volume [ccm/piece] sigma</t>
  </si>
  <si>
    <t>shape</t>
  </si>
  <si>
    <t>A</t>
  </si>
  <si>
    <t>sphere</t>
  </si>
  <si>
    <t>PWoutdiff</t>
  </si>
  <si>
    <t>core</t>
  </si>
  <si>
    <t>B</t>
  </si>
  <si>
    <t>C</t>
  </si>
  <si>
    <t>D</t>
  </si>
  <si>
    <t>Cells not highlighted  - input data from NWMO reports as referenced</t>
  </si>
  <si>
    <t>Experiment ID</t>
  </si>
  <si>
    <t>Cells highlighted orange - values calculated in code using the raw data</t>
  </si>
  <si>
    <t>Reference</t>
  </si>
  <si>
    <t>APM-REP-01332-0246</t>
  </si>
  <si>
    <t>APM-REP-01332-0245</t>
  </si>
  <si>
    <t>APM-REP-01332-0233</t>
  </si>
  <si>
    <t>APM-REP-01332-0231</t>
  </si>
  <si>
    <t>References</t>
  </si>
  <si>
    <t>NWMO Document ID</t>
  </si>
  <si>
    <t>Relevant parameters</t>
  </si>
  <si>
    <t xml:space="preserve">Golder Associates Ltd., (2020) Phase 2 Initial Borehole Drilling and Testing, Ignace Area. WP4a Data Report – Petrophysical Testing of Core for IG_BH01 (No. APM-REP-01332-0231). Nuclear Waste Management Organization. </t>
  </si>
  <si>
    <t xml:space="preserve">Golder Associates Ltd., (2019) Phase 2 Initial Borehole Drilling and Testing, Ignace Area: WP4C Data Report - Porewater Extraction and Analysis and Petrographic Analysis for IG_BH01 (No. APM-REP-01332-0233). Nuclear Waste Management Organization. </t>
  </si>
  <si>
    <t xml:space="preserve">Golder Associates Ltd., (2022) Phase 2 Initial Borehole Drilling and Testing, Ignace Area:WP04c Data Report – Porewater Extraction and Analysis and Petrographic Analysis for IG_BH02 (No. APM-REP-01332-0233). Nuclear Waste Management Organization. </t>
  </si>
  <si>
    <t xml:space="preserve">Golder Associates Ltd., (2021) Phase 2 Initial Borehole Drilling and Testing, Ignace Area:WP04c Data Report – Porewater Extraction and Analysis and Petrographic Analysis for IG_BH03 (No. APM-REP-01332-0246). Nuclear Waste Management Organization. </t>
  </si>
  <si>
    <t>NWMO Reference</t>
  </si>
  <si>
    <t>SampleID</t>
  </si>
  <si>
    <t>LG001</t>
  </si>
  <si>
    <t>LG002</t>
  </si>
  <si>
    <t>LG003</t>
  </si>
  <si>
    <t>LG004</t>
  </si>
  <si>
    <t>LG005</t>
  </si>
  <si>
    <t>LG006</t>
  </si>
  <si>
    <t>LG007</t>
  </si>
  <si>
    <t>LG008</t>
  </si>
  <si>
    <t>LG009</t>
  </si>
  <si>
    <t>LG010</t>
  </si>
  <si>
    <t>LG011</t>
  </si>
  <si>
    <t>LG012</t>
  </si>
  <si>
    <t>LG013</t>
  </si>
  <si>
    <t>LG014</t>
  </si>
  <si>
    <t>LG015</t>
  </si>
  <si>
    <t>LG016</t>
  </si>
  <si>
    <t>LG017</t>
  </si>
  <si>
    <t>LG018</t>
  </si>
  <si>
    <t>LG019</t>
  </si>
  <si>
    <t>LG020</t>
  </si>
  <si>
    <t>LG021</t>
  </si>
  <si>
    <t>LG022</t>
  </si>
  <si>
    <t>LG023</t>
  </si>
  <si>
    <t>LG024</t>
  </si>
  <si>
    <t>LG025</t>
  </si>
  <si>
    <t>LG026</t>
  </si>
  <si>
    <t>LG027</t>
  </si>
  <si>
    <t>LG028</t>
  </si>
  <si>
    <t>LG029</t>
  </si>
  <si>
    <t>LG030</t>
  </si>
  <si>
    <t>LG031</t>
  </si>
  <si>
    <t>LG032</t>
  </si>
  <si>
    <t>LG033</t>
  </si>
  <si>
    <t>LG034</t>
  </si>
  <si>
    <t>LG035</t>
  </si>
  <si>
    <t>LG036</t>
  </si>
  <si>
    <t>LG037</t>
  </si>
  <si>
    <t>LG038</t>
  </si>
  <si>
    <t>LG039</t>
  </si>
  <si>
    <t>LG040</t>
  </si>
  <si>
    <t>LG041</t>
  </si>
  <si>
    <t>LG042</t>
  </si>
  <si>
    <t>LG043</t>
  </si>
  <si>
    <t>LG044</t>
  </si>
  <si>
    <t>LG045</t>
  </si>
  <si>
    <t>APM-REP-01332-0266</t>
  </si>
  <si>
    <t>APM-REP-01332-0265</t>
  </si>
  <si>
    <t>DesRoches, A., Waffle, L., Parmenter, A.,  Carvalho, J., Neufeld, A. (2022) Phase 2 Initial Borehole Drilling and Testing, Ignace Area. WP10 – Geological Integration Report for Borehole IG_BH01 (no. APM-REP-01332-0260). Nuclear Waste Management Organization and Golder Associates.</t>
  </si>
  <si>
    <t>APM-REP-01332-0260</t>
  </si>
  <si>
    <t>Depth [mbgs]</t>
  </si>
  <si>
    <t>Top interval</t>
  </si>
  <si>
    <t>Bottom interval</t>
  </si>
  <si>
    <t>interval Length</t>
  </si>
  <si>
    <t>TEST ID</t>
  </si>
  <si>
    <t>(mbgs)</t>
  </si>
  <si>
    <t>(m)</t>
  </si>
  <si>
    <t>HT001</t>
  </si>
  <si>
    <t>HT013b</t>
  </si>
  <si>
    <t>HT002</t>
  </si>
  <si>
    <t>HT003</t>
  </si>
  <si>
    <t>HT004</t>
  </si>
  <si>
    <t>HT005</t>
  </si>
  <si>
    <t>HT008</t>
  </si>
  <si>
    <t>HT006</t>
  </si>
  <si>
    <t>HT007</t>
  </si>
  <si>
    <t>HT009</t>
  </si>
  <si>
    <t>IG_BH02_HT001</t>
  </si>
  <si>
    <t>IG_BH02_HT002</t>
  </si>
  <si>
    <t>IG_BH02_HT003</t>
  </si>
  <si>
    <t>IG_BH02_HT004</t>
  </si>
  <si>
    <t>IG_BH02_HT005</t>
  </si>
  <si>
    <t>IG_BH02_HT006</t>
  </si>
  <si>
    <t>IG_BH02_HT007</t>
  </si>
  <si>
    <t>IG_BH02_HT008</t>
  </si>
  <si>
    <t>IG_BH02_HT009</t>
  </si>
  <si>
    <t>IG_BH02_HT010</t>
  </si>
  <si>
    <t>IG_BH02_HT011</t>
  </si>
  <si>
    <t>IG_BH02_HT012</t>
  </si>
  <si>
    <t>IG_BH02_HT013</t>
  </si>
  <si>
    <t>IG_BH02_HT014</t>
  </si>
  <si>
    <t>IG_BH02_HT015</t>
  </si>
  <si>
    <t>IG_BH02_HT016</t>
  </si>
  <si>
    <t>IG_BH02_HT017</t>
  </si>
  <si>
    <t>IG_BH02_HT018</t>
  </si>
  <si>
    <t>IG_BH02_HT019</t>
  </si>
  <si>
    <t>IG_BH02_HT020</t>
  </si>
  <si>
    <t>IG_BH03_HT001</t>
  </si>
  <si>
    <t>IG_BH03_HT002</t>
  </si>
  <si>
    <t>IG_BH03_HT003</t>
  </si>
  <si>
    <t>IG_BH03_HT004</t>
  </si>
  <si>
    <t>IG_BH03_HT005a</t>
  </si>
  <si>
    <t>IG_BH03_HT005b</t>
  </si>
  <si>
    <t>IG_BH03_HT006</t>
  </si>
  <si>
    <t>IG_BH03_HT007</t>
  </si>
  <si>
    <t>IG_BH03_HT008</t>
  </si>
  <si>
    <t>IG_BH03_HT009</t>
  </si>
  <si>
    <t>IG_BH03_HT010</t>
  </si>
  <si>
    <t>IG_BH03_HT011</t>
  </si>
  <si>
    <t>IG_BH03_HT012</t>
  </si>
  <si>
    <t>IG_BH03_HT013</t>
  </si>
  <si>
    <t>IG_BH03_HT014</t>
  </si>
  <si>
    <t>IG_BH03_HT015</t>
  </si>
  <si>
    <t>IG_BH03_HT016</t>
  </si>
  <si>
    <t>IG_BH03_HT017</t>
  </si>
  <si>
    <t>IG_BH03_HT018</t>
  </si>
  <si>
    <t>IG_BH03_HT019</t>
  </si>
  <si>
    <t>IG_BH03_HT020</t>
  </si>
  <si>
    <t>IG_BH03_HT021</t>
  </si>
  <si>
    <t>IG_BH03_HT022</t>
  </si>
  <si>
    <t>IG_BH03_HT023</t>
  </si>
  <si>
    <t>IG_BH03_HT024</t>
  </si>
  <si>
    <t>IG_BH03_HT025</t>
  </si>
  <si>
    <t>IG_BH03_HT026</t>
  </si>
  <si>
    <t>IG_BH03_HT027</t>
  </si>
  <si>
    <t>IG_BH03_HT028</t>
  </si>
  <si>
    <t>IG_BH03_HT029</t>
  </si>
  <si>
    <t>Transmissivity</t>
  </si>
  <si>
    <t>(m2/sec)</t>
  </si>
  <si>
    <t>Fracture porosity</t>
  </si>
  <si>
    <t>Golder Associates Ltd., (2019) Phase 2 Initial Borehole Drilling and Testing, Ignace Area. WP6 Data Report – Hydraulic Testing for IG_BH01 (No. APM-REP-01332-0235). Nuclear Waste Management Organization</t>
  </si>
  <si>
    <t>APM-REP-01332-0235</t>
  </si>
  <si>
    <t>APM-REP-01332-0256</t>
  </si>
  <si>
    <t>Golder Associates Ltd., (2021) Phase 2 Initial Borehole Drilling and Testing, Ignace Area. WP06 Data Report – Hydraulic Testing for IG_BH02. (No. APM-REP-01332-0256). Nuclear Waste Management Organization</t>
  </si>
  <si>
    <t>Golder Associates Ltd., (2021) Phase 2 Initial Borehole Drilling and Testing, Ignace Area. WP06 Data Report – Hydraulic Testing for IG_BH03 (No. APM-REP-01332-0255). Nuclear Waste Management Organization</t>
  </si>
  <si>
    <t>APM-REP-01332-0255</t>
  </si>
  <si>
    <t>Transmissivity -&gt; Secondary Porosity</t>
  </si>
  <si>
    <t>DesRoches, A., Waffle, L., Parmenter, A. (2022) Phase 2 Initial Borehole Drilling and Testing, Ignace Area. WP10 – Geological Integration Report for Borehole IG_BH03 (No. APM-REP-01332-0266). Nuclear Waste Management Organization</t>
  </si>
  <si>
    <t>DesRoches, A., Waffle, L.,  Parmenter, A., (2022) Phase 2 Initial Borehole Drilling and Testing, Ignace Area. WP10 – Geological Integration Report for Borehole IG_BH02 (No. APM-REP-01332-0265). Nuclear Waste Management Organization</t>
  </si>
  <si>
    <r>
      <t>Supplemental dataset for Higgins, Song et al.,</t>
    </r>
    <r>
      <rPr>
        <b/>
        <i/>
        <sz val="16"/>
        <color theme="1"/>
        <rFont val="Liberation Sans"/>
      </rPr>
      <t xml:space="preserve"> JGR:Biogeosciences</t>
    </r>
  </si>
  <si>
    <t>[see main manuscript for link to code]</t>
  </si>
  <si>
    <t>Cells highlighted red - information missing in NWMO reports</t>
  </si>
  <si>
    <t>All data was previously published by the Nuclear Waste Management Organization [NWMO]. Higgins, Song et al. conducted a meta-analysis and Monte Carlo simulation using this data.</t>
  </si>
  <si>
    <t>Any uncertainties are as reported in the raw data from NWMO reports.</t>
  </si>
  <si>
    <t>Color Key:</t>
  </si>
  <si>
    <t>Th (ppm)</t>
  </si>
  <si>
    <t>U (ppm)</t>
  </si>
  <si>
    <t>K (wt.%)</t>
  </si>
  <si>
    <t>Pyrite (%)</t>
  </si>
  <si>
    <t>Borehole ID</t>
  </si>
  <si>
    <t>Density, water-rock mass ratio -&gt; primary porosity</t>
  </si>
  <si>
    <t>Total S (wt%)</t>
  </si>
  <si>
    <t>K2O (wt.%)</t>
  </si>
  <si>
    <t>Concentrations of U, Th, K2O -&gt; K</t>
  </si>
  <si>
    <t>Concentrations of sulfur -&gt; pyrite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</si>
</sst>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26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0"/>
      <color rgb="FFFF0000"/>
      <name val="Liberation Sans"/>
    </font>
    <font>
      <sz val="10"/>
      <color rgb="FF000000"/>
      <name val="Liberation Sans"/>
    </font>
    <font>
      <sz val="14"/>
      <color theme="1"/>
      <name val="Liberation Sans"/>
    </font>
    <font>
      <sz val="16"/>
      <color theme="1"/>
      <name val="Liberation Sans"/>
    </font>
    <font>
      <b/>
      <sz val="14"/>
      <color theme="1"/>
      <name val="Liberation Sans"/>
    </font>
    <font>
      <sz val="8"/>
      <name val="Liberation Sans"/>
    </font>
    <font>
      <sz val="10"/>
      <color theme="1"/>
      <name val="ArialMT"/>
    </font>
    <font>
      <sz val="11"/>
      <color theme="1"/>
      <name val="Aptos Narrow"/>
      <scheme val="minor"/>
    </font>
    <font>
      <sz val="11"/>
      <name val="Aptos Narrow"/>
      <family val="2"/>
      <scheme val="minor"/>
    </font>
    <font>
      <b/>
      <sz val="14"/>
      <color rgb="FF000000"/>
      <name val="Liberation Sans"/>
    </font>
    <font>
      <b/>
      <sz val="16"/>
      <color theme="1"/>
      <name val="Liberation Sans"/>
    </font>
    <font>
      <b/>
      <i/>
      <sz val="16"/>
      <color theme="1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BF00"/>
        <bgColor rgb="FFFFBF00"/>
      </patternFill>
    </fill>
    <fill>
      <patternFill patternType="solid">
        <fgColor rgb="FFFFC000"/>
        <bgColor rgb="FFFFBF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FFBF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9" borderId="0" xfId="0" applyFill="1"/>
    <xf numFmtId="0" fontId="15" fillId="0" borderId="0" xfId="0" applyFont="1"/>
    <xf numFmtId="0" fontId="14" fillId="0" borderId="0" xfId="0" applyFont="1"/>
    <xf numFmtId="0" fontId="16" fillId="0" borderId="0" xfId="0" applyFont="1"/>
    <xf numFmtId="0" fontId="18" fillId="0" borderId="0" xfId="0" applyFont="1"/>
    <xf numFmtId="0" fontId="0" fillId="12" borderId="0" xfId="0" applyFill="1"/>
    <xf numFmtId="0" fontId="2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1" fontId="22" fillId="0" borderId="0" xfId="19" applyNumberFormat="1" applyFont="1" applyAlignment="1">
      <alignment horizontal="center" vertical="center" wrapText="1"/>
    </xf>
    <xf numFmtId="11" fontId="22" fillId="0" borderId="0" xfId="19" applyNumberFormat="1" applyFont="1" applyAlignment="1">
      <alignment horizontal="center" vertical="center"/>
    </xf>
    <xf numFmtId="11" fontId="22" fillId="11" borderId="0" xfId="19" applyNumberFormat="1" applyFont="1" applyFill="1" applyAlignment="1">
      <alignment horizontal="center" vertical="center"/>
    </xf>
    <xf numFmtId="0" fontId="17" fillId="0" borderId="0" xfId="0" applyFont="1" applyAlignment="1">
      <alignment horizontal="left"/>
    </xf>
    <xf numFmtId="0" fontId="23" fillId="0" borderId="0" xfId="0" applyFont="1"/>
    <xf numFmtId="0" fontId="2" fillId="0" borderId="0" xfId="0" applyFont="1"/>
    <xf numFmtId="0" fontId="24" fillId="0" borderId="0" xfId="0" applyFont="1"/>
    <xf numFmtId="11" fontId="0" fillId="0" borderId="0" xfId="0" applyNumberFormat="1"/>
    <xf numFmtId="0" fontId="17" fillId="0" borderId="0" xfId="0" applyFont="1" applyAlignment="1">
      <alignment horizontal="left"/>
    </xf>
    <xf numFmtId="0" fontId="17" fillId="10" borderId="0" xfId="0" applyFont="1" applyFill="1" applyAlignment="1">
      <alignment horizontal="left"/>
    </xf>
    <xf numFmtId="0" fontId="17" fillId="13" borderId="0" xfId="0" applyFont="1" applyFill="1" applyAlignment="1">
      <alignment horizontal="left"/>
    </xf>
    <xf numFmtId="167" fontId="0" fillId="0" borderId="0" xfId="19" applyNumberFormat="1" applyFont="1"/>
  </cellXfs>
  <cellStyles count="20">
    <cellStyle name="Accent" xfId="7" xr:uid="{78444AA0-8D10-884B-BF97-1C92430C49FB}"/>
    <cellStyle name="Accent 1" xfId="8" xr:uid="{88A23EA3-92E7-5D40-9AFD-D7C963EA2747}"/>
    <cellStyle name="Accent 2" xfId="9" xr:uid="{B274123D-181A-2E4D-B491-CE0A2EC94FB4}"/>
    <cellStyle name="Accent 3" xfId="10" xr:uid="{E30DD83A-E820-3143-8A8F-EE43967F938C}"/>
    <cellStyle name="Bad" xfId="4" builtinId="27" customBuiltin="1"/>
    <cellStyle name="Error" xfId="11" xr:uid="{13EDA2FA-366F-654E-8DA1-BC05D9D83CF1}"/>
    <cellStyle name="Footnote" xfId="12" xr:uid="{F2540DBE-B676-2C40-B485-5E2966C5F51E}"/>
    <cellStyle name="Good" xfId="3" builtinId="26" customBuiltin="1"/>
    <cellStyle name="Heading" xfId="13" xr:uid="{7804DA23-03AA-5648-AA42-2F8DFE421625}"/>
    <cellStyle name="Heading 1" xfId="1" builtinId="16" customBuiltin="1"/>
    <cellStyle name="Heading 2" xfId="2" builtinId="17" customBuiltin="1"/>
    <cellStyle name="Hyperlink" xfId="14" xr:uid="{E1859341-3EBF-694C-94A1-3B033DCE724E}"/>
    <cellStyle name="Neutral" xfId="5" builtinId="28" customBuiltin="1"/>
    <cellStyle name="Normal" xfId="0" builtinId="0" customBuiltin="1"/>
    <cellStyle name="Note" xfId="6" builtinId="10" customBuiltin="1"/>
    <cellStyle name="Percent" xfId="19" builtinId="5"/>
    <cellStyle name="Result" xfId="15" xr:uid="{286FF2B1-4C3C-4540-A438-EAE1FB6E9FE6}"/>
    <cellStyle name="Status" xfId="16" xr:uid="{A542C487-96C1-8A4F-8B04-7A974C037DC2}"/>
    <cellStyle name="Text" xfId="17" xr:uid="{4481DB4C-35ED-C746-AC7F-09C8F622149C}"/>
    <cellStyle name="Warning" xfId="18" xr:uid="{3C2F71AF-46F7-B34E-A922-E645F3530C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A40B-7DA1-D54B-99EA-669A8913AE26}">
  <dimension ref="B3:G42"/>
  <sheetViews>
    <sheetView tabSelected="1" topLeftCell="A5" workbookViewId="0">
      <selection activeCell="D36" sqref="D36"/>
    </sheetView>
  </sheetViews>
  <sheetFormatPr defaultColWidth="11.07421875" defaultRowHeight="12.45"/>
  <cols>
    <col min="1" max="1" width="8.4609375" customWidth="1"/>
    <col min="2" max="2" width="19.4609375" customWidth="1"/>
    <col min="3" max="3" width="9.84375" customWidth="1"/>
    <col min="4" max="4" width="41" bestFit="1" customWidth="1"/>
    <col min="5" max="5" width="22.69140625" customWidth="1"/>
    <col min="6" max="7" width="17" customWidth="1"/>
  </cols>
  <sheetData>
    <row r="3" spans="2:7" ht="20.149999999999999">
      <c r="B3" s="19" t="s">
        <v>307</v>
      </c>
    </row>
    <row r="5" spans="2:7" ht="17.600000000000001">
      <c r="B5" s="4" t="s">
        <v>310</v>
      </c>
    </row>
    <row r="7" spans="2:7" ht="20.149999999999999">
      <c r="B7" s="19" t="s">
        <v>312</v>
      </c>
    </row>
    <row r="8" spans="2:7" ht="19.75">
      <c r="B8" s="21" t="s">
        <v>162</v>
      </c>
      <c r="C8" s="21"/>
      <c r="D8" s="21"/>
      <c r="E8" s="21"/>
    </row>
    <row r="9" spans="2:7" ht="19.75">
      <c r="B9" s="22" t="s">
        <v>164</v>
      </c>
      <c r="C9" s="22"/>
      <c r="D9" s="22"/>
      <c r="E9" s="22"/>
      <c r="F9" t="s">
        <v>308</v>
      </c>
    </row>
    <row r="10" spans="2:7" ht="19.75">
      <c r="B10" s="23" t="s">
        <v>309</v>
      </c>
      <c r="C10" s="23"/>
      <c r="D10" s="23"/>
      <c r="E10" s="23"/>
    </row>
    <row r="11" spans="2:7" ht="19.75">
      <c r="B11" s="16"/>
      <c r="C11" s="16"/>
      <c r="D11" s="16"/>
      <c r="E11" s="16"/>
    </row>
    <row r="13" spans="2:7" ht="17.600000000000001">
      <c r="B13" s="5" t="s">
        <v>311</v>
      </c>
      <c r="G13" s="3"/>
    </row>
    <row r="14" spans="2:7" ht="17.600000000000001">
      <c r="B14" s="4"/>
      <c r="G14" s="3"/>
    </row>
    <row r="15" spans="2:7">
      <c r="B15" s="2"/>
    </row>
    <row r="16" spans="2:7" ht="17.600000000000001">
      <c r="B16" s="17" t="s">
        <v>170</v>
      </c>
    </row>
    <row r="18" spans="2:5">
      <c r="B18" s="18" t="s">
        <v>171</v>
      </c>
      <c r="C18" s="18" t="s">
        <v>5</v>
      </c>
      <c r="D18" s="18" t="s">
        <v>172</v>
      </c>
      <c r="E18" s="18" t="s">
        <v>165</v>
      </c>
    </row>
    <row r="20" spans="2:5">
      <c r="B20" s="2" t="s">
        <v>169</v>
      </c>
      <c r="C20" t="s">
        <v>65</v>
      </c>
      <c r="D20" t="s">
        <v>318</v>
      </c>
      <c r="E20" s="7" t="s">
        <v>173</v>
      </c>
    </row>
    <row r="21" spans="2:5">
      <c r="B21" s="2" t="s">
        <v>168</v>
      </c>
      <c r="C21" t="s">
        <v>65</v>
      </c>
      <c r="D21" t="s">
        <v>318</v>
      </c>
      <c r="E21" s="7" t="s">
        <v>174</v>
      </c>
    </row>
    <row r="22" spans="2:5">
      <c r="B22" t="s">
        <v>167</v>
      </c>
      <c r="C22" t="s">
        <v>39</v>
      </c>
      <c r="D22" t="s">
        <v>318</v>
      </c>
      <c r="E22" s="7" t="s">
        <v>175</v>
      </c>
    </row>
    <row r="23" spans="2:5">
      <c r="B23" t="s">
        <v>166</v>
      </c>
      <c r="C23" t="s">
        <v>18</v>
      </c>
      <c r="D23" t="s">
        <v>318</v>
      </c>
      <c r="E23" s="7" t="s">
        <v>176</v>
      </c>
    </row>
    <row r="24" spans="2:5">
      <c r="B24" t="s">
        <v>227</v>
      </c>
      <c r="C24" t="s">
        <v>65</v>
      </c>
      <c r="D24" t="s">
        <v>321</v>
      </c>
      <c r="E24" s="7" t="s">
        <v>226</v>
      </c>
    </row>
    <row r="25" spans="2:5">
      <c r="B25" t="s">
        <v>225</v>
      </c>
      <c r="C25" t="s">
        <v>39</v>
      </c>
      <c r="D25" t="s">
        <v>321</v>
      </c>
      <c r="E25" s="7" t="s">
        <v>306</v>
      </c>
    </row>
    <row r="26" spans="2:5">
      <c r="B26" t="s">
        <v>224</v>
      </c>
      <c r="C26" t="s">
        <v>18</v>
      </c>
      <c r="D26" t="s">
        <v>321</v>
      </c>
      <c r="E26" s="7" t="s">
        <v>305</v>
      </c>
    </row>
    <row r="27" spans="2:5">
      <c r="B27" t="s">
        <v>227</v>
      </c>
      <c r="C27" t="s">
        <v>65</v>
      </c>
      <c r="D27" t="s">
        <v>322</v>
      </c>
      <c r="E27" s="7" t="s">
        <v>226</v>
      </c>
    </row>
    <row r="28" spans="2:5">
      <c r="B28" t="s">
        <v>225</v>
      </c>
      <c r="C28" t="s">
        <v>39</v>
      </c>
      <c r="D28" t="s">
        <v>322</v>
      </c>
      <c r="E28" s="7" t="s">
        <v>306</v>
      </c>
    </row>
    <row r="29" spans="2:5">
      <c r="B29" t="s">
        <v>224</v>
      </c>
      <c r="C29" t="s">
        <v>18</v>
      </c>
      <c r="D29" t="s">
        <v>322</v>
      </c>
      <c r="E29" s="7" t="s">
        <v>305</v>
      </c>
    </row>
    <row r="30" spans="2:5">
      <c r="B30" t="s">
        <v>299</v>
      </c>
      <c r="C30" t="s">
        <v>65</v>
      </c>
      <c r="D30" t="s">
        <v>304</v>
      </c>
      <c r="E30" s="7" t="s">
        <v>298</v>
      </c>
    </row>
    <row r="31" spans="2:5">
      <c r="B31" t="s">
        <v>300</v>
      </c>
      <c r="C31" t="s">
        <v>39</v>
      </c>
      <c r="D31" t="s">
        <v>304</v>
      </c>
      <c r="E31" s="7" t="s">
        <v>301</v>
      </c>
    </row>
    <row r="32" spans="2:5">
      <c r="B32" t="s">
        <v>303</v>
      </c>
      <c r="C32" t="s">
        <v>18</v>
      </c>
      <c r="D32" t="s">
        <v>304</v>
      </c>
      <c r="E32" s="7" t="s">
        <v>302</v>
      </c>
    </row>
    <row r="38" spans="2:7">
      <c r="G38" s="3"/>
    </row>
    <row r="39" spans="2:7">
      <c r="G39" s="3"/>
    </row>
    <row r="40" spans="2:7">
      <c r="G40" s="3"/>
    </row>
    <row r="41" spans="2:7">
      <c r="B41" s="2"/>
    </row>
    <row r="42" spans="2:7">
      <c r="B42" s="2"/>
    </row>
  </sheetData>
  <mergeCells count="3">
    <mergeCell ref="B8:E8"/>
    <mergeCell ref="B9:E9"/>
    <mergeCell ref="B10:E10"/>
  </mergeCells>
  <phoneticPr fontId="19" type="noConversion"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4872-046B-A94E-B60F-30AEE472E5DA}">
  <dimension ref="A1:O521"/>
  <sheetViews>
    <sheetView topLeftCell="F1" workbookViewId="0">
      <selection activeCell="E1" sqref="E1"/>
    </sheetView>
  </sheetViews>
  <sheetFormatPr defaultColWidth="11.07421875" defaultRowHeight="12.45"/>
  <cols>
    <col min="1" max="2" width="25.3046875" customWidth="1"/>
    <col min="3" max="5" width="17" customWidth="1"/>
    <col min="6" max="6" width="29.15234375" customWidth="1"/>
    <col min="7" max="7" width="31" customWidth="1"/>
    <col min="8" max="8" width="26" customWidth="1"/>
    <col min="9" max="9" width="22" bestFit="1" customWidth="1"/>
    <col min="10" max="10" width="18.84375" bestFit="1" customWidth="1"/>
    <col min="11" max="11" width="17" customWidth="1"/>
    <col min="12" max="12" width="30.69140625" style="1" customWidth="1"/>
    <col min="13" max="13" width="32.69140625" style="1" customWidth="1"/>
    <col min="14" max="14" width="22.84375" style="1" customWidth="1"/>
    <col min="15" max="15" width="24.84375" style="1" customWidth="1"/>
    <col min="16" max="16" width="17" customWidth="1"/>
  </cols>
  <sheetData>
    <row r="1" spans="1:15">
      <c r="A1" t="s">
        <v>4</v>
      </c>
      <c r="B1" t="s">
        <v>177</v>
      </c>
      <c r="C1" t="s">
        <v>5</v>
      </c>
      <c r="D1" t="s">
        <v>6</v>
      </c>
      <c r="E1" t="s">
        <v>228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15">
      <c r="A2" t="s">
        <v>17</v>
      </c>
      <c r="B2" t="s">
        <v>166</v>
      </c>
      <c r="C2" t="s">
        <v>18</v>
      </c>
      <c r="D2" t="s">
        <v>0</v>
      </c>
      <c r="E2">
        <v>222.24090000000001</v>
      </c>
      <c r="F2">
        <v>451.92</v>
      </c>
      <c r="G2">
        <v>0.05</v>
      </c>
      <c r="H2">
        <v>6.12</v>
      </c>
      <c r="I2">
        <v>0.02</v>
      </c>
      <c r="J2">
        <v>5.81</v>
      </c>
      <c r="K2">
        <v>0.1</v>
      </c>
      <c r="L2" s="1">
        <v>170.91054460240099</v>
      </c>
      <c r="M2" s="1">
        <v>3.1466175344071901</v>
      </c>
      <c r="N2" s="1">
        <v>2.6441902753942199</v>
      </c>
      <c r="O2" s="1">
        <v>4.8682810874165802E-2</v>
      </c>
    </row>
    <row r="3" spans="1:15">
      <c r="A3" t="s">
        <v>19</v>
      </c>
      <c r="B3" t="s">
        <v>166</v>
      </c>
      <c r="C3" t="s">
        <v>18</v>
      </c>
      <c r="D3" t="s">
        <v>0</v>
      </c>
      <c r="E3">
        <v>321.93689999999998</v>
      </c>
      <c r="F3">
        <v>406.76900000000001</v>
      </c>
      <c r="G3">
        <v>0.05</v>
      </c>
      <c r="H3">
        <v>6.09</v>
      </c>
      <c r="I3">
        <v>0.02</v>
      </c>
      <c r="J3">
        <v>5.28</v>
      </c>
      <c r="K3">
        <v>0.1</v>
      </c>
      <c r="L3" s="1">
        <v>153.800727294197</v>
      </c>
      <c r="M3" s="1">
        <v>3.0830857309381101</v>
      </c>
      <c r="N3" s="1">
        <v>2.6447794308665</v>
      </c>
      <c r="O3" s="1">
        <v>5.3018182451128999E-2</v>
      </c>
    </row>
    <row r="4" spans="1:15">
      <c r="A4" t="s">
        <v>20</v>
      </c>
      <c r="B4" t="s">
        <v>166</v>
      </c>
      <c r="C4" t="s">
        <v>18</v>
      </c>
      <c r="D4" t="s">
        <v>0</v>
      </c>
      <c r="E4">
        <v>428.04989999999998</v>
      </c>
      <c r="F4">
        <v>404.613</v>
      </c>
      <c r="G4">
        <v>0.05</v>
      </c>
      <c r="H4">
        <v>6.09</v>
      </c>
      <c r="I4">
        <v>0.02</v>
      </c>
      <c r="J4">
        <v>5.23</v>
      </c>
      <c r="K4">
        <v>0.1</v>
      </c>
      <c r="L4" s="1">
        <v>152.34428101300199</v>
      </c>
      <c r="M4" s="1">
        <v>3.0799646046884299</v>
      </c>
      <c r="N4" s="1">
        <v>2.6559119732592298</v>
      </c>
      <c r="O4" s="1">
        <v>5.3695928882760501E-2</v>
      </c>
    </row>
    <row r="5" spans="1:15">
      <c r="A5" t="s">
        <v>21</v>
      </c>
      <c r="B5" t="s">
        <v>166</v>
      </c>
      <c r="C5" t="s">
        <v>18</v>
      </c>
      <c r="D5" t="s">
        <v>0</v>
      </c>
      <c r="E5">
        <v>469.06290000000001</v>
      </c>
      <c r="F5">
        <v>405.69499999999999</v>
      </c>
      <c r="G5">
        <v>0.05</v>
      </c>
      <c r="H5">
        <v>6.08</v>
      </c>
      <c r="I5">
        <v>0.02</v>
      </c>
      <c r="J5">
        <v>5.32</v>
      </c>
      <c r="K5">
        <v>0.1</v>
      </c>
      <c r="L5" s="1">
        <v>154.45738299064999</v>
      </c>
      <c r="M5" s="1">
        <v>3.0760275068388201</v>
      </c>
      <c r="N5" s="1">
        <v>2.62658211698795</v>
      </c>
      <c r="O5" s="1">
        <v>5.2309532873212598E-2</v>
      </c>
    </row>
    <row r="6" spans="1:15">
      <c r="A6" t="s">
        <v>22</v>
      </c>
      <c r="B6" t="s">
        <v>166</v>
      </c>
      <c r="C6" t="s">
        <v>18</v>
      </c>
      <c r="D6" t="s">
        <v>0</v>
      </c>
      <c r="E6">
        <v>516.02790000000005</v>
      </c>
      <c r="F6">
        <v>392.70299999999997</v>
      </c>
      <c r="G6">
        <v>0.05</v>
      </c>
      <c r="H6">
        <v>6.09</v>
      </c>
      <c r="I6">
        <v>0.02</v>
      </c>
      <c r="J6">
        <v>5.0999999999999996</v>
      </c>
      <c r="K6">
        <v>0.1</v>
      </c>
      <c r="L6" s="1">
        <v>148.557520681895</v>
      </c>
      <c r="M6" s="1">
        <v>3.07197425117324</v>
      </c>
      <c r="N6" s="1">
        <v>2.6434407238183</v>
      </c>
      <c r="O6" s="1">
        <v>5.4663915560757503E-2</v>
      </c>
    </row>
    <row r="7" spans="1:15">
      <c r="A7" t="s">
        <v>23</v>
      </c>
      <c r="B7" t="s">
        <v>166</v>
      </c>
      <c r="C7" t="s">
        <v>18</v>
      </c>
      <c r="D7" t="s">
        <v>0</v>
      </c>
      <c r="E7">
        <v>566.1549</v>
      </c>
      <c r="F7">
        <v>408.14800000000002</v>
      </c>
      <c r="G7">
        <v>0.05</v>
      </c>
      <c r="H7">
        <v>6.1</v>
      </c>
      <c r="I7">
        <v>0.02</v>
      </c>
      <c r="J7">
        <v>5.26</v>
      </c>
      <c r="K7">
        <v>0.1</v>
      </c>
      <c r="L7" s="1">
        <v>153.72174137170001</v>
      </c>
      <c r="M7" s="1">
        <v>3.0914232725222699</v>
      </c>
      <c r="N7" s="1">
        <v>2.6551091365345401</v>
      </c>
      <c r="O7" s="1">
        <v>5.3396600834293498E-2</v>
      </c>
    </row>
    <row r="8" spans="1:15">
      <c r="A8" t="s">
        <v>24</v>
      </c>
      <c r="B8" t="s">
        <v>166</v>
      </c>
      <c r="C8" t="s">
        <v>18</v>
      </c>
      <c r="D8" t="s">
        <v>0</v>
      </c>
      <c r="E8">
        <v>619.44389999999999</v>
      </c>
      <c r="F8">
        <v>254.07400000000001</v>
      </c>
      <c r="G8">
        <v>0.05</v>
      </c>
      <c r="H8">
        <v>6.11</v>
      </c>
      <c r="I8">
        <v>0.02</v>
      </c>
      <c r="J8">
        <v>3.27</v>
      </c>
      <c r="K8">
        <v>0.1</v>
      </c>
      <c r="L8" s="1">
        <v>95.878240276767499</v>
      </c>
      <c r="M8" s="1">
        <v>2.9984891505158702</v>
      </c>
      <c r="N8" s="1">
        <v>2.6499651982199102</v>
      </c>
      <c r="O8" s="1">
        <v>8.2876460661016699E-2</v>
      </c>
    </row>
    <row r="9" spans="1:15">
      <c r="A9" t="s">
        <v>25</v>
      </c>
      <c r="B9" t="s">
        <v>166</v>
      </c>
      <c r="C9" t="s">
        <v>18</v>
      </c>
      <c r="D9" t="s">
        <v>0</v>
      </c>
      <c r="E9">
        <v>717.93089999999995</v>
      </c>
      <c r="F9">
        <v>413.14800000000002</v>
      </c>
      <c r="G9">
        <v>0.05</v>
      </c>
      <c r="H9">
        <v>6.09</v>
      </c>
      <c r="I9">
        <v>0.02</v>
      </c>
      <c r="J9">
        <v>5.35</v>
      </c>
      <c r="K9">
        <v>0.1</v>
      </c>
      <c r="L9" s="1">
        <v>155.83975208787001</v>
      </c>
      <c r="M9" s="1">
        <v>3.0874998013703601</v>
      </c>
      <c r="N9" s="1">
        <v>2.6511079135126399</v>
      </c>
      <c r="O9" s="1">
        <v>5.2524774700759003E-2</v>
      </c>
    </row>
    <row r="10" spans="1:15">
      <c r="A10" t="s">
        <v>26</v>
      </c>
      <c r="B10" t="s">
        <v>166</v>
      </c>
      <c r="C10" t="s">
        <v>18</v>
      </c>
      <c r="D10" t="s">
        <v>0</v>
      </c>
      <c r="E10">
        <v>818.6499</v>
      </c>
      <c r="F10">
        <v>369.28199999999998</v>
      </c>
      <c r="G10">
        <v>0.05</v>
      </c>
      <c r="H10">
        <v>6.09</v>
      </c>
      <c r="I10">
        <v>0.02</v>
      </c>
      <c r="J10">
        <v>4.76</v>
      </c>
      <c r="K10">
        <v>0.1</v>
      </c>
      <c r="L10" s="1">
        <v>138.65368596976799</v>
      </c>
      <c r="M10" s="1">
        <v>3.05193592920631</v>
      </c>
      <c r="N10" s="1">
        <v>2.6633406635905601</v>
      </c>
      <c r="O10" s="1">
        <v>5.8624469933581697E-2</v>
      </c>
    </row>
    <row r="11" spans="1:15">
      <c r="A11" t="s">
        <v>27</v>
      </c>
      <c r="B11" t="s">
        <v>166</v>
      </c>
      <c r="C11" t="s">
        <v>18</v>
      </c>
      <c r="D11" t="s">
        <v>0</v>
      </c>
      <c r="E11">
        <v>916.20690000000002</v>
      </c>
      <c r="F11">
        <v>379.19</v>
      </c>
      <c r="G11">
        <v>0.05</v>
      </c>
      <c r="H11">
        <v>6.08</v>
      </c>
      <c r="I11">
        <v>0.02</v>
      </c>
      <c r="J11">
        <v>4.91</v>
      </c>
      <c r="K11">
        <v>0.1</v>
      </c>
      <c r="L11" s="1">
        <v>142.55371249701</v>
      </c>
      <c r="M11" s="1">
        <v>3.0510520826802598</v>
      </c>
      <c r="N11" s="1">
        <v>2.6599798304653302</v>
      </c>
      <c r="O11" s="1">
        <v>5.6932161777867203E-2</v>
      </c>
    </row>
    <row r="12" spans="1:15">
      <c r="A12" t="s">
        <v>28</v>
      </c>
      <c r="B12" t="s">
        <v>166</v>
      </c>
      <c r="C12" t="s">
        <v>18</v>
      </c>
      <c r="D12" t="s">
        <v>1</v>
      </c>
      <c r="E12">
        <v>225.21690000000001</v>
      </c>
      <c r="F12">
        <v>1459.2550000000001</v>
      </c>
      <c r="G12">
        <v>0.156</v>
      </c>
      <c r="H12">
        <v>6.1</v>
      </c>
      <c r="I12">
        <v>0.02</v>
      </c>
      <c r="J12">
        <v>18.899999999999999</v>
      </c>
      <c r="K12">
        <v>0.1</v>
      </c>
      <c r="L12" s="1">
        <v>552.34618097435998</v>
      </c>
      <c r="M12" s="1">
        <v>4.6539527194168997</v>
      </c>
      <c r="N12" s="1">
        <v>2.6419210456489801</v>
      </c>
      <c r="O12" s="1">
        <v>2.22620625596247E-2</v>
      </c>
    </row>
    <row r="13" spans="1:15">
      <c r="A13" t="s">
        <v>29</v>
      </c>
      <c r="B13" t="s">
        <v>166</v>
      </c>
      <c r="C13" t="s">
        <v>18</v>
      </c>
      <c r="D13" t="s">
        <v>1</v>
      </c>
      <c r="E13">
        <v>321.19290000000001</v>
      </c>
      <c r="F13">
        <v>1444.5</v>
      </c>
      <c r="G13">
        <v>0.01</v>
      </c>
      <c r="H13">
        <v>6.07</v>
      </c>
      <c r="I13">
        <v>0.02</v>
      </c>
      <c r="J13">
        <v>18.8</v>
      </c>
      <c r="K13">
        <v>0.1</v>
      </c>
      <c r="L13" s="1">
        <v>544.03283566257801</v>
      </c>
      <c r="M13" s="1">
        <v>4.6072426213181696</v>
      </c>
      <c r="N13" s="1">
        <v>2.6551706171204601</v>
      </c>
      <c r="O13" s="1">
        <v>2.2485810633965701E-2</v>
      </c>
    </row>
    <row r="14" spans="1:15">
      <c r="A14" t="s">
        <v>30</v>
      </c>
      <c r="B14" t="s">
        <v>166</v>
      </c>
      <c r="C14" t="s">
        <v>18</v>
      </c>
      <c r="D14" t="s">
        <v>1</v>
      </c>
      <c r="E14">
        <v>427.21289999999999</v>
      </c>
      <c r="F14">
        <v>1480.681</v>
      </c>
      <c r="G14">
        <v>0.13100000000000001</v>
      </c>
      <c r="H14">
        <v>6.09</v>
      </c>
      <c r="I14">
        <v>0.02</v>
      </c>
      <c r="J14">
        <v>19.100000000000001</v>
      </c>
      <c r="K14">
        <v>0.1</v>
      </c>
      <c r="L14" s="1">
        <v>556.36247941650697</v>
      </c>
      <c r="M14" s="1">
        <v>4.67318158907465</v>
      </c>
      <c r="N14" s="1">
        <v>2.6613602728079102</v>
      </c>
      <c r="O14" s="1">
        <v>2.2355407105764499E-2</v>
      </c>
    </row>
    <row r="15" spans="1:15">
      <c r="A15" t="s">
        <v>31</v>
      </c>
      <c r="B15" t="s">
        <v>166</v>
      </c>
      <c r="C15" t="s">
        <v>18</v>
      </c>
      <c r="D15" t="s">
        <v>1</v>
      </c>
      <c r="E15">
        <v>468.78390000000002</v>
      </c>
      <c r="F15">
        <v>1474.45</v>
      </c>
      <c r="G15">
        <v>0.109</v>
      </c>
      <c r="H15">
        <v>6.07</v>
      </c>
      <c r="I15">
        <v>0.02</v>
      </c>
      <c r="J15">
        <v>19.100000000000001</v>
      </c>
      <c r="K15">
        <v>0.1</v>
      </c>
      <c r="L15" s="1">
        <v>552.71421069974701</v>
      </c>
      <c r="M15" s="1">
        <v>4.6518972975909998</v>
      </c>
      <c r="N15" s="1">
        <v>2.6676535024010302</v>
      </c>
      <c r="O15" s="1">
        <v>2.24530662850587E-2</v>
      </c>
    </row>
    <row r="16" spans="1:15">
      <c r="A16" t="s">
        <v>32</v>
      </c>
      <c r="B16" t="s">
        <v>166</v>
      </c>
      <c r="C16" t="s">
        <v>18</v>
      </c>
      <c r="D16" t="s">
        <v>1</v>
      </c>
      <c r="E16">
        <v>515.84190000000001</v>
      </c>
      <c r="F16">
        <v>1470.02</v>
      </c>
      <c r="G16">
        <v>0.121</v>
      </c>
      <c r="H16">
        <v>6.08</v>
      </c>
      <c r="I16">
        <v>0.02</v>
      </c>
      <c r="J16">
        <v>19</v>
      </c>
      <c r="K16">
        <v>0.1</v>
      </c>
      <c r="L16" s="1">
        <v>551.63351068089298</v>
      </c>
      <c r="M16" s="1">
        <v>4.6476025031855297</v>
      </c>
      <c r="N16" s="1">
        <v>2.6648489831328801</v>
      </c>
      <c r="O16" s="1">
        <v>2.2452859772000101E-2</v>
      </c>
    </row>
    <row r="17" spans="1:15">
      <c r="A17" t="s">
        <v>33</v>
      </c>
      <c r="B17" t="s">
        <v>166</v>
      </c>
      <c r="C17" t="s">
        <v>18</v>
      </c>
      <c r="D17" t="s">
        <v>1</v>
      </c>
      <c r="E17">
        <v>566.34090000000003</v>
      </c>
      <c r="F17">
        <v>1489.78</v>
      </c>
      <c r="G17">
        <v>0.19600000000000001</v>
      </c>
      <c r="H17">
        <v>6.1</v>
      </c>
      <c r="I17">
        <v>0.02</v>
      </c>
      <c r="J17">
        <v>19.2</v>
      </c>
      <c r="K17">
        <v>0.1</v>
      </c>
      <c r="L17" s="1">
        <v>561.11358067236597</v>
      </c>
      <c r="M17" s="1">
        <v>4.6988339357162596</v>
      </c>
      <c r="N17" s="1">
        <v>2.65504177998123</v>
      </c>
      <c r="O17" s="1">
        <v>2.2236389202898402E-2</v>
      </c>
    </row>
    <row r="18" spans="1:15">
      <c r="A18" t="s">
        <v>34</v>
      </c>
      <c r="B18" t="s">
        <v>166</v>
      </c>
      <c r="C18" t="s">
        <v>18</v>
      </c>
      <c r="D18" t="s">
        <v>1</v>
      </c>
      <c r="E18">
        <v>622.51289999999995</v>
      </c>
      <c r="F18">
        <v>1527.808</v>
      </c>
      <c r="G18">
        <v>6.2E-2</v>
      </c>
      <c r="H18">
        <v>6.1</v>
      </c>
      <c r="I18">
        <v>0.02</v>
      </c>
      <c r="J18">
        <v>19.79</v>
      </c>
      <c r="K18">
        <v>0.1</v>
      </c>
      <c r="L18" s="1">
        <v>578.35613341177702</v>
      </c>
      <c r="M18" s="1">
        <v>4.7878869327260603</v>
      </c>
      <c r="N18" s="1">
        <v>2.6416387961295</v>
      </c>
      <c r="O18" s="1">
        <v>2.1868912774932799E-2</v>
      </c>
    </row>
    <row r="19" spans="1:15">
      <c r="A19" t="s">
        <v>35</v>
      </c>
      <c r="B19" t="s">
        <v>166</v>
      </c>
      <c r="C19" t="s">
        <v>18</v>
      </c>
      <c r="D19" t="s">
        <v>1</v>
      </c>
      <c r="E19">
        <v>717.74490000000003</v>
      </c>
      <c r="F19">
        <v>1544.5530000000001</v>
      </c>
      <c r="G19">
        <v>8.6999999999999994E-2</v>
      </c>
      <c r="H19">
        <v>6.1</v>
      </c>
      <c r="I19">
        <v>0.02</v>
      </c>
      <c r="J19">
        <v>19.95</v>
      </c>
      <c r="K19">
        <v>0.1</v>
      </c>
      <c r="L19" s="1">
        <v>583.03207991737997</v>
      </c>
      <c r="M19" s="1">
        <v>4.8122107431015904</v>
      </c>
      <c r="N19" s="1">
        <v>2.6491732671363</v>
      </c>
      <c r="O19" s="1">
        <v>2.1866167151639599E-2</v>
      </c>
    </row>
    <row r="20" spans="1:15">
      <c r="A20" t="s">
        <v>36</v>
      </c>
      <c r="B20" t="s">
        <v>166</v>
      </c>
      <c r="C20" t="s">
        <v>18</v>
      </c>
      <c r="D20" t="s">
        <v>1</v>
      </c>
      <c r="E20">
        <v>818.9289</v>
      </c>
      <c r="F20">
        <v>1453.355</v>
      </c>
      <c r="G20">
        <v>0.04</v>
      </c>
      <c r="H20">
        <v>6.1</v>
      </c>
      <c r="I20">
        <v>0.02</v>
      </c>
      <c r="J20">
        <v>18.73</v>
      </c>
      <c r="K20">
        <v>0.1</v>
      </c>
      <c r="L20" s="1">
        <v>547.37798781215702</v>
      </c>
      <c r="M20" s="1">
        <v>4.6286438304791604</v>
      </c>
      <c r="N20" s="1">
        <v>2.6551213829569398</v>
      </c>
      <c r="O20" s="1">
        <v>2.24519008390839E-2</v>
      </c>
    </row>
    <row r="21" spans="1:15">
      <c r="A21" t="s">
        <v>37</v>
      </c>
      <c r="B21" t="s">
        <v>166</v>
      </c>
      <c r="C21" t="s">
        <v>18</v>
      </c>
      <c r="D21" t="s">
        <v>1</v>
      </c>
      <c r="E21">
        <v>915.92790000000002</v>
      </c>
      <c r="F21">
        <v>1492.3040000000001</v>
      </c>
      <c r="G21">
        <v>0.06</v>
      </c>
      <c r="H21">
        <v>6.1</v>
      </c>
      <c r="I21">
        <v>0.02</v>
      </c>
      <c r="J21">
        <v>19.27</v>
      </c>
      <c r="K21">
        <v>0.1</v>
      </c>
      <c r="L21" s="1">
        <v>563.15930726856698</v>
      </c>
      <c r="M21" s="1">
        <v>4.7093456619693503</v>
      </c>
      <c r="N21" s="1">
        <v>2.6498789609603799</v>
      </c>
      <c r="O21" s="1">
        <v>2.21595205259024E-2</v>
      </c>
    </row>
    <row r="22" spans="1:15">
      <c r="A22" t="s">
        <v>38</v>
      </c>
      <c r="B22" t="s">
        <v>167</v>
      </c>
      <c r="C22" t="s">
        <v>39</v>
      </c>
      <c r="D22" t="s">
        <v>0</v>
      </c>
      <c r="E22">
        <v>227.41901720000001</v>
      </c>
      <c r="F22">
        <v>353.06700000000001</v>
      </c>
      <c r="G22">
        <v>0.05</v>
      </c>
      <c r="H22">
        <v>6.12</v>
      </c>
      <c r="I22">
        <v>0.02</v>
      </c>
      <c r="J22">
        <v>4.57</v>
      </c>
      <c r="K22">
        <v>0.1</v>
      </c>
      <c r="L22" s="1">
        <v>134.43393955817101</v>
      </c>
      <c r="M22" s="1">
        <v>3.0700822441207198</v>
      </c>
      <c r="N22" s="1">
        <v>2.6263233909560801</v>
      </c>
      <c r="O22" s="1">
        <v>5.99787811284467E-2</v>
      </c>
    </row>
    <row r="23" spans="1:15">
      <c r="A23" t="s">
        <v>40</v>
      </c>
      <c r="B23" t="s">
        <v>167</v>
      </c>
      <c r="C23" t="s">
        <v>39</v>
      </c>
      <c r="D23" t="s">
        <v>0</v>
      </c>
      <c r="E23">
        <v>335.1225</v>
      </c>
      <c r="F23">
        <v>371.92</v>
      </c>
      <c r="G23">
        <v>0.05</v>
      </c>
      <c r="H23">
        <v>6.12</v>
      </c>
      <c r="I23">
        <v>0.02</v>
      </c>
      <c r="J23">
        <v>4.79</v>
      </c>
      <c r="K23">
        <v>0.1</v>
      </c>
      <c r="L23" s="1">
        <v>140.90559529182499</v>
      </c>
      <c r="M23" s="1">
        <v>3.0824544434166299</v>
      </c>
      <c r="N23" s="1">
        <v>2.6394977376854998</v>
      </c>
      <c r="O23" s="1">
        <v>5.7742811045105702E-2</v>
      </c>
    </row>
    <row r="24" spans="1:15">
      <c r="A24" t="s">
        <v>41</v>
      </c>
      <c r="B24" t="s">
        <v>167</v>
      </c>
      <c r="C24" t="s">
        <v>39</v>
      </c>
      <c r="D24" t="s">
        <v>0</v>
      </c>
      <c r="E24">
        <v>364.89141999999998</v>
      </c>
      <c r="F24">
        <v>451.94400000000002</v>
      </c>
      <c r="G24">
        <v>0.05</v>
      </c>
      <c r="H24">
        <v>6.1</v>
      </c>
      <c r="I24">
        <v>0.02</v>
      </c>
      <c r="J24">
        <v>5.81</v>
      </c>
      <c r="K24">
        <v>0.1</v>
      </c>
      <c r="L24" s="1">
        <v>169.795307484711</v>
      </c>
      <c r="M24" s="1">
        <v>3.12737857995669</v>
      </c>
      <c r="N24" s="1">
        <v>2.6616989991946398</v>
      </c>
      <c r="O24" s="1">
        <v>4.9025445543737799E-2</v>
      </c>
    </row>
    <row r="25" spans="1:15">
      <c r="A25" t="s">
        <v>42</v>
      </c>
      <c r="B25" t="s">
        <v>167</v>
      </c>
      <c r="C25" t="s">
        <v>39</v>
      </c>
      <c r="D25" t="s">
        <v>0</v>
      </c>
      <c r="E25">
        <v>367.18869999999998</v>
      </c>
      <c r="F25">
        <v>332.64100000000002</v>
      </c>
      <c r="G25">
        <v>0.05</v>
      </c>
      <c r="H25">
        <v>6.09</v>
      </c>
      <c r="I25">
        <v>0.02</v>
      </c>
      <c r="J25">
        <v>4.3</v>
      </c>
      <c r="K25">
        <v>0.1</v>
      </c>
      <c r="L25" s="1">
        <v>125.254380182774</v>
      </c>
      <c r="M25" s="1">
        <v>3.0268399452036401</v>
      </c>
      <c r="N25" s="1">
        <v>2.65572349258048</v>
      </c>
      <c r="O25" s="1">
        <v>6.4178238239179203E-2</v>
      </c>
    </row>
    <row r="26" spans="1:15">
      <c r="A26" t="s">
        <v>43</v>
      </c>
      <c r="B26" t="s">
        <v>167</v>
      </c>
      <c r="C26" t="s">
        <v>39</v>
      </c>
      <c r="D26" t="s">
        <v>0</v>
      </c>
      <c r="E26">
        <v>437.54289999999997</v>
      </c>
      <c r="F26">
        <v>433.851</v>
      </c>
      <c r="G26">
        <v>0.05</v>
      </c>
      <c r="H26">
        <v>6.03</v>
      </c>
      <c r="I26">
        <v>0.02</v>
      </c>
      <c r="J26">
        <v>5.73</v>
      </c>
      <c r="K26">
        <v>0.1</v>
      </c>
      <c r="L26" s="1">
        <v>163.63610277541099</v>
      </c>
      <c r="M26" s="1">
        <v>3.0551165348737999</v>
      </c>
      <c r="N26" s="1">
        <v>2.65131589326261</v>
      </c>
      <c r="O26" s="1">
        <v>4.9501504895957602E-2</v>
      </c>
    </row>
    <row r="27" spans="1:15">
      <c r="A27" t="s">
        <v>44</v>
      </c>
      <c r="B27" t="s">
        <v>167</v>
      </c>
      <c r="C27" t="s">
        <v>39</v>
      </c>
      <c r="D27" t="s">
        <v>0</v>
      </c>
      <c r="E27">
        <v>509.62006000000002</v>
      </c>
      <c r="F27">
        <v>326.35199999999998</v>
      </c>
      <c r="G27">
        <v>0.05</v>
      </c>
      <c r="H27">
        <v>6.09</v>
      </c>
      <c r="I27">
        <v>0.02</v>
      </c>
      <c r="J27">
        <v>4.32</v>
      </c>
      <c r="K27">
        <v>0.1</v>
      </c>
      <c r="L27" s="1">
        <v>125.83695869525199</v>
      </c>
      <c r="M27" s="1">
        <v>3.02788220833063</v>
      </c>
      <c r="N27" s="1">
        <v>2.5934511083532201</v>
      </c>
      <c r="O27" s="1">
        <v>6.2404747624276002E-2</v>
      </c>
    </row>
    <row r="28" spans="1:15">
      <c r="A28" t="s">
        <v>45</v>
      </c>
      <c r="B28" t="s">
        <v>167</v>
      </c>
      <c r="C28" t="s">
        <v>39</v>
      </c>
      <c r="D28" t="s">
        <v>0</v>
      </c>
      <c r="E28">
        <v>532.88001999999994</v>
      </c>
      <c r="F28">
        <v>316.84699999999998</v>
      </c>
      <c r="G28">
        <v>0.05</v>
      </c>
      <c r="H28">
        <v>6.04</v>
      </c>
      <c r="I28">
        <v>0.02</v>
      </c>
      <c r="J28">
        <v>4.16</v>
      </c>
      <c r="K28">
        <v>0.1</v>
      </c>
      <c r="L28" s="1">
        <v>119.194739613249</v>
      </c>
      <c r="M28" s="1">
        <v>2.9720040341132101</v>
      </c>
      <c r="N28" s="1">
        <v>2.6582297258089702</v>
      </c>
      <c r="O28" s="1">
        <v>6.6281680846026994E-2</v>
      </c>
    </row>
    <row r="29" spans="1:15">
      <c r="A29" t="s">
        <v>46</v>
      </c>
      <c r="B29" t="s">
        <v>167</v>
      </c>
      <c r="C29" t="s">
        <v>39</v>
      </c>
      <c r="D29" t="s">
        <v>0</v>
      </c>
      <c r="E29">
        <v>586.77038000000005</v>
      </c>
      <c r="F29">
        <v>321.12</v>
      </c>
      <c r="G29">
        <v>0.05</v>
      </c>
      <c r="H29">
        <v>6.09</v>
      </c>
      <c r="I29">
        <v>0.02</v>
      </c>
      <c r="J29">
        <v>4.18</v>
      </c>
      <c r="K29">
        <v>0.1</v>
      </c>
      <c r="L29" s="1">
        <v>121.75890910790601</v>
      </c>
      <c r="M29" s="1">
        <v>3.0206806066516898</v>
      </c>
      <c r="N29" s="1">
        <v>2.6373429456025699</v>
      </c>
      <c r="O29" s="1">
        <v>6.5430346340585893E-2</v>
      </c>
    </row>
    <row r="30" spans="1:15">
      <c r="A30" t="s">
        <v>47</v>
      </c>
      <c r="B30" t="s">
        <v>167</v>
      </c>
      <c r="C30" t="s">
        <v>39</v>
      </c>
      <c r="D30" t="s">
        <v>0</v>
      </c>
      <c r="E30">
        <v>639.12922000000003</v>
      </c>
      <c r="F30">
        <v>390.98500000000001</v>
      </c>
      <c r="G30">
        <v>0.05</v>
      </c>
      <c r="H30">
        <v>6.08</v>
      </c>
      <c r="I30">
        <v>0.02</v>
      </c>
      <c r="J30">
        <v>5.09</v>
      </c>
      <c r="K30">
        <v>0.1</v>
      </c>
      <c r="L30" s="1">
        <v>147.779714177145</v>
      </c>
      <c r="M30" s="1">
        <v>3.0617953369177702</v>
      </c>
      <c r="N30" s="1">
        <v>2.6457284897122202</v>
      </c>
      <c r="O30" s="1">
        <v>5.4816951732771103E-2</v>
      </c>
    </row>
    <row r="31" spans="1:15">
      <c r="A31" t="s">
        <v>48</v>
      </c>
      <c r="B31" t="s">
        <v>167</v>
      </c>
      <c r="C31" t="s">
        <v>39</v>
      </c>
      <c r="D31" t="s">
        <v>0</v>
      </c>
      <c r="E31">
        <v>739.92237999999998</v>
      </c>
      <c r="F31">
        <v>350.56900000000002</v>
      </c>
      <c r="G31">
        <v>0.05</v>
      </c>
      <c r="H31">
        <v>6.09</v>
      </c>
      <c r="I31">
        <v>0.02</v>
      </c>
      <c r="J31">
        <v>4.58</v>
      </c>
      <c r="K31">
        <v>0.1</v>
      </c>
      <c r="L31" s="1">
        <v>133.41047935746599</v>
      </c>
      <c r="M31" s="1">
        <v>3.04183718361082</v>
      </c>
      <c r="N31" s="1">
        <v>2.6277470981921098</v>
      </c>
      <c r="O31" s="1">
        <v>5.9915347375361402E-2</v>
      </c>
    </row>
    <row r="32" spans="1:15">
      <c r="A32" t="s">
        <v>49</v>
      </c>
      <c r="B32" t="s">
        <v>167</v>
      </c>
      <c r="C32" t="s">
        <v>39</v>
      </c>
      <c r="D32" t="s">
        <v>0</v>
      </c>
      <c r="E32">
        <v>842.9171</v>
      </c>
      <c r="F32">
        <v>371.22</v>
      </c>
      <c r="G32">
        <v>0.05</v>
      </c>
      <c r="H32">
        <v>6.1</v>
      </c>
      <c r="I32">
        <v>0.02</v>
      </c>
      <c r="J32">
        <v>4.79</v>
      </c>
      <c r="K32">
        <v>0.1</v>
      </c>
      <c r="L32" s="1">
        <v>139.986148511491</v>
      </c>
      <c r="M32" s="1">
        <v>3.0632381994631901</v>
      </c>
      <c r="N32" s="1">
        <v>2.6518337988956602</v>
      </c>
      <c r="O32" s="1">
        <v>5.8029687626925501E-2</v>
      </c>
    </row>
    <row r="33" spans="1:15">
      <c r="A33" t="s">
        <v>50</v>
      </c>
      <c r="B33" t="s">
        <v>167</v>
      </c>
      <c r="C33" t="s">
        <v>39</v>
      </c>
      <c r="D33" t="s">
        <v>0</v>
      </c>
      <c r="E33">
        <v>943.90170000000001</v>
      </c>
      <c r="F33">
        <v>386.76</v>
      </c>
      <c r="G33">
        <v>0.05</v>
      </c>
      <c r="H33">
        <v>6.09</v>
      </c>
      <c r="I33">
        <v>0.02</v>
      </c>
      <c r="J33">
        <v>5.05</v>
      </c>
      <c r="K33">
        <v>0.1</v>
      </c>
      <c r="L33" s="1">
        <v>147.10107440070001</v>
      </c>
      <c r="M33" s="1">
        <v>3.0689491723496798</v>
      </c>
      <c r="N33" s="1">
        <v>2.6292126116392298</v>
      </c>
      <c r="O33" s="1">
        <v>5.4853948655472301E-2</v>
      </c>
    </row>
    <row r="34" spans="1:15">
      <c r="A34" t="s">
        <v>51</v>
      </c>
      <c r="B34" t="s">
        <v>167</v>
      </c>
      <c r="C34" t="s">
        <v>39</v>
      </c>
      <c r="D34" t="s">
        <v>1</v>
      </c>
      <c r="E34">
        <v>231.2663</v>
      </c>
      <c r="F34">
        <v>1477.4680000000001</v>
      </c>
      <c r="G34">
        <v>2E-3</v>
      </c>
      <c r="H34">
        <v>6.12</v>
      </c>
      <c r="I34">
        <v>0.02</v>
      </c>
      <c r="J34">
        <v>18.97</v>
      </c>
      <c r="K34">
        <v>0.1</v>
      </c>
      <c r="L34" s="1">
        <v>558.03322394277995</v>
      </c>
      <c r="M34" s="1">
        <v>4.6857225234766302</v>
      </c>
      <c r="N34" s="1">
        <v>2.6476344715839</v>
      </c>
      <c r="O34" s="1">
        <v>2.22317957181653E-2</v>
      </c>
    </row>
    <row r="35" spans="1:15">
      <c r="A35" t="s">
        <v>52</v>
      </c>
      <c r="B35" t="s">
        <v>167</v>
      </c>
      <c r="C35" t="s">
        <v>39</v>
      </c>
      <c r="D35" t="s">
        <v>1</v>
      </c>
      <c r="E35">
        <v>334.64389999999997</v>
      </c>
      <c r="F35">
        <v>1473.575</v>
      </c>
      <c r="G35">
        <v>0.105</v>
      </c>
      <c r="H35">
        <v>6.13</v>
      </c>
      <c r="I35">
        <v>0.02</v>
      </c>
      <c r="J35">
        <v>18.850000000000001</v>
      </c>
      <c r="K35">
        <v>0.1</v>
      </c>
      <c r="L35" s="1">
        <v>556.31681244029699</v>
      </c>
      <c r="M35" s="1">
        <v>4.6784490192853703</v>
      </c>
      <c r="N35" s="1">
        <v>2.6488054415183502</v>
      </c>
      <c r="O35" s="1">
        <v>2.2276418342345599E-2</v>
      </c>
    </row>
    <row r="36" spans="1:15">
      <c r="A36" t="s">
        <v>53</v>
      </c>
      <c r="B36" t="s">
        <v>167</v>
      </c>
      <c r="C36" t="s">
        <v>39</v>
      </c>
      <c r="D36" t="s">
        <v>1</v>
      </c>
      <c r="E36">
        <v>363.45562000000001</v>
      </c>
      <c r="F36">
        <v>1450.1389999999999</v>
      </c>
      <c r="G36">
        <v>6.2E-2</v>
      </c>
      <c r="H36">
        <v>6.11</v>
      </c>
      <c r="I36">
        <v>0.02</v>
      </c>
      <c r="J36">
        <v>18.350000000000001</v>
      </c>
      <c r="K36">
        <v>0.1</v>
      </c>
      <c r="L36" s="1">
        <v>538.032326935377</v>
      </c>
      <c r="M36" s="1">
        <v>4.5829681989593398</v>
      </c>
      <c r="N36" s="1">
        <v>2.69526369959955</v>
      </c>
      <c r="O36" s="1">
        <v>2.2958589664876801E-2</v>
      </c>
    </row>
    <row r="37" spans="1:15">
      <c r="A37" t="s">
        <v>54</v>
      </c>
      <c r="B37" t="s">
        <v>167</v>
      </c>
      <c r="C37" t="s">
        <v>39</v>
      </c>
      <c r="D37" t="s">
        <v>1</v>
      </c>
      <c r="E37">
        <v>366.90154000000001</v>
      </c>
      <c r="F37">
        <v>1428.741</v>
      </c>
      <c r="G37">
        <v>7.5999999999999998E-2</v>
      </c>
      <c r="H37">
        <v>6.12</v>
      </c>
      <c r="I37">
        <v>0.02</v>
      </c>
      <c r="J37">
        <v>18.55</v>
      </c>
      <c r="K37">
        <v>0.1</v>
      </c>
      <c r="L37" s="1">
        <v>545.67824481489504</v>
      </c>
      <c r="M37" s="1">
        <v>4.62314507425104</v>
      </c>
      <c r="N37" s="1">
        <v>2.6182847008765302</v>
      </c>
      <c r="O37" s="1">
        <v>2.2183308048892798E-2</v>
      </c>
    </row>
    <row r="38" spans="1:15">
      <c r="A38" t="s">
        <v>55</v>
      </c>
      <c r="B38" t="s">
        <v>167</v>
      </c>
      <c r="C38" t="s">
        <v>39</v>
      </c>
      <c r="D38" t="s">
        <v>1</v>
      </c>
      <c r="E38">
        <v>368.14589999999998</v>
      </c>
      <c r="F38">
        <v>1437.3230000000001</v>
      </c>
      <c r="G38">
        <v>1.0999999999999999E-2</v>
      </c>
      <c r="H38">
        <v>6.11</v>
      </c>
      <c r="I38">
        <v>0.02</v>
      </c>
      <c r="J38">
        <v>18.57</v>
      </c>
      <c r="K38">
        <v>0.1</v>
      </c>
      <c r="L38" s="1">
        <v>544.48285074604701</v>
      </c>
      <c r="M38" s="1">
        <v>4.6155032038638799</v>
      </c>
      <c r="N38" s="1">
        <v>2.6397948035105099</v>
      </c>
      <c r="O38" s="1">
        <v>2.2377171883350699E-2</v>
      </c>
    </row>
    <row r="39" spans="1:15">
      <c r="A39" t="s">
        <v>56</v>
      </c>
      <c r="B39" t="s">
        <v>167</v>
      </c>
      <c r="C39" t="s">
        <v>39</v>
      </c>
      <c r="D39" t="s">
        <v>1</v>
      </c>
      <c r="E39">
        <v>437.25574</v>
      </c>
      <c r="F39">
        <v>1407.76</v>
      </c>
      <c r="G39">
        <v>3.5999999999999997E-2</v>
      </c>
      <c r="H39">
        <v>6.05</v>
      </c>
      <c r="I39">
        <v>0.02</v>
      </c>
      <c r="J39">
        <v>18.670000000000002</v>
      </c>
      <c r="K39">
        <v>0.1</v>
      </c>
      <c r="L39" s="1">
        <v>536.71650226834799</v>
      </c>
      <c r="M39" s="1">
        <v>4.5668738154014799</v>
      </c>
      <c r="N39" s="1">
        <v>2.6229117123291799</v>
      </c>
      <c r="O39" s="1">
        <v>2.2318227342165198E-2</v>
      </c>
    </row>
    <row r="40" spans="1:15">
      <c r="A40" t="s">
        <v>57</v>
      </c>
      <c r="B40" t="s">
        <v>167</v>
      </c>
      <c r="C40" t="s">
        <v>39</v>
      </c>
      <c r="D40" t="s">
        <v>1</v>
      </c>
      <c r="E40">
        <v>482.81846000000002</v>
      </c>
      <c r="F40">
        <v>1460.395</v>
      </c>
      <c r="G40">
        <v>0.11</v>
      </c>
      <c r="H40">
        <v>6.06</v>
      </c>
      <c r="I40">
        <v>0.02</v>
      </c>
      <c r="J40">
        <v>19.350000000000001</v>
      </c>
      <c r="K40">
        <v>0.1</v>
      </c>
      <c r="L40" s="1">
        <v>558.10523867117797</v>
      </c>
      <c r="M40" s="1">
        <v>4.6786568320385804</v>
      </c>
      <c r="N40" s="1">
        <v>2.6167018311405399</v>
      </c>
      <c r="O40" s="1">
        <v>2.1936981084266699E-2</v>
      </c>
    </row>
    <row r="41" spans="1:15">
      <c r="A41" t="s">
        <v>58</v>
      </c>
      <c r="B41" t="s">
        <v>167</v>
      </c>
      <c r="C41" t="s">
        <v>39</v>
      </c>
      <c r="D41" t="s">
        <v>1</v>
      </c>
      <c r="E41">
        <v>533.45434</v>
      </c>
      <c r="F41">
        <v>1411.85</v>
      </c>
      <c r="G41">
        <v>5.0000000000000001E-3</v>
      </c>
      <c r="H41">
        <v>6.08</v>
      </c>
      <c r="I41">
        <v>0.02</v>
      </c>
      <c r="J41">
        <v>18.55</v>
      </c>
      <c r="K41">
        <v>0.1</v>
      </c>
      <c r="L41" s="1">
        <v>538.56850648055604</v>
      </c>
      <c r="M41" s="1">
        <v>4.5807984359681901</v>
      </c>
      <c r="N41" s="1">
        <v>2.6214863717638699</v>
      </c>
      <c r="O41" s="1">
        <v>2.2297073757784999E-2</v>
      </c>
    </row>
    <row r="42" spans="1:15">
      <c r="A42" t="s">
        <v>59</v>
      </c>
      <c r="B42" t="s">
        <v>167</v>
      </c>
      <c r="C42" t="s">
        <v>39</v>
      </c>
      <c r="D42" t="s">
        <v>1</v>
      </c>
      <c r="E42">
        <v>586.57893999999999</v>
      </c>
      <c r="F42">
        <v>1450.4</v>
      </c>
      <c r="G42">
        <v>5.6000000000000001E-2</v>
      </c>
      <c r="H42">
        <v>6.11</v>
      </c>
      <c r="I42">
        <v>0.02</v>
      </c>
      <c r="J42">
        <v>18.75</v>
      </c>
      <c r="K42">
        <v>0.1</v>
      </c>
      <c r="L42" s="1">
        <v>549.76055204568502</v>
      </c>
      <c r="M42" s="1">
        <v>4.6422388834947004</v>
      </c>
      <c r="N42" s="1">
        <v>2.6382394928173598</v>
      </c>
      <c r="O42" s="1">
        <v>2.22778188415069E-2</v>
      </c>
    </row>
    <row r="43" spans="1:15">
      <c r="A43" t="s">
        <v>60</v>
      </c>
      <c r="B43" t="s">
        <v>167</v>
      </c>
      <c r="C43" t="s">
        <v>39</v>
      </c>
      <c r="D43" t="s">
        <v>1</v>
      </c>
      <c r="E43">
        <v>638.84205999999995</v>
      </c>
      <c r="F43">
        <v>1462.393</v>
      </c>
      <c r="G43">
        <v>3.7999999999999999E-2</v>
      </c>
      <c r="H43">
        <v>6.11</v>
      </c>
      <c r="I43">
        <v>0.02</v>
      </c>
      <c r="J43">
        <v>18.899999999999999</v>
      </c>
      <c r="K43">
        <v>0.1</v>
      </c>
      <c r="L43" s="1">
        <v>554.15863646205105</v>
      </c>
      <c r="M43" s="1">
        <v>4.6645970582887903</v>
      </c>
      <c r="N43" s="1">
        <v>2.6389429015064101</v>
      </c>
      <c r="O43" s="1">
        <v>2.22132493092447E-2</v>
      </c>
    </row>
    <row r="44" spans="1:15">
      <c r="A44" t="s">
        <v>61</v>
      </c>
      <c r="B44" t="s">
        <v>167</v>
      </c>
      <c r="C44" t="s">
        <v>39</v>
      </c>
      <c r="D44" t="s">
        <v>1</v>
      </c>
      <c r="E44">
        <v>739.15661999999998</v>
      </c>
      <c r="F44">
        <v>1450.16</v>
      </c>
      <c r="G44">
        <v>0.27</v>
      </c>
      <c r="H44">
        <v>6.12</v>
      </c>
      <c r="I44">
        <v>0.02</v>
      </c>
      <c r="J44">
        <v>18.75</v>
      </c>
      <c r="K44">
        <v>0.1</v>
      </c>
      <c r="L44" s="1">
        <v>551.56156820912599</v>
      </c>
      <c r="M44" s="1">
        <v>4.6528740387461003</v>
      </c>
      <c r="N44" s="1">
        <v>2.62918971078523</v>
      </c>
      <c r="O44" s="1">
        <v>2.2184772227973E-2</v>
      </c>
    </row>
    <row r="45" spans="1:15">
      <c r="A45" t="s">
        <v>62</v>
      </c>
      <c r="B45" t="s">
        <v>167</v>
      </c>
      <c r="C45" t="s">
        <v>39</v>
      </c>
      <c r="D45" t="s">
        <v>1</v>
      </c>
      <c r="E45">
        <v>842.72565999999995</v>
      </c>
      <c r="F45">
        <v>1448.8920000000001</v>
      </c>
      <c r="G45">
        <v>0.16800000000000001</v>
      </c>
      <c r="H45">
        <v>6.11</v>
      </c>
      <c r="I45">
        <v>0.02</v>
      </c>
      <c r="J45">
        <v>18.71</v>
      </c>
      <c r="K45">
        <v>0.1</v>
      </c>
      <c r="L45" s="1">
        <v>548.58772953465495</v>
      </c>
      <c r="M45" s="1">
        <v>4.6362886930334897</v>
      </c>
      <c r="N45" s="1">
        <v>2.6411308930096502</v>
      </c>
      <c r="O45" s="1">
        <v>2.2323134566598499E-2</v>
      </c>
    </row>
    <row r="46" spans="1:15">
      <c r="A46" t="s">
        <v>63</v>
      </c>
      <c r="B46" t="s">
        <v>167</v>
      </c>
      <c r="C46" t="s">
        <v>39</v>
      </c>
      <c r="D46" t="s">
        <v>1</v>
      </c>
      <c r="E46">
        <v>943.61454000000003</v>
      </c>
      <c r="F46">
        <v>1441.711</v>
      </c>
      <c r="G46">
        <v>9.9000000000000005E-2</v>
      </c>
      <c r="H46">
        <v>6.08</v>
      </c>
      <c r="I46">
        <v>0.02</v>
      </c>
      <c r="J46">
        <v>18.63</v>
      </c>
      <c r="K46">
        <v>0.1</v>
      </c>
      <c r="L46" s="1">
        <v>540.89117389395005</v>
      </c>
      <c r="M46" s="1">
        <v>4.5926281619812599</v>
      </c>
      <c r="N46" s="1">
        <v>2.6654363568570099</v>
      </c>
      <c r="O46" s="1">
        <v>2.26325719183476E-2</v>
      </c>
    </row>
    <row r="47" spans="1:15">
      <c r="A47" t="s">
        <v>64</v>
      </c>
      <c r="B47" s="2" t="s">
        <v>168</v>
      </c>
      <c r="C47" t="s">
        <v>65</v>
      </c>
      <c r="D47" t="s">
        <v>0</v>
      </c>
      <c r="E47">
        <v>222.2</v>
      </c>
      <c r="F47">
        <v>342.07400000000001</v>
      </c>
      <c r="G47">
        <v>0.05</v>
      </c>
      <c r="H47">
        <v>6.09</v>
      </c>
      <c r="I47">
        <v>0.02</v>
      </c>
      <c r="J47">
        <v>4.42</v>
      </c>
      <c r="K47">
        <v>0.1</v>
      </c>
      <c r="L47" s="1">
        <v>128.74985125764201</v>
      </c>
      <c r="M47" s="1">
        <v>3.0331605611307699</v>
      </c>
      <c r="N47" s="1">
        <v>2.6568885063445502</v>
      </c>
      <c r="O47" s="1">
        <v>6.2593660987434893E-2</v>
      </c>
    </row>
    <row r="48" spans="1:15">
      <c r="A48" t="s">
        <v>66</v>
      </c>
      <c r="B48" s="2" t="s">
        <v>168</v>
      </c>
      <c r="C48" t="s">
        <v>65</v>
      </c>
      <c r="D48" t="s">
        <v>0</v>
      </c>
      <c r="E48">
        <v>321.60000000000002</v>
      </c>
      <c r="F48">
        <v>236.994</v>
      </c>
      <c r="G48">
        <v>0.05</v>
      </c>
      <c r="H48">
        <v>6.09</v>
      </c>
      <c r="I48">
        <v>0.02</v>
      </c>
      <c r="J48">
        <v>3.16</v>
      </c>
      <c r="K48">
        <v>0.1</v>
      </c>
      <c r="L48" s="1">
        <v>92.047404971526802</v>
      </c>
      <c r="M48" s="1">
        <v>2.9749724117032699</v>
      </c>
      <c r="N48" s="1">
        <v>2.57469507231963</v>
      </c>
      <c r="O48" s="1">
        <v>8.3215925557417303E-2</v>
      </c>
    </row>
    <row r="49" spans="1:15">
      <c r="A49" t="s">
        <v>67</v>
      </c>
      <c r="B49" s="2" t="s">
        <v>168</v>
      </c>
      <c r="C49" t="s">
        <v>65</v>
      </c>
      <c r="D49" t="s">
        <v>0</v>
      </c>
      <c r="E49">
        <v>421.2</v>
      </c>
      <c r="F49">
        <v>266.166</v>
      </c>
      <c r="G49">
        <v>0.05</v>
      </c>
      <c r="H49">
        <v>6.09</v>
      </c>
      <c r="I49">
        <v>0.02</v>
      </c>
      <c r="J49">
        <v>3.51</v>
      </c>
      <c r="K49">
        <v>0.1</v>
      </c>
      <c r="L49" s="1">
        <v>102.242528939892</v>
      </c>
      <c r="M49" s="1">
        <v>2.9892999224670498</v>
      </c>
      <c r="N49" s="1">
        <v>2.6032806774221902</v>
      </c>
      <c r="O49" s="1">
        <v>7.6114581999997294E-2</v>
      </c>
    </row>
    <row r="50" spans="1:15">
      <c r="A50" t="s">
        <v>68</v>
      </c>
      <c r="B50" s="2" t="s">
        <v>168</v>
      </c>
      <c r="C50" t="s">
        <v>65</v>
      </c>
      <c r="D50" t="s">
        <v>0</v>
      </c>
      <c r="E50">
        <v>456.1</v>
      </c>
      <c r="F50">
        <v>247.18299999999999</v>
      </c>
      <c r="G50">
        <v>0.05</v>
      </c>
      <c r="H50">
        <v>6.07</v>
      </c>
      <c r="I50">
        <v>0.02</v>
      </c>
      <c r="J50">
        <v>3.27</v>
      </c>
      <c r="K50">
        <v>0.1</v>
      </c>
      <c r="L50" s="1">
        <v>94.626987905139799</v>
      </c>
      <c r="M50" s="1">
        <v>2.9602148236943702</v>
      </c>
      <c r="N50" s="1">
        <v>2.6121829033361199</v>
      </c>
      <c r="O50" s="1">
        <v>8.1718591862054296E-2</v>
      </c>
    </row>
    <row r="51" spans="1:15">
      <c r="A51" t="s">
        <v>69</v>
      </c>
      <c r="B51" s="2" t="s">
        <v>168</v>
      </c>
      <c r="C51" t="s">
        <v>65</v>
      </c>
      <c r="D51" t="s">
        <v>0</v>
      </c>
      <c r="E51">
        <v>531.70000000000005</v>
      </c>
      <c r="F51">
        <v>319.82299999999998</v>
      </c>
      <c r="G51">
        <v>0.05</v>
      </c>
      <c r="H51">
        <v>6.09</v>
      </c>
      <c r="I51">
        <v>0.02</v>
      </c>
      <c r="J51">
        <v>4.17</v>
      </c>
      <c r="K51">
        <v>0.1</v>
      </c>
      <c r="L51" s="1">
        <v>121.467619851667</v>
      </c>
      <c r="M51" s="1">
        <v>3.0201746394365099</v>
      </c>
      <c r="N51" s="1">
        <v>2.6329897662484898</v>
      </c>
      <c r="O51" s="1">
        <v>6.5468032694460498E-2</v>
      </c>
    </row>
    <row r="52" spans="1:15">
      <c r="A52" t="s">
        <v>70</v>
      </c>
      <c r="B52" s="2" t="s">
        <v>168</v>
      </c>
      <c r="C52" t="s">
        <v>65</v>
      </c>
      <c r="D52" t="s">
        <v>0</v>
      </c>
      <c r="E52">
        <v>582.4</v>
      </c>
      <c r="F52">
        <v>305.923</v>
      </c>
      <c r="G52">
        <v>0.05</v>
      </c>
      <c r="H52">
        <v>6.12</v>
      </c>
      <c r="I52">
        <v>0.02</v>
      </c>
      <c r="J52">
        <v>3.99</v>
      </c>
      <c r="K52">
        <v>0.1</v>
      </c>
      <c r="L52" s="1">
        <v>117.37230171490199</v>
      </c>
      <c r="M52" s="1">
        <v>3.0400454163903898</v>
      </c>
      <c r="N52" s="1">
        <v>2.6064326551513699</v>
      </c>
      <c r="O52" s="1">
        <v>6.7510232688533706E-2</v>
      </c>
    </row>
    <row r="53" spans="1:15">
      <c r="A53" t="s">
        <v>71</v>
      </c>
      <c r="B53" s="2" t="s">
        <v>168</v>
      </c>
      <c r="C53" t="s">
        <v>65</v>
      </c>
      <c r="D53" t="s">
        <v>0</v>
      </c>
      <c r="E53">
        <v>632.5</v>
      </c>
      <c r="F53">
        <v>233.76300000000001</v>
      </c>
      <c r="G53">
        <v>0.05</v>
      </c>
      <c r="H53">
        <v>6.11</v>
      </c>
      <c r="I53">
        <v>0.02</v>
      </c>
      <c r="J53">
        <v>2.99</v>
      </c>
      <c r="K53">
        <v>0.1</v>
      </c>
      <c r="L53" s="1">
        <v>87.668482699551902</v>
      </c>
      <c r="M53" s="1">
        <v>2.9877005763084998</v>
      </c>
      <c r="N53" s="1">
        <v>2.6664428629514201</v>
      </c>
      <c r="O53" s="1">
        <v>9.0872905950611302E-2</v>
      </c>
    </row>
    <row r="54" spans="1:15">
      <c r="A54" t="s">
        <v>72</v>
      </c>
      <c r="B54" s="2" t="s">
        <v>168</v>
      </c>
      <c r="C54" t="s">
        <v>65</v>
      </c>
      <c r="D54" t="s">
        <v>0</v>
      </c>
      <c r="E54">
        <v>721.3</v>
      </c>
      <c r="F54">
        <v>365.98700000000002</v>
      </c>
      <c r="G54">
        <v>0.05</v>
      </c>
      <c r="H54">
        <v>6.1</v>
      </c>
      <c r="I54">
        <v>0.02</v>
      </c>
      <c r="J54">
        <v>4.66</v>
      </c>
      <c r="K54">
        <v>0.1</v>
      </c>
      <c r="L54" s="1">
        <v>136.186941975689</v>
      </c>
      <c r="M54" s="1">
        <v>3.0558651561115102</v>
      </c>
      <c r="N54" s="1">
        <v>2.6873868719758298</v>
      </c>
      <c r="O54" s="1">
        <v>6.0302727951526601E-2</v>
      </c>
    </row>
    <row r="55" spans="1:15">
      <c r="A55" t="s">
        <v>73</v>
      </c>
      <c r="B55" s="2" t="s">
        <v>168</v>
      </c>
      <c r="C55" t="s">
        <v>65</v>
      </c>
      <c r="D55" t="s">
        <v>0</v>
      </c>
      <c r="E55">
        <v>821</v>
      </c>
      <c r="F55">
        <v>306.88200000000001</v>
      </c>
      <c r="G55">
        <v>0.05</v>
      </c>
      <c r="H55">
        <v>6.15</v>
      </c>
      <c r="I55">
        <v>0.02</v>
      </c>
      <c r="J55">
        <v>4</v>
      </c>
      <c r="K55">
        <v>0.1</v>
      </c>
      <c r="L55" s="1">
        <v>118.8228881404</v>
      </c>
      <c r="M55" s="1">
        <v>3.0694573129793801</v>
      </c>
      <c r="N55" s="1">
        <v>2.5826842353586899</v>
      </c>
      <c r="O55" s="1">
        <v>6.6717757967485594E-2</v>
      </c>
    </row>
    <row r="56" spans="1:15">
      <c r="A56" t="s">
        <v>74</v>
      </c>
      <c r="B56" s="2" t="s">
        <v>168</v>
      </c>
      <c r="C56" t="s">
        <v>65</v>
      </c>
      <c r="D56" t="s">
        <v>0</v>
      </c>
      <c r="E56">
        <v>921.1</v>
      </c>
      <c r="F56">
        <v>348.471</v>
      </c>
      <c r="G56">
        <v>0.05</v>
      </c>
      <c r="H56">
        <v>6.1</v>
      </c>
      <c r="I56">
        <v>0.02</v>
      </c>
      <c r="J56">
        <v>4.47</v>
      </c>
      <c r="K56">
        <v>0.1</v>
      </c>
      <c r="L56" s="1">
        <v>130.63425550028501</v>
      </c>
      <c r="M56" s="1">
        <v>3.04542367254323</v>
      </c>
      <c r="N56" s="1">
        <v>2.6675315648676801</v>
      </c>
      <c r="O56" s="1">
        <v>6.2188264570426102E-2</v>
      </c>
    </row>
    <row r="57" spans="1:15">
      <c r="A57" t="s">
        <v>75</v>
      </c>
      <c r="B57" s="2" t="s">
        <v>168</v>
      </c>
      <c r="C57" t="s">
        <v>65</v>
      </c>
      <c r="D57" t="s">
        <v>1</v>
      </c>
      <c r="E57">
        <v>223.3</v>
      </c>
      <c r="F57">
        <v>1288.94</v>
      </c>
      <c r="G57">
        <v>0.34499999999999997</v>
      </c>
      <c r="H57">
        <v>6.08</v>
      </c>
      <c r="I57">
        <v>0.02</v>
      </c>
      <c r="J57">
        <v>16.600000000000001</v>
      </c>
      <c r="K57">
        <v>0.1</v>
      </c>
      <c r="L57" s="1">
        <v>481.95348827909601</v>
      </c>
      <c r="M57" s="1">
        <v>4.2991841176842902</v>
      </c>
      <c r="N57" s="1">
        <v>2.6744074508152198</v>
      </c>
      <c r="O57" s="1">
        <v>2.3867333997279201E-2</v>
      </c>
    </row>
    <row r="58" spans="1:15">
      <c r="A58" t="s">
        <v>76</v>
      </c>
      <c r="B58" s="2" t="s">
        <v>168</v>
      </c>
      <c r="C58" t="s">
        <v>65</v>
      </c>
      <c r="D58" t="s">
        <v>1</v>
      </c>
      <c r="E58">
        <v>321.7</v>
      </c>
      <c r="F58">
        <v>1209.3340000000001</v>
      </c>
      <c r="G58">
        <v>0.28599999999999998</v>
      </c>
      <c r="H58">
        <v>6.09</v>
      </c>
      <c r="I58">
        <v>0.02</v>
      </c>
      <c r="J58">
        <v>15.6</v>
      </c>
      <c r="K58">
        <v>0.1</v>
      </c>
      <c r="L58" s="1">
        <v>454.41123973285403</v>
      </c>
      <c r="M58" s="1">
        <v>4.1704929154401498</v>
      </c>
      <c r="N58" s="1">
        <v>2.6613206150247501</v>
      </c>
      <c r="O58" s="1">
        <v>2.4433161019457202E-2</v>
      </c>
    </row>
    <row r="59" spans="1:15">
      <c r="A59" t="s">
        <v>77</v>
      </c>
      <c r="B59" s="2" t="s">
        <v>168</v>
      </c>
      <c r="C59" t="s">
        <v>65</v>
      </c>
      <c r="D59" t="s">
        <v>1</v>
      </c>
      <c r="E59">
        <v>420.6</v>
      </c>
      <c r="F59">
        <v>1244.212</v>
      </c>
      <c r="G59">
        <v>0.57299999999999995</v>
      </c>
      <c r="H59">
        <v>6.08</v>
      </c>
      <c r="I59">
        <v>0.02</v>
      </c>
      <c r="J59">
        <v>16.3</v>
      </c>
      <c r="K59">
        <v>0.1</v>
      </c>
      <c r="L59" s="1">
        <v>473.243485478872</v>
      </c>
      <c r="M59" s="1">
        <v>4.2570979906845201</v>
      </c>
      <c r="N59" s="1">
        <v>2.6291159586507402</v>
      </c>
      <c r="O59" s="1">
        <v>2.3681387071409501E-2</v>
      </c>
    </row>
    <row r="60" spans="1:15">
      <c r="A60" t="s">
        <v>78</v>
      </c>
      <c r="B60" s="2" t="s">
        <v>168</v>
      </c>
      <c r="C60" t="s">
        <v>65</v>
      </c>
      <c r="D60" t="s">
        <v>1</v>
      </c>
      <c r="E60">
        <v>456.6</v>
      </c>
      <c r="F60">
        <v>1252.9100000000001</v>
      </c>
      <c r="G60">
        <v>0.47799999999999998</v>
      </c>
      <c r="H60">
        <v>6.08</v>
      </c>
      <c r="I60">
        <v>0.02</v>
      </c>
      <c r="J60">
        <v>16.3</v>
      </c>
      <c r="K60">
        <v>0.1</v>
      </c>
      <c r="L60" s="1">
        <v>473.243485478872</v>
      </c>
      <c r="M60" s="1">
        <v>4.2570979906845201</v>
      </c>
      <c r="N60" s="1">
        <v>2.64749550378319</v>
      </c>
      <c r="O60" s="1">
        <v>2.3837157451787501E-2</v>
      </c>
    </row>
    <row r="61" spans="1:15">
      <c r="A61" t="s">
        <v>79</v>
      </c>
      <c r="B61" s="2" t="s">
        <v>168</v>
      </c>
      <c r="C61" t="s">
        <v>65</v>
      </c>
      <c r="D61" t="s">
        <v>1</v>
      </c>
      <c r="E61">
        <v>531.4</v>
      </c>
      <c r="F61">
        <v>1225.721</v>
      </c>
      <c r="G61">
        <v>0.377</v>
      </c>
      <c r="H61">
        <v>6.08</v>
      </c>
      <c r="I61">
        <v>0.02</v>
      </c>
      <c r="J61">
        <v>15.9</v>
      </c>
      <c r="K61">
        <v>0.1</v>
      </c>
      <c r="L61" s="1">
        <v>461.630148411905</v>
      </c>
      <c r="M61" s="1">
        <v>4.2015431165046504</v>
      </c>
      <c r="N61" s="1">
        <v>2.65520136459179</v>
      </c>
      <c r="O61" s="1">
        <v>2.41802043032649E-2</v>
      </c>
    </row>
    <row r="62" spans="1:15">
      <c r="A62" t="s">
        <v>80</v>
      </c>
      <c r="B62" s="2" t="s">
        <v>168</v>
      </c>
      <c r="C62" t="s">
        <v>65</v>
      </c>
      <c r="D62" t="s">
        <v>1</v>
      </c>
      <c r="E62">
        <v>582.9</v>
      </c>
      <c r="F62">
        <v>1280.81</v>
      </c>
      <c r="G62">
        <v>0.42799999999999999</v>
      </c>
      <c r="H62">
        <v>6.11</v>
      </c>
      <c r="I62">
        <v>0.02</v>
      </c>
      <c r="J62">
        <v>16.3</v>
      </c>
      <c r="K62">
        <v>0.1</v>
      </c>
      <c r="L62" s="1">
        <v>477.925173245049</v>
      </c>
      <c r="M62" s="1">
        <v>4.28793462230397</v>
      </c>
      <c r="N62" s="1">
        <v>2.6799383495610201</v>
      </c>
      <c r="O62" s="1">
        <v>2.4061022097564101E-2</v>
      </c>
    </row>
    <row r="63" spans="1:15">
      <c r="A63" t="s">
        <v>81</v>
      </c>
      <c r="B63" s="2" t="s">
        <v>168</v>
      </c>
      <c r="C63" t="s">
        <v>65</v>
      </c>
      <c r="D63" t="s">
        <v>1</v>
      </c>
      <c r="E63">
        <v>632.70000000000005</v>
      </c>
      <c r="F63">
        <v>1234.5119999999999</v>
      </c>
      <c r="G63">
        <v>0.374</v>
      </c>
      <c r="H63">
        <v>6.11</v>
      </c>
      <c r="I63">
        <v>0.02</v>
      </c>
      <c r="J63">
        <v>15.7</v>
      </c>
      <c r="K63">
        <v>0.1</v>
      </c>
      <c r="L63" s="1">
        <v>460.33283557958703</v>
      </c>
      <c r="M63" s="1">
        <v>4.20463475856182</v>
      </c>
      <c r="N63" s="1">
        <v>2.68178132121658</v>
      </c>
      <c r="O63" s="1">
        <v>2.4508596404244298E-2</v>
      </c>
    </row>
    <row r="64" spans="1:15">
      <c r="A64" t="s">
        <v>82</v>
      </c>
      <c r="B64" s="2" t="s">
        <v>168</v>
      </c>
      <c r="C64" t="s">
        <v>65</v>
      </c>
      <c r="D64" t="s">
        <v>1</v>
      </c>
      <c r="E64">
        <v>721</v>
      </c>
      <c r="F64">
        <v>1418.12</v>
      </c>
      <c r="G64">
        <v>0.52400000000000002</v>
      </c>
      <c r="H64">
        <v>6.11</v>
      </c>
      <c r="I64">
        <v>0.02</v>
      </c>
      <c r="J64">
        <v>18.100000000000001</v>
      </c>
      <c r="K64">
        <v>0.1</v>
      </c>
      <c r="L64" s="1">
        <v>530.70218624143502</v>
      </c>
      <c r="M64" s="1">
        <v>4.5461901261550004</v>
      </c>
      <c r="N64" s="1">
        <v>2.6721578255470901</v>
      </c>
      <c r="O64" s="1">
        <v>2.2911971613766201E-2</v>
      </c>
    </row>
    <row r="65" spans="1:15">
      <c r="A65" t="s">
        <v>83</v>
      </c>
      <c r="B65" s="2" t="s">
        <v>168</v>
      </c>
      <c r="C65" t="s">
        <v>65</v>
      </c>
      <c r="D65" t="s">
        <v>1</v>
      </c>
      <c r="E65">
        <v>820.4</v>
      </c>
      <c r="F65">
        <v>1297.49</v>
      </c>
      <c r="G65">
        <v>0.34699999999999998</v>
      </c>
      <c r="H65">
        <v>6.12</v>
      </c>
      <c r="I65">
        <v>0.02</v>
      </c>
      <c r="J65">
        <v>16.399999999999999</v>
      </c>
      <c r="K65">
        <v>0.1</v>
      </c>
      <c r="L65" s="1">
        <v>482.43251832691499</v>
      </c>
      <c r="M65" s="1">
        <v>4.3122791987402103</v>
      </c>
      <c r="N65" s="1">
        <v>2.6894745911816198</v>
      </c>
      <c r="O65" s="1">
        <v>2.40509393049348E-2</v>
      </c>
    </row>
    <row r="66" spans="1:15">
      <c r="A66" t="s">
        <v>84</v>
      </c>
      <c r="B66" s="2" t="s">
        <v>168</v>
      </c>
      <c r="C66" t="s">
        <v>65</v>
      </c>
      <c r="D66" t="s">
        <v>1</v>
      </c>
      <c r="E66">
        <v>920.8</v>
      </c>
      <c r="F66">
        <v>1302.836</v>
      </c>
      <c r="G66">
        <v>0.46400000000000002</v>
      </c>
      <c r="H66">
        <v>6.1</v>
      </c>
      <c r="I66">
        <v>0.02</v>
      </c>
      <c r="J66">
        <v>16.7</v>
      </c>
      <c r="K66">
        <v>0.1</v>
      </c>
      <c r="L66" s="1">
        <v>488.05191652231798</v>
      </c>
      <c r="M66" s="1">
        <v>4.3339346715256397</v>
      </c>
      <c r="N66" s="1">
        <v>2.6694619074207102</v>
      </c>
      <c r="O66" s="1">
        <v>2.3724063016116601E-2</v>
      </c>
    </row>
    <row r="67" spans="1:15">
      <c r="A67" t="s">
        <v>85</v>
      </c>
      <c r="B67" s="2" t="s">
        <v>169</v>
      </c>
      <c r="C67" t="s">
        <v>65</v>
      </c>
      <c r="D67" t="s">
        <v>86</v>
      </c>
      <c r="E67">
        <v>150.03</v>
      </c>
      <c r="F67">
        <v>247.27600000000001</v>
      </c>
      <c r="G67">
        <v>0.05</v>
      </c>
      <c r="H67">
        <f t="shared" ref="H67:H98" si="0">AVERAGE($H$2:$H$66)</f>
        <v>6.0949230769230764</v>
      </c>
      <c r="I67">
        <f t="shared" ref="I67:I98" si="1">_xlfn.STDEV.S($H$2:$H$66)</f>
        <v>2.0472777422338589E-2</v>
      </c>
      <c r="L67">
        <v>92.932000000000002</v>
      </c>
      <c r="M67">
        <v>1</v>
      </c>
    </row>
    <row r="68" spans="1:15">
      <c r="A68" t="s">
        <v>87</v>
      </c>
      <c r="B68" s="2" t="s">
        <v>169</v>
      </c>
      <c r="C68" t="s">
        <v>65</v>
      </c>
      <c r="D68" t="s">
        <v>86</v>
      </c>
      <c r="E68">
        <v>200.84</v>
      </c>
      <c r="F68">
        <v>242.84899999999999</v>
      </c>
      <c r="G68">
        <v>0.05</v>
      </c>
      <c r="H68">
        <f t="shared" si="0"/>
        <v>6.0949230769230764</v>
      </c>
      <c r="I68">
        <f t="shared" si="1"/>
        <v>2.0472777422338589E-2</v>
      </c>
      <c r="L68">
        <v>90.281999999999996</v>
      </c>
      <c r="M68">
        <v>1</v>
      </c>
    </row>
    <row r="69" spans="1:15">
      <c r="A69" t="s">
        <v>88</v>
      </c>
      <c r="B69" s="2" t="s">
        <v>169</v>
      </c>
      <c r="C69" t="s">
        <v>65</v>
      </c>
      <c r="D69" t="s">
        <v>86</v>
      </c>
      <c r="E69">
        <v>249.02</v>
      </c>
      <c r="F69">
        <v>217.44900000000001</v>
      </c>
      <c r="G69">
        <v>0.05</v>
      </c>
      <c r="H69">
        <f t="shared" si="0"/>
        <v>6.0949230769230764</v>
      </c>
      <c r="I69">
        <f t="shared" si="1"/>
        <v>2.0472777422338589E-2</v>
      </c>
      <c r="L69">
        <v>81.882000000000005</v>
      </c>
      <c r="M69">
        <v>1</v>
      </c>
    </row>
    <row r="70" spans="1:15">
      <c r="A70" t="s">
        <v>89</v>
      </c>
      <c r="B70" s="2" t="s">
        <v>169</v>
      </c>
      <c r="C70" t="s">
        <v>65</v>
      </c>
      <c r="D70" t="s">
        <v>86</v>
      </c>
      <c r="E70">
        <v>297.83999999999997</v>
      </c>
      <c r="F70">
        <v>225.81399999999999</v>
      </c>
      <c r="G70">
        <v>0.05</v>
      </c>
      <c r="H70">
        <f t="shared" si="0"/>
        <v>6.0949230769230764</v>
      </c>
      <c r="I70">
        <f t="shared" si="1"/>
        <v>2.0472777422338589E-2</v>
      </c>
      <c r="L70">
        <v>84.254000000000005</v>
      </c>
      <c r="M70">
        <v>1</v>
      </c>
    </row>
    <row r="71" spans="1:15">
      <c r="A71" t="s">
        <v>90</v>
      </c>
      <c r="B71" s="2" t="s">
        <v>169</v>
      </c>
      <c r="C71" t="s">
        <v>65</v>
      </c>
      <c r="D71" t="s">
        <v>86</v>
      </c>
      <c r="E71">
        <v>327.20999999999998</v>
      </c>
      <c r="F71">
        <v>263.52499999999998</v>
      </c>
      <c r="G71">
        <v>0.05</v>
      </c>
      <c r="H71">
        <f t="shared" si="0"/>
        <v>6.0949230769230764</v>
      </c>
      <c r="I71">
        <f t="shared" si="1"/>
        <v>2.0472777422338589E-2</v>
      </c>
      <c r="L71">
        <v>99.090999999999994</v>
      </c>
      <c r="M71">
        <v>1</v>
      </c>
    </row>
    <row r="72" spans="1:15">
      <c r="A72" t="s">
        <v>91</v>
      </c>
      <c r="B72" s="2" t="s">
        <v>169</v>
      </c>
      <c r="C72" t="s">
        <v>65</v>
      </c>
      <c r="D72" t="s">
        <v>86</v>
      </c>
      <c r="E72">
        <v>388.36</v>
      </c>
      <c r="F72">
        <v>222.83099999999999</v>
      </c>
      <c r="G72">
        <v>0.05</v>
      </c>
      <c r="H72">
        <f t="shared" si="0"/>
        <v>6.0949230769230764</v>
      </c>
      <c r="I72">
        <f t="shared" si="1"/>
        <v>2.0472777422338589E-2</v>
      </c>
      <c r="L72">
        <v>83.572999999999993</v>
      </c>
      <c r="M72">
        <v>1</v>
      </c>
    </row>
    <row r="73" spans="1:15">
      <c r="A73" t="s">
        <v>92</v>
      </c>
      <c r="B73" s="2" t="s">
        <v>169</v>
      </c>
      <c r="C73" t="s">
        <v>65</v>
      </c>
      <c r="D73" t="s">
        <v>86</v>
      </c>
      <c r="E73">
        <v>405.16</v>
      </c>
      <c r="F73">
        <v>237.595</v>
      </c>
      <c r="G73">
        <v>0.05</v>
      </c>
      <c r="H73">
        <f t="shared" si="0"/>
        <v>6.0949230769230764</v>
      </c>
      <c r="I73">
        <f t="shared" si="1"/>
        <v>2.0472777422338589E-2</v>
      </c>
      <c r="L73">
        <v>89.566000000000003</v>
      </c>
      <c r="M73">
        <v>1</v>
      </c>
    </row>
    <row r="74" spans="1:15">
      <c r="A74" t="s">
        <v>93</v>
      </c>
      <c r="B74" s="2" t="s">
        <v>169</v>
      </c>
      <c r="C74" t="s">
        <v>65</v>
      </c>
      <c r="D74" t="s">
        <v>86</v>
      </c>
      <c r="E74">
        <v>447.1</v>
      </c>
      <c r="F74">
        <v>257.40899999999999</v>
      </c>
      <c r="G74">
        <v>0.05</v>
      </c>
      <c r="H74">
        <f t="shared" si="0"/>
        <v>6.0949230769230764</v>
      </c>
      <c r="I74">
        <f t="shared" si="1"/>
        <v>2.0472777422338589E-2</v>
      </c>
      <c r="L74">
        <v>96.655000000000001</v>
      </c>
      <c r="M74">
        <v>1</v>
      </c>
    </row>
    <row r="75" spans="1:15">
      <c r="A75" t="s">
        <v>94</v>
      </c>
      <c r="B75" s="2" t="s">
        <v>169</v>
      </c>
      <c r="C75" t="s">
        <v>65</v>
      </c>
      <c r="D75" t="s">
        <v>86</v>
      </c>
      <c r="E75">
        <v>464.62</v>
      </c>
      <c r="F75">
        <v>248.08</v>
      </c>
      <c r="G75">
        <v>0.05</v>
      </c>
      <c r="H75">
        <f t="shared" si="0"/>
        <v>6.0949230769230764</v>
      </c>
      <c r="I75">
        <f t="shared" si="1"/>
        <v>2.0472777422338589E-2</v>
      </c>
      <c r="L75">
        <v>93.006</v>
      </c>
      <c r="M75">
        <v>1</v>
      </c>
    </row>
    <row r="76" spans="1:15">
      <c r="A76" t="s">
        <v>95</v>
      </c>
      <c r="B76" s="2" t="s">
        <v>169</v>
      </c>
      <c r="C76" t="s">
        <v>65</v>
      </c>
      <c r="D76" t="s">
        <v>86</v>
      </c>
      <c r="E76">
        <v>504.42</v>
      </c>
      <c r="F76">
        <v>238.267</v>
      </c>
      <c r="G76">
        <v>0.05</v>
      </c>
      <c r="H76">
        <f t="shared" si="0"/>
        <v>6.0949230769230764</v>
      </c>
      <c r="I76">
        <f t="shared" si="1"/>
        <v>2.0472777422338589E-2</v>
      </c>
      <c r="L76">
        <v>89.037999999999997</v>
      </c>
      <c r="M76">
        <v>1</v>
      </c>
    </row>
    <row r="77" spans="1:15">
      <c r="A77" t="s">
        <v>96</v>
      </c>
      <c r="B77" s="2" t="s">
        <v>169</v>
      </c>
      <c r="C77" t="s">
        <v>65</v>
      </c>
      <c r="D77" t="s">
        <v>86</v>
      </c>
      <c r="E77">
        <v>526.89</v>
      </c>
      <c r="F77">
        <v>234.74199999999999</v>
      </c>
      <c r="G77">
        <v>0.05</v>
      </c>
      <c r="H77">
        <f t="shared" si="0"/>
        <v>6.0949230769230764</v>
      </c>
      <c r="I77">
        <f t="shared" si="1"/>
        <v>2.0472777422338589E-2</v>
      </c>
      <c r="L77">
        <v>87.753</v>
      </c>
      <c r="M77">
        <v>1</v>
      </c>
    </row>
    <row r="78" spans="1:15">
      <c r="A78" t="s">
        <v>97</v>
      </c>
      <c r="B78" s="2" t="s">
        <v>169</v>
      </c>
      <c r="C78" t="s">
        <v>65</v>
      </c>
      <c r="D78" t="s">
        <v>86</v>
      </c>
      <c r="E78">
        <v>553.09</v>
      </c>
      <c r="F78">
        <v>255.27799999999999</v>
      </c>
      <c r="G78">
        <v>0.05</v>
      </c>
      <c r="H78">
        <f t="shared" si="0"/>
        <v>6.0949230769230764</v>
      </c>
      <c r="I78">
        <f t="shared" si="1"/>
        <v>2.0472777422338589E-2</v>
      </c>
      <c r="L78">
        <v>95.462000000000003</v>
      </c>
      <c r="M78">
        <v>1</v>
      </c>
    </row>
    <row r="79" spans="1:15">
      <c r="A79" t="s">
        <v>98</v>
      </c>
      <c r="B79" s="2" t="s">
        <v>169</v>
      </c>
      <c r="C79" t="s">
        <v>65</v>
      </c>
      <c r="D79" t="s">
        <v>86</v>
      </c>
      <c r="E79">
        <v>585.70000000000005</v>
      </c>
      <c r="F79">
        <v>216.095</v>
      </c>
      <c r="G79">
        <v>0.05</v>
      </c>
      <c r="H79">
        <f t="shared" si="0"/>
        <v>6.0949230769230764</v>
      </c>
      <c r="I79">
        <f t="shared" si="1"/>
        <v>2.0472777422338589E-2</v>
      </c>
      <c r="L79">
        <v>80.944000000000003</v>
      </c>
      <c r="M79">
        <v>1</v>
      </c>
    </row>
    <row r="80" spans="1:15">
      <c r="A80" t="s">
        <v>99</v>
      </c>
      <c r="B80" s="2" t="s">
        <v>169</v>
      </c>
      <c r="C80" t="s">
        <v>65</v>
      </c>
      <c r="D80" t="s">
        <v>86</v>
      </c>
      <c r="E80">
        <v>620.66999999999996</v>
      </c>
      <c r="F80">
        <v>102.325</v>
      </c>
      <c r="G80">
        <v>0.05</v>
      </c>
      <c r="H80">
        <f t="shared" si="0"/>
        <v>6.0949230769230764</v>
      </c>
      <c r="I80">
        <f t="shared" si="1"/>
        <v>2.0472777422338589E-2</v>
      </c>
      <c r="L80">
        <v>38.228000000000002</v>
      </c>
      <c r="M80">
        <v>1</v>
      </c>
    </row>
    <row r="81" spans="1:13">
      <c r="A81" t="s">
        <v>100</v>
      </c>
      <c r="B81" s="2" t="s">
        <v>169</v>
      </c>
      <c r="C81" t="s">
        <v>65</v>
      </c>
      <c r="D81" t="s">
        <v>86</v>
      </c>
      <c r="E81">
        <v>666.68</v>
      </c>
      <c r="F81">
        <v>109.535</v>
      </c>
      <c r="G81">
        <v>0.05</v>
      </c>
      <c r="H81">
        <f t="shared" si="0"/>
        <v>6.0949230769230764</v>
      </c>
      <c r="I81">
        <f t="shared" si="1"/>
        <v>2.0472777422338589E-2</v>
      </c>
      <c r="L81">
        <v>40.923000000000002</v>
      </c>
      <c r="M81">
        <v>1</v>
      </c>
    </row>
    <row r="82" spans="1:13">
      <c r="A82" t="s">
        <v>101</v>
      </c>
      <c r="B82" s="2" t="s">
        <v>169</v>
      </c>
      <c r="C82" t="s">
        <v>65</v>
      </c>
      <c r="D82" t="s">
        <v>86</v>
      </c>
      <c r="E82">
        <v>705.47</v>
      </c>
      <c r="F82">
        <v>103.428</v>
      </c>
      <c r="G82">
        <v>0.05</v>
      </c>
      <c r="H82">
        <f t="shared" si="0"/>
        <v>6.0949230769230764</v>
      </c>
      <c r="I82">
        <f t="shared" si="1"/>
        <v>2.0472777422338589E-2</v>
      </c>
      <c r="L82">
        <v>38.564999999999998</v>
      </c>
      <c r="M82">
        <v>1</v>
      </c>
    </row>
    <row r="83" spans="1:13">
      <c r="A83" t="s">
        <v>102</v>
      </c>
      <c r="B83" s="2" t="s">
        <v>169</v>
      </c>
      <c r="C83" t="s">
        <v>65</v>
      </c>
      <c r="D83" t="s">
        <v>86</v>
      </c>
      <c r="E83">
        <v>768.81</v>
      </c>
      <c r="F83">
        <v>114.66800000000001</v>
      </c>
      <c r="G83">
        <v>0.05</v>
      </c>
      <c r="H83">
        <f t="shared" si="0"/>
        <v>6.0949230769230764</v>
      </c>
      <c r="I83">
        <f t="shared" si="1"/>
        <v>2.0472777422338589E-2</v>
      </c>
      <c r="L83">
        <v>42.667000000000002</v>
      </c>
      <c r="M83">
        <v>1</v>
      </c>
    </row>
    <row r="84" spans="1:13">
      <c r="A84" t="s">
        <v>103</v>
      </c>
      <c r="B84" s="2" t="s">
        <v>169</v>
      </c>
      <c r="C84" t="s">
        <v>65</v>
      </c>
      <c r="D84" t="s">
        <v>86</v>
      </c>
      <c r="E84">
        <v>800.53</v>
      </c>
      <c r="F84">
        <v>241.197</v>
      </c>
      <c r="G84">
        <v>0.05</v>
      </c>
      <c r="H84">
        <f t="shared" si="0"/>
        <v>6.0949230769230764</v>
      </c>
      <c r="I84">
        <f t="shared" si="1"/>
        <v>2.0472777422338589E-2</v>
      </c>
      <c r="L84">
        <v>89.406999999999996</v>
      </c>
      <c r="M84">
        <v>1</v>
      </c>
    </row>
    <row r="85" spans="1:13">
      <c r="A85" t="s">
        <v>104</v>
      </c>
      <c r="B85" s="2" t="s">
        <v>169</v>
      </c>
      <c r="C85" t="s">
        <v>65</v>
      </c>
      <c r="D85" t="s">
        <v>86</v>
      </c>
      <c r="E85">
        <v>869.88</v>
      </c>
      <c r="F85">
        <v>233.58699999999999</v>
      </c>
      <c r="G85">
        <v>0.05</v>
      </c>
      <c r="H85">
        <f t="shared" si="0"/>
        <v>6.0949230769230764</v>
      </c>
      <c r="I85">
        <f t="shared" si="1"/>
        <v>2.0472777422338589E-2</v>
      </c>
      <c r="L85">
        <v>86.528000000000006</v>
      </c>
      <c r="M85">
        <v>1</v>
      </c>
    </row>
    <row r="86" spans="1:13">
      <c r="A86" t="s">
        <v>105</v>
      </c>
      <c r="B86" s="2" t="s">
        <v>169</v>
      </c>
      <c r="C86" t="s">
        <v>65</v>
      </c>
      <c r="D86" t="s">
        <v>86</v>
      </c>
      <c r="E86">
        <v>900</v>
      </c>
      <c r="F86">
        <v>226.89500000000001</v>
      </c>
      <c r="G86">
        <v>0.05</v>
      </c>
      <c r="H86">
        <f t="shared" si="0"/>
        <v>6.0949230769230764</v>
      </c>
      <c r="I86">
        <f t="shared" si="1"/>
        <v>2.0472777422338589E-2</v>
      </c>
      <c r="L86">
        <v>84.379000000000005</v>
      </c>
      <c r="M86">
        <v>1</v>
      </c>
    </row>
    <row r="87" spans="1:13">
      <c r="A87" t="s">
        <v>106</v>
      </c>
      <c r="B87" s="2" t="s">
        <v>169</v>
      </c>
      <c r="C87" t="s">
        <v>65</v>
      </c>
      <c r="D87" t="s">
        <v>86</v>
      </c>
      <c r="E87">
        <v>150.03</v>
      </c>
      <c r="F87">
        <v>234.27500000000001</v>
      </c>
      <c r="G87">
        <v>0.05</v>
      </c>
      <c r="H87">
        <f t="shared" si="0"/>
        <v>6.0949230769230764</v>
      </c>
      <c r="I87">
        <f t="shared" si="1"/>
        <v>2.0472777422338589E-2</v>
      </c>
      <c r="L87">
        <v>88.108000000000004</v>
      </c>
      <c r="M87">
        <v>1</v>
      </c>
    </row>
    <row r="88" spans="1:13">
      <c r="A88" t="s">
        <v>107</v>
      </c>
      <c r="B88" s="2" t="s">
        <v>169</v>
      </c>
      <c r="C88" t="s">
        <v>65</v>
      </c>
      <c r="D88" t="s">
        <v>86</v>
      </c>
      <c r="E88">
        <v>200.84</v>
      </c>
      <c r="F88">
        <v>243.90799999999999</v>
      </c>
      <c r="G88">
        <v>0.05</v>
      </c>
      <c r="H88">
        <f t="shared" si="0"/>
        <v>6.0949230769230764</v>
      </c>
      <c r="I88">
        <f t="shared" si="1"/>
        <v>2.0472777422338589E-2</v>
      </c>
      <c r="L88">
        <v>90.58</v>
      </c>
      <c r="M88">
        <v>1</v>
      </c>
    </row>
    <row r="89" spans="1:13">
      <c r="A89" t="s">
        <v>108</v>
      </c>
      <c r="B89" s="2" t="s">
        <v>169</v>
      </c>
      <c r="C89" t="s">
        <v>65</v>
      </c>
      <c r="D89" t="s">
        <v>86</v>
      </c>
      <c r="E89">
        <v>249.02</v>
      </c>
      <c r="F89">
        <v>249.17</v>
      </c>
      <c r="G89">
        <v>0.05</v>
      </c>
      <c r="H89">
        <f t="shared" si="0"/>
        <v>6.0949230769230764</v>
      </c>
      <c r="I89">
        <f t="shared" si="1"/>
        <v>2.0472777422338589E-2</v>
      </c>
      <c r="L89">
        <v>93.915999999999997</v>
      </c>
      <c r="M89">
        <v>1</v>
      </c>
    </row>
    <row r="90" spans="1:13">
      <c r="A90" t="s">
        <v>109</v>
      </c>
      <c r="B90" s="2" t="s">
        <v>169</v>
      </c>
      <c r="C90" t="s">
        <v>65</v>
      </c>
      <c r="D90" t="s">
        <v>86</v>
      </c>
      <c r="E90">
        <v>297.83999999999997</v>
      </c>
      <c r="F90">
        <v>227.11500000000001</v>
      </c>
      <c r="G90">
        <v>0.05</v>
      </c>
      <c r="H90">
        <f t="shared" si="0"/>
        <v>6.0949230769230764</v>
      </c>
      <c r="I90">
        <f t="shared" si="1"/>
        <v>2.0472777422338589E-2</v>
      </c>
      <c r="L90">
        <v>84.716999999999999</v>
      </c>
      <c r="M90">
        <v>1</v>
      </c>
    </row>
    <row r="91" spans="1:13">
      <c r="A91" t="s">
        <v>110</v>
      </c>
      <c r="B91" s="2" t="s">
        <v>169</v>
      </c>
      <c r="C91" t="s">
        <v>65</v>
      </c>
      <c r="D91" t="s">
        <v>86</v>
      </c>
      <c r="E91">
        <v>327.20999999999998</v>
      </c>
      <c r="F91">
        <v>204.93199999999999</v>
      </c>
      <c r="G91">
        <v>0.05</v>
      </c>
      <c r="H91">
        <f t="shared" si="0"/>
        <v>6.0949230769230764</v>
      </c>
      <c r="I91">
        <f t="shared" si="1"/>
        <v>2.0472777422338589E-2</v>
      </c>
      <c r="L91">
        <v>77.046999999999997</v>
      </c>
      <c r="M91">
        <v>1</v>
      </c>
    </row>
    <row r="92" spans="1:13">
      <c r="A92" t="s">
        <v>111</v>
      </c>
      <c r="B92" s="2" t="s">
        <v>169</v>
      </c>
      <c r="C92" t="s">
        <v>65</v>
      </c>
      <c r="D92" t="s">
        <v>86</v>
      </c>
      <c r="E92">
        <v>388.36</v>
      </c>
      <c r="F92">
        <v>206.70500000000001</v>
      </c>
      <c r="G92">
        <v>0.05</v>
      </c>
      <c r="H92">
        <f t="shared" si="0"/>
        <v>6.0949230769230764</v>
      </c>
      <c r="I92">
        <f t="shared" si="1"/>
        <v>2.0472777422338589E-2</v>
      </c>
      <c r="L92">
        <v>77.471999999999994</v>
      </c>
      <c r="M92">
        <v>1</v>
      </c>
    </row>
    <row r="93" spans="1:13">
      <c r="A93" t="s">
        <v>112</v>
      </c>
      <c r="B93" s="2" t="s">
        <v>169</v>
      </c>
      <c r="C93" t="s">
        <v>65</v>
      </c>
      <c r="D93" t="s">
        <v>86</v>
      </c>
      <c r="E93">
        <v>405.16</v>
      </c>
      <c r="F93">
        <v>202.084</v>
      </c>
      <c r="G93">
        <v>0.05</v>
      </c>
      <c r="H93">
        <f t="shared" si="0"/>
        <v>6.0949230769230764</v>
      </c>
      <c r="I93">
        <f t="shared" si="1"/>
        <v>2.0472777422338589E-2</v>
      </c>
      <c r="L93">
        <v>76.180000000000007</v>
      </c>
      <c r="M93">
        <v>1</v>
      </c>
    </row>
    <row r="94" spans="1:13">
      <c r="A94" t="s">
        <v>113</v>
      </c>
      <c r="B94" s="2" t="s">
        <v>169</v>
      </c>
      <c r="C94" t="s">
        <v>65</v>
      </c>
      <c r="D94" t="s">
        <v>86</v>
      </c>
      <c r="E94">
        <v>447.1</v>
      </c>
      <c r="F94">
        <v>234.571</v>
      </c>
      <c r="G94">
        <v>0.05</v>
      </c>
      <c r="H94">
        <f t="shared" si="0"/>
        <v>6.0949230769230764</v>
      </c>
      <c r="I94">
        <f t="shared" si="1"/>
        <v>2.0472777422338589E-2</v>
      </c>
      <c r="L94">
        <v>88.003</v>
      </c>
      <c r="M94">
        <v>1</v>
      </c>
    </row>
    <row r="95" spans="1:13">
      <c r="A95" t="s">
        <v>114</v>
      </c>
      <c r="B95" s="2" t="s">
        <v>169</v>
      </c>
      <c r="C95" t="s">
        <v>65</v>
      </c>
      <c r="D95" t="s">
        <v>86</v>
      </c>
      <c r="E95">
        <v>464.62</v>
      </c>
      <c r="F95">
        <v>251.089</v>
      </c>
      <c r="G95">
        <v>0.05</v>
      </c>
      <c r="H95">
        <f t="shared" si="0"/>
        <v>6.0949230769230764</v>
      </c>
      <c r="I95">
        <f t="shared" si="1"/>
        <v>2.0472777422338589E-2</v>
      </c>
      <c r="L95">
        <v>94.094999999999999</v>
      </c>
      <c r="M95">
        <v>1</v>
      </c>
    </row>
    <row r="96" spans="1:13">
      <c r="A96" t="s">
        <v>115</v>
      </c>
      <c r="B96" s="2" t="s">
        <v>169</v>
      </c>
      <c r="C96" t="s">
        <v>65</v>
      </c>
      <c r="D96" t="s">
        <v>86</v>
      </c>
      <c r="E96">
        <v>504.42</v>
      </c>
      <c r="F96">
        <v>255.691</v>
      </c>
      <c r="G96">
        <v>0.05</v>
      </c>
      <c r="H96">
        <f t="shared" si="0"/>
        <v>6.0949230769230764</v>
      </c>
      <c r="I96">
        <f t="shared" si="1"/>
        <v>2.0472777422338589E-2</v>
      </c>
      <c r="L96">
        <v>95.471999999999994</v>
      </c>
      <c r="M96">
        <v>1</v>
      </c>
    </row>
    <row r="97" spans="1:13">
      <c r="A97" t="s">
        <v>116</v>
      </c>
      <c r="B97" s="2" t="s">
        <v>169</v>
      </c>
      <c r="C97" t="s">
        <v>65</v>
      </c>
      <c r="D97" t="s">
        <v>86</v>
      </c>
      <c r="E97">
        <v>526.89</v>
      </c>
      <c r="F97">
        <v>240.38399999999999</v>
      </c>
      <c r="G97">
        <v>0.05</v>
      </c>
      <c r="H97">
        <f t="shared" si="0"/>
        <v>6.0949230769230764</v>
      </c>
      <c r="I97">
        <f t="shared" si="1"/>
        <v>2.0472777422338589E-2</v>
      </c>
      <c r="L97">
        <v>89.775999999999996</v>
      </c>
      <c r="M97">
        <v>1</v>
      </c>
    </row>
    <row r="98" spans="1:13">
      <c r="A98" t="s">
        <v>117</v>
      </c>
      <c r="B98" s="2" t="s">
        <v>169</v>
      </c>
      <c r="C98" t="s">
        <v>65</v>
      </c>
      <c r="D98" t="s">
        <v>86</v>
      </c>
      <c r="E98">
        <v>553.09</v>
      </c>
      <c r="F98">
        <v>233.33099999999999</v>
      </c>
      <c r="G98">
        <v>0.05</v>
      </c>
      <c r="H98">
        <f t="shared" si="0"/>
        <v>6.0949230769230764</v>
      </c>
      <c r="I98">
        <f t="shared" si="1"/>
        <v>2.0472777422338589E-2</v>
      </c>
      <c r="L98">
        <v>87.31</v>
      </c>
      <c r="M98">
        <v>1</v>
      </c>
    </row>
    <row r="99" spans="1:13">
      <c r="A99" t="s">
        <v>118</v>
      </c>
      <c r="B99" s="2" t="s">
        <v>169</v>
      </c>
      <c r="C99" t="s">
        <v>65</v>
      </c>
      <c r="D99" t="s">
        <v>86</v>
      </c>
      <c r="E99">
        <v>585.70000000000005</v>
      </c>
      <c r="F99">
        <v>216.25700000000001</v>
      </c>
      <c r="G99">
        <v>0.05</v>
      </c>
      <c r="H99">
        <f t="shared" ref="H99:H126" si="2">AVERAGE($H$2:$H$66)</f>
        <v>6.0949230769230764</v>
      </c>
      <c r="I99">
        <f t="shared" ref="I99:I126" si="3">_xlfn.STDEV.S($H$2:$H$66)</f>
        <v>2.0472777422338589E-2</v>
      </c>
      <c r="L99">
        <v>80.900999999999996</v>
      </c>
      <c r="M99">
        <v>1</v>
      </c>
    </row>
    <row r="100" spans="1:13">
      <c r="A100" t="s">
        <v>119</v>
      </c>
      <c r="B100" s="2" t="s">
        <v>169</v>
      </c>
      <c r="C100" t="s">
        <v>65</v>
      </c>
      <c r="D100" t="s">
        <v>86</v>
      </c>
      <c r="E100">
        <v>620.66999999999996</v>
      </c>
      <c r="F100">
        <v>116.22799999999999</v>
      </c>
      <c r="G100">
        <v>0.05</v>
      </c>
      <c r="H100">
        <f t="shared" si="2"/>
        <v>6.0949230769230764</v>
      </c>
      <c r="I100">
        <f t="shared" si="3"/>
        <v>2.0472777422338589E-2</v>
      </c>
      <c r="L100">
        <v>43.475000000000001</v>
      </c>
      <c r="M100">
        <v>1</v>
      </c>
    </row>
    <row r="101" spans="1:13">
      <c r="A101" t="s">
        <v>120</v>
      </c>
      <c r="B101" s="2" t="s">
        <v>169</v>
      </c>
      <c r="C101" t="s">
        <v>65</v>
      </c>
      <c r="D101" t="s">
        <v>86</v>
      </c>
      <c r="E101">
        <v>666.68</v>
      </c>
      <c r="F101">
        <v>102.64700000000001</v>
      </c>
      <c r="G101">
        <v>0.05</v>
      </c>
      <c r="H101">
        <f t="shared" si="2"/>
        <v>6.0949230769230764</v>
      </c>
      <c r="I101">
        <f t="shared" si="3"/>
        <v>2.0472777422338589E-2</v>
      </c>
      <c r="L101">
        <v>38.368000000000002</v>
      </c>
      <c r="M101">
        <v>1</v>
      </c>
    </row>
    <row r="102" spans="1:13">
      <c r="A102" t="s">
        <v>121</v>
      </c>
      <c r="B102" s="2" t="s">
        <v>169</v>
      </c>
      <c r="C102" t="s">
        <v>65</v>
      </c>
      <c r="D102" t="s">
        <v>86</v>
      </c>
      <c r="E102">
        <v>705.47</v>
      </c>
      <c r="F102">
        <v>113.669</v>
      </c>
      <c r="G102">
        <v>0.05</v>
      </c>
      <c r="H102">
        <f t="shared" si="2"/>
        <v>6.0949230769230764</v>
      </c>
      <c r="I102">
        <f t="shared" si="3"/>
        <v>2.0472777422338589E-2</v>
      </c>
      <c r="L102">
        <v>42.338999999999999</v>
      </c>
      <c r="M102">
        <v>1</v>
      </c>
    </row>
    <row r="103" spans="1:13">
      <c r="A103" t="s">
        <v>122</v>
      </c>
      <c r="B103" s="2" t="s">
        <v>169</v>
      </c>
      <c r="C103" t="s">
        <v>65</v>
      </c>
      <c r="D103" t="s">
        <v>86</v>
      </c>
      <c r="E103">
        <v>768.81</v>
      </c>
      <c r="F103">
        <v>126.94</v>
      </c>
      <c r="G103">
        <v>0.05</v>
      </c>
      <c r="H103">
        <f t="shared" si="2"/>
        <v>6.0949230769230764</v>
      </c>
      <c r="I103">
        <f t="shared" si="3"/>
        <v>2.0472777422338589E-2</v>
      </c>
      <c r="L103">
        <v>47.222000000000001</v>
      </c>
      <c r="M103">
        <v>1</v>
      </c>
    </row>
    <row r="104" spans="1:13">
      <c r="A104" t="s">
        <v>123</v>
      </c>
      <c r="B104" s="2" t="s">
        <v>169</v>
      </c>
      <c r="C104" t="s">
        <v>65</v>
      </c>
      <c r="D104" t="s">
        <v>86</v>
      </c>
      <c r="E104">
        <v>800.53</v>
      </c>
      <c r="F104">
        <v>244.636</v>
      </c>
      <c r="G104">
        <v>0.05</v>
      </c>
      <c r="H104">
        <f t="shared" si="2"/>
        <v>6.0949230769230764</v>
      </c>
      <c r="I104">
        <f t="shared" si="3"/>
        <v>2.0472777422338589E-2</v>
      </c>
      <c r="L104">
        <v>90.671999999999997</v>
      </c>
      <c r="M104">
        <v>1</v>
      </c>
    </row>
    <row r="105" spans="1:13">
      <c r="A105" t="s">
        <v>124</v>
      </c>
      <c r="B105" s="2" t="s">
        <v>169</v>
      </c>
      <c r="C105" t="s">
        <v>65</v>
      </c>
      <c r="D105" t="s">
        <v>86</v>
      </c>
      <c r="E105">
        <v>869.88</v>
      </c>
      <c r="F105">
        <v>241.904</v>
      </c>
      <c r="G105">
        <v>0.05</v>
      </c>
      <c r="H105">
        <f t="shared" si="2"/>
        <v>6.0949230769230764</v>
      </c>
      <c r="I105">
        <f t="shared" si="3"/>
        <v>2.0472777422338589E-2</v>
      </c>
      <c r="L105">
        <v>89.415000000000006</v>
      </c>
      <c r="M105">
        <v>1</v>
      </c>
    </row>
    <row r="106" spans="1:13">
      <c r="A106" t="s">
        <v>125</v>
      </c>
      <c r="B106" s="2" t="s">
        <v>169</v>
      </c>
      <c r="C106" t="s">
        <v>65</v>
      </c>
      <c r="D106" t="s">
        <v>86</v>
      </c>
      <c r="E106">
        <v>900</v>
      </c>
      <c r="F106">
        <v>242.792</v>
      </c>
      <c r="G106">
        <v>0.05</v>
      </c>
      <c r="H106">
        <f t="shared" si="2"/>
        <v>6.0949230769230764</v>
      </c>
      <c r="I106">
        <f t="shared" si="3"/>
        <v>2.0472777422338589E-2</v>
      </c>
      <c r="L106">
        <v>90.156000000000006</v>
      </c>
      <c r="M106">
        <v>1</v>
      </c>
    </row>
    <row r="107" spans="1:13">
      <c r="A107" t="s">
        <v>126</v>
      </c>
      <c r="B107" s="2" t="s">
        <v>169</v>
      </c>
      <c r="C107" t="s">
        <v>65</v>
      </c>
      <c r="D107" t="s">
        <v>127</v>
      </c>
      <c r="E107">
        <v>201.05</v>
      </c>
      <c r="F107">
        <v>131.81399999999999</v>
      </c>
      <c r="G107">
        <v>0.05</v>
      </c>
      <c r="H107">
        <f t="shared" si="2"/>
        <v>6.0949230769230764</v>
      </c>
      <c r="I107">
        <f t="shared" si="3"/>
        <v>2.0472777422338589E-2</v>
      </c>
      <c r="L107">
        <v>49.094000000000001</v>
      </c>
      <c r="M107">
        <v>1</v>
      </c>
    </row>
    <row r="108" spans="1:13">
      <c r="A108" t="s">
        <v>128</v>
      </c>
      <c r="B108" s="2" t="s">
        <v>169</v>
      </c>
      <c r="C108" t="s">
        <v>65</v>
      </c>
      <c r="D108" t="s">
        <v>127</v>
      </c>
      <c r="E108">
        <v>297.98</v>
      </c>
      <c r="F108">
        <v>144.30199999999999</v>
      </c>
      <c r="G108">
        <v>0.05</v>
      </c>
      <c r="H108">
        <f t="shared" si="2"/>
        <v>6.0949230769230764</v>
      </c>
      <c r="I108">
        <f t="shared" si="3"/>
        <v>2.0472777422338589E-2</v>
      </c>
      <c r="L108">
        <v>54.155000000000001</v>
      </c>
      <c r="M108">
        <v>1</v>
      </c>
    </row>
    <row r="109" spans="1:13">
      <c r="A109" t="s">
        <v>129</v>
      </c>
      <c r="B109" s="2" t="s">
        <v>169</v>
      </c>
      <c r="C109" t="s">
        <v>65</v>
      </c>
      <c r="D109" t="s">
        <v>127</v>
      </c>
      <c r="E109">
        <v>405.28</v>
      </c>
      <c r="F109">
        <v>209.53299999999999</v>
      </c>
      <c r="G109">
        <v>0.05</v>
      </c>
      <c r="H109">
        <f t="shared" si="2"/>
        <v>6.0949230769230764</v>
      </c>
      <c r="I109">
        <f t="shared" si="3"/>
        <v>2.0472777422338589E-2</v>
      </c>
      <c r="L109">
        <v>79.052000000000007</v>
      </c>
      <c r="M109">
        <v>1</v>
      </c>
    </row>
    <row r="110" spans="1:13">
      <c r="A110" t="s">
        <v>130</v>
      </c>
      <c r="B110" s="2" t="s">
        <v>169</v>
      </c>
      <c r="C110" t="s">
        <v>65</v>
      </c>
      <c r="D110" t="s">
        <v>127</v>
      </c>
      <c r="E110">
        <v>446.86</v>
      </c>
      <c r="F110">
        <v>235.63399999999999</v>
      </c>
      <c r="G110">
        <v>0.05</v>
      </c>
      <c r="H110">
        <f t="shared" si="2"/>
        <v>6.0949230769230764</v>
      </c>
      <c r="I110">
        <f t="shared" si="3"/>
        <v>2.0472777422338589E-2</v>
      </c>
      <c r="L110">
        <v>88.388000000000005</v>
      </c>
      <c r="M110">
        <v>1</v>
      </c>
    </row>
    <row r="111" spans="1:13">
      <c r="A111" t="s">
        <v>131</v>
      </c>
      <c r="B111" s="2" t="s">
        <v>169</v>
      </c>
      <c r="C111" t="s">
        <v>65</v>
      </c>
      <c r="D111" t="s">
        <v>127</v>
      </c>
      <c r="E111">
        <v>504.54</v>
      </c>
      <c r="F111">
        <v>260.24099999999999</v>
      </c>
      <c r="G111">
        <v>0.05</v>
      </c>
      <c r="H111">
        <f t="shared" si="2"/>
        <v>6.0949230769230764</v>
      </c>
      <c r="I111">
        <f t="shared" si="3"/>
        <v>2.0472777422338589E-2</v>
      </c>
      <c r="L111">
        <v>98.2</v>
      </c>
      <c r="M111">
        <v>1</v>
      </c>
    </row>
    <row r="112" spans="1:13">
      <c r="A112" t="s">
        <v>132</v>
      </c>
      <c r="B112" s="2" t="s">
        <v>169</v>
      </c>
      <c r="C112" t="s">
        <v>65</v>
      </c>
      <c r="D112" t="s">
        <v>127</v>
      </c>
      <c r="E112">
        <v>553.49</v>
      </c>
      <c r="F112">
        <v>141.34100000000001</v>
      </c>
      <c r="G112">
        <v>0.05</v>
      </c>
      <c r="H112">
        <f t="shared" si="2"/>
        <v>6.0949230769230764</v>
      </c>
      <c r="I112">
        <f t="shared" si="3"/>
        <v>2.0472777422338589E-2</v>
      </c>
      <c r="L112">
        <v>52.848999999999997</v>
      </c>
      <c r="M112">
        <v>1</v>
      </c>
    </row>
    <row r="113" spans="1:15">
      <c r="A113" t="s">
        <v>133</v>
      </c>
      <c r="B113" s="2" t="s">
        <v>169</v>
      </c>
      <c r="C113" t="s">
        <v>65</v>
      </c>
      <c r="D113" t="s">
        <v>127</v>
      </c>
      <c r="E113">
        <v>585.79</v>
      </c>
      <c r="F113">
        <v>137.465</v>
      </c>
      <c r="G113">
        <v>0.05</v>
      </c>
      <c r="H113">
        <f t="shared" si="2"/>
        <v>6.0949230769230764</v>
      </c>
      <c r="I113">
        <f t="shared" si="3"/>
        <v>2.0472777422338589E-2</v>
      </c>
      <c r="L113">
        <v>51.578000000000003</v>
      </c>
      <c r="M113">
        <v>1</v>
      </c>
    </row>
    <row r="114" spans="1:15">
      <c r="A114" t="s">
        <v>134</v>
      </c>
      <c r="B114" s="2" t="s">
        <v>169</v>
      </c>
      <c r="C114" t="s">
        <v>65</v>
      </c>
      <c r="D114" t="s">
        <v>127</v>
      </c>
      <c r="E114">
        <v>705.92</v>
      </c>
      <c r="F114">
        <v>118.64400000000001</v>
      </c>
      <c r="G114">
        <v>0.05</v>
      </c>
      <c r="H114">
        <f t="shared" si="2"/>
        <v>6.0949230769230764</v>
      </c>
      <c r="I114">
        <f t="shared" si="3"/>
        <v>2.0472777422338589E-2</v>
      </c>
      <c r="L114">
        <v>44.526000000000003</v>
      </c>
      <c r="M114">
        <v>1</v>
      </c>
    </row>
    <row r="115" spans="1:15">
      <c r="A115" t="s">
        <v>135</v>
      </c>
      <c r="B115" s="2" t="s">
        <v>169</v>
      </c>
      <c r="C115" t="s">
        <v>65</v>
      </c>
      <c r="D115" t="s">
        <v>127</v>
      </c>
      <c r="E115">
        <v>800.94</v>
      </c>
      <c r="F115">
        <v>222.17099999999999</v>
      </c>
      <c r="G115">
        <v>0.05</v>
      </c>
      <c r="H115">
        <f t="shared" si="2"/>
        <v>6.0949230769230764</v>
      </c>
      <c r="I115">
        <f t="shared" si="3"/>
        <v>2.0472777422338589E-2</v>
      </c>
      <c r="L115">
        <v>82.465000000000003</v>
      </c>
      <c r="M115">
        <v>1</v>
      </c>
    </row>
    <row r="116" spans="1:15">
      <c r="A116" t="s">
        <v>136</v>
      </c>
      <c r="B116" s="2" t="s">
        <v>169</v>
      </c>
      <c r="C116" t="s">
        <v>65</v>
      </c>
      <c r="D116" t="s">
        <v>127</v>
      </c>
      <c r="E116">
        <v>900.43</v>
      </c>
      <c r="F116">
        <v>281.92200000000003</v>
      </c>
      <c r="G116">
        <v>0.05</v>
      </c>
      <c r="H116">
        <f t="shared" si="2"/>
        <v>6.0949230769230764</v>
      </c>
      <c r="I116">
        <f t="shared" si="3"/>
        <v>2.0472777422338589E-2</v>
      </c>
      <c r="L116">
        <v>105.13200000000001</v>
      </c>
      <c r="M116">
        <v>1</v>
      </c>
    </row>
    <row r="117" spans="1:15">
      <c r="A117" t="s">
        <v>137</v>
      </c>
      <c r="B117" s="2" t="s">
        <v>169</v>
      </c>
      <c r="C117" t="s">
        <v>65</v>
      </c>
      <c r="D117" t="s">
        <v>127</v>
      </c>
      <c r="E117">
        <v>201.05</v>
      </c>
      <c r="F117">
        <v>165.352</v>
      </c>
      <c r="G117">
        <v>0.05</v>
      </c>
      <c r="H117">
        <f t="shared" si="2"/>
        <v>6.0949230769230764</v>
      </c>
      <c r="I117">
        <f t="shared" si="3"/>
        <v>2.0472777422338589E-2</v>
      </c>
      <c r="L117">
        <v>61.658000000000001</v>
      </c>
      <c r="M117">
        <v>1</v>
      </c>
    </row>
    <row r="118" spans="1:15">
      <c r="A118" t="s">
        <v>138</v>
      </c>
      <c r="B118" s="2" t="s">
        <v>169</v>
      </c>
      <c r="C118" t="s">
        <v>65</v>
      </c>
      <c r="D118" t="s">
        <v>127</v>
      </c>
      <c r="E118">
        <v>297.98</v>
      </c>
      <c r="F118">
        <v>140.16399999999999</v>
      </c>
      <c r="G118">
        <v>0.05</v>
      </c>
      <c r="H118">
        <f t="shared" si="2"/>
        <v>6.0949230769230764</v>
      </c>
      <c r="I118">
        <f t="shared" si="3"/>
        <v>2.0472777422338589E-2</v>
      </c>
      <c r="L118">
        <v>52.792999999999999</v>
      </c>
      <c r="M118">
        <v>1</v>
      </c>
    </row>
    <row r="119" spans="1:15">
      <c r="A119" t="s">
        <v>139</v>
      </c>
      <c r="B119" s="2" t="s">
        <v>169</v>
      </c>
      <c r="C119" t="s">
        <v>65</v>
      </c>
      <c r="D119" t="s">
        <v>127</v>
      </c>
      <c r="E119">
        <v>405.28</v>
      </c>
      <c r="F119">
        <v>219.26300000000001</v>
      </c>
      <c r="G119">
        <v>0.05</v>
      </c>
      <c r="H119">
        <f t="shared" si="2"/>
        <v>6.0949230769230764</v>
      </c>
      <c r="I119">
        <f t="shared" si="3"/>
        <v>2.0472777422338589E-2</v>
      </c>
      <c r="L119">
        <v>82.956000000000003</v>
      </c>
      <c r="M119">
        <v>1</v>
      </c>
    </row>
    <row r="120" spans="1:15">
      <c r="A120" t="s">
        <v>140</v>
      </c>
      <c r="B120" s="2" t="s">
        <v>169</v>
      </c>
      <c r="C120" t="s">
        <v>65</v>
      </c>
      <c r="D120" t="s">
        <v>127</v>
      </c>
      <c r="E120">
        <v>446.86</v>
      </c>
      <c r="F120">
        <v>228.23699999999999</v>
      </c>
      <c r="G120">
        <v>0.05</v>
      </c>
      <c r="H120">
        <f t="shared" si="2"/>
        <v>6.0949230769230764</v>
      </c>
      <c r="I120">
        <f t="shared" si="3"/>
        <v>2.0472777422338589E-2</v>
      </c>
      <c r="L120">
        <v>85.477000000000004</v>
      </c>
      <c r="M120">
        <v>1</v>
      </c>
    </row>
    <row r="121" spans="1:15">
      <c r="A121" t="s">
        <v>141</v>
      </c>
      <c r="B121" s="2" t="s">
        <v>169</v>
      </c>
      <c r="C121" t="s">
        <v>65</v>
      </c>
      <c r="D121" t="s">
        <v>127</v>
      </c>
      <c r="E121">
        <v>504.54</v>
      </c>
      <c r="F121">
        <v>249.69</v>
      </c>
      <c r="G121">
        <v>0.05</v>
      </c>
      <c r="H121">
        <f t="shared" si="2"/>
        <v>6.0949230769230764</v>
      </c>
      <c r="I121">
        <f t="shared" si="3"/>
        <v>2.0472777422338589E-2</v>
      </c>
      <c r="L121">
        <v>94.63</v>
      </c>
      <c r="M121">
        <v>1</v>
      </c>
    </row>
    <row r="122" spans="1:15">
      <c r="A122" t="s">
        <v>142</v>
      </c>
      <c r="B122" s="2" t="s">
        <v>169</v>
      </c>
      <c r="C122" t="s">
        <v>65</v>
      </c>
      <c r="D122" t="s">
        <v>127</v>
      </c>
      <c r="E122">
        <v>553.49</v>
      </c>
      <c r="F122">
        <v>156.928</v>
      </c>
      <c r="G122">
        <v>0.05</v>
      </c>
      <c r="H122">
        <f t="shared" si="2"/>
        <v>6.0949230769230764</v>
      </c>
      <c r="I122">
        <f t="shared" si="3"/>
        <v>2.0472777422338589E-2</v>
      </c>
      <c r="L122">
        <v>58.892000000000003</v>
      </c>
      <c r="M122">
        <v>1</v>
      </c>
    </row>
    <row r="123" spans="1:15">
      <c r="A123" t="s">
        <v>143</v>
      </c>
      <c r="B123" s="2" t="s">
        <v>169</v>
      </c>
      <c r="C123" t="s">
        <v>65</v>
      </c>
      <c r="D123" t="s">
        <v>127</v>
      </c>
      <c r="E123">
        <v>585.79</v>
      </c>
      <c r="F123">
        <v>134.41499999999999</v>
      </c>
      <c r="G123">
        <v>0.05</v>
      </c>
      <c r="H123">
        <f t="shared" si="2"/>
        <v>6.0949230769230764</v>
      </c>
      <c r="I123">
        <f t="shared" si="3"/>
        <v>2.0472777422338589E-2</v>
      </c>
      <c r="L123">
        <v>50.551000000000002</v>
      </c>
      <c r="M123">
        <v>1</v>
      </c>
    </row>
    <row r="124" spans="1:15">
      <c r="A124" t="s">
        <v>144</v>
      </c>
      <c r="B124" s="2" t="s">
        <v>169</v>
      </c>
      <c r="C124" t="s">
        <v>65</v>
      </c>
      <c r="D124" t="s">
        <v>127</v>
      </c>
      <c r="E124">
        <v>705.92</v>
      </c>
      <c r="F124">
        <v>146.38800000000001</v>
      </c>
      <c r="G124">
        <v>0.05</v>
      </c>
      <c r="H124">
        <f t="shared" si="2"/>
        <v>6.0949230769230764</v>
      </c>
      <c r="I124">
        <f t="shared" si="3"/>
        <v>2.0472777422338589E-2</v>
      </c>
      <c r="L124">
        <v>54.856999999999999</v>
      </c>
      <c r="M124">
        <v>1</v>
      </c>
    </row>
    <row r="125" spans="1:15">
      <c r="A125" t="s">
        <v>145</v>
      </c>
      <c r="B125" s="2" t="s">
        <v>169</v>
      </c>
      <c r="C125" t="s">
        <v>65</v>
      </c>
      <c r="D125" t="s">
        <v>127</v>
      </c>
      <c r="E125">
        <v>800.94</v>
      </c>
      <c r="F125">
        <v>314.411</v>
      </c>
      <c r="G125">
        <v>0.05</v>
      </c>
      <c r="H125">
        <f t="shared" si="2"/>
        <v>6.0949230769230764</v>
      </c>
      <c r="I125">
        <f t="shared" si="3"/>
        <v>2.0472777422338589E-2</v>
      </c>
      <c r="L125">
        <v>116.724</v>
      </c>
      <c r="M125">
        <v>1</v>
      </c>
    </row>
    <row r="126" spans="1:15" ht="12.9" thickBot="1">
      <c r="A126" t="s">
        <v>146</v>
      </c>
      <c r="B126" s="2" t="s">
        <v>169</v>
      </c>
      <c r="C126" t="s">
        <v>65</v>
      </c>
      <c r="D126" t="s">
        <v>127</v>
      </c>
      <c r="E126">
        <v>900.43</v>
      </c>
      <c r="F126">
        <v>235.095</v>
      </c>
      <c r="G126">
        <v>0.05</v>
      </c>
      <c r="H126">
        <f t="shared" si="2"/>
        <v>6.0949230769230764</v>
      </c>
      <c r="I126">
        <f t="shared" si="3"/>
        <v>2.0472777422338589E-2</v>
      </c>
      <c r="L126">
        <v>87.855000000000004</v>
      </c>
      <c r="M126">
        <v>1</v>
      </c>
    </row>
    <row r="127" spans="1:15">
      <c r="L127"/>
      <c r="M127"/>
      <c r="N127"/>
      <c r="O127"/>
    </row>
    <row r="128" spans="1:15">
      <c r="L128"/>
      <c r="M128"/>
      <c r="N128"/>
      <c r="O128"/>
    </row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</sheetData>
  <phoneticPr fontId="19" type="noConversion"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C5FB-702D-7845-8D92-F6479B756F15}">
  <dimension ref="A1:M325"/>
  <sheetViews>
    <sheetView topLeftCell="B1" workbookViewId="0">
      <selection activeCell="G2" sqref="G2"/>
    </sheetView>
  </sheetViews>
  <sheetFormatPr defaultColWidth="11.07421875" defaultRowHeight="12.45"/>
  <cols>
    <col min="1" max="2" width="25.3046875" customWidth="1"/>
    <col min="3" max="3" width="12.84375" customWidth="1"/>
    <col min="4" max="4" width="15.15234375" customWidth="1"/>
    <col min="5" max="5" width="10.69140625" customWidth="1"/>
    <col min="6" max="6" width="17.69140625" customWidth="1"/>
    <col min="7" max="7" width="29" customWidth="1"/>
    <col min="8" max="8" width="28.69140625" customWidth="1"/>
    <col min="9" max="9" width="20.69140625" customWidth="1"/>
    <col min="10" max="10" width="31" customWidth="1"/>
    <col min="11" max="11" width="45.15234375" customWidth="1"/>
    <col min="12" max="13" width="17" customWidth="1"/>
  </cols>
  <sheetData>
    <row r="1" spans="1:13">
      <c r="A1" t="s">
        <v>4</v>
      </c>
      <c r="B1" t="s">
        <v>177</v>
      </c>
      <c r="C1" t="s">
        <v>5</v>
      </c>
      <c r="D1" t="s">
        <v>163</v>
      </c>
      <c r="E1" t="s">
        <v>147</v>
      </c>
      <c r="F1" t="s">
        <v>228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</row>
    <row r="2" spans="1:13">
      <c r="A2" t="s">
        <v>28</v>
      </c>
      <c r="B2" t="s">
        <v>166</v>
      </c>
      <c r="C2" t="s">
        <v>18</v>
      </c>
      <c r="D2" t="s">
        <v>2</v>
      </c>
      <c r="E2" t="s">
        <v>155</v>
      </c>
      <c r="F2">
        <v>225.21690000000001</v>
      </c>
      <c r="G2">
        <v>1.9759500000000002E-3</v>
      </c>
      <c r="H2">
        <v>1.9798620000000002E-3</v>
      </c>
      <c r="I2">
        <v>310.23099999999999</v>
      </c>
      <c r="J2">
        <v>0.05</v>
      </c>
      <c r="K2">
        <v>5</v>
      </c>
      <c r="L2">
        <v>1</v>
      </c>
      <c r="M2" t="s">
        <v>156</v>
      </c>
    </row>
    <row r="3" spans="1:13">
      <c r="A3" t="s">
        <v>29</v>
      </c>
      <c r="B3" t="s">
        <v>166</v>
      </c>
      <c r="C3" t="s">
        <v>18</v>
      </c>
      <c r="D3" t="s">
        <v>2</v>
      </c>
      <c r="E3" t="s">
        <v>155</v>
      </c>
      <c r="F3">
        <v>321.19290000000001</v>
      </c>
      <c r="G3">
        <v>1.69929E-3</v>
      </c>
      <c r="H3">
        <v>1.7021829999999999E-3</v>
      </c>
      <c r="I3">
        <v>298.36</v>
      </c>
      <c r="J3">
        <v>0.05</v>
      </c>
      <c r="K3">
        <v>5</v>
      </c>
      <c r="L3">
        <v>1</v>
      </c>
      <c r="M3" t="s">
        <v>156</v>
      </c>
    </row>
    <row r="4" spans="1:13">
      <c r="A4" t="s">
        <v>30</v>
      </c>
      <c r="B4" t="s">
        <v>166</v>
      </c>
      <c r="C4" t="s">
        <v>18</v>
      </c>
      <c r="D4" t="s">
        <v>2</v>
      </c>
      <c r="E4" t="s">
        <v>155</v>
      </c>
      <c r="F4">
        <v>427.21289999999999</v>
      </c>
      <c r="G4">
        <v>2.1670600000000002E-3</v>
      </c>
      <c r="H4">
        <v>2.1717659999999999E-3</v>
      </c>
      <c r="I4">
        <v>383.93099999999998</v>
      </c>
      <c r="J4">
        <v>0.05</v>
      </c>
      <c r="K4">
        <v>5</v>
      </c>
      <c r="L4">
        <v>1</v>
      </c>
      <c r="M4" t="s">
        <v>156</v>
      </c>
    </row>
    <row r="5" spans="1:13">
      <c r="A5" t="s">
        <v>31</v>
      </c>
      <c r="B5" t="s">
        <v>166</v>
      </c>
      <c r="C5" t="s">
        <v>18</v>
      </c>
      <c r="D5" t="s">
        <v>2</v>
      </c>
      <c r="E5" t="s">
        <v>155</v>
      </c>
      <c r="F5">
        <v>468.78390000000002</v>
      </c>
      <c r="G5">
        <v>1.64685E-3</v>
      </c>
      <c r="H5">
        <v>1.649567E-3</v>
      </c>
      <c r="I5">
        <v>410.48099999999999</v>
      </c>
      <c r="J5">
        <v>0.05</v>
      </c>
      <c r="K5">
        <v>5</v>
      </c>
      <c r="L5">
        <v>1</v>
      </c>
      <c r="M5" t="s">
        <v>156</v>
      </c>
    </row>
    <row r="6" spans="1:13">
      <c r="A6" t="s">
        <v>32</v>
      </c>
      <c r="B6" t="s">
        <v>166</v>
      </c>
      <c r="C6" t="s">
        <v>18</v>
      </c>
      <c r="D6" t="s">
        <v>2</v>
      </c>
      <c r="E6" t="s">
        <v>155</v>
      </c>
      <c r="F6">
        <v>515.84190000000001</v>
      </c>
      <c r="G6">
        <v>2.02878E-3</v>
      </c>
      <c r="H6">
        <v>2.0329039999999999E-3</v>
      </c>
      <c r="I6">
        <v>325.31900000000002</v>
      </c>
      <c r="J6">
        <v>0.05</v>
      </c>
      <c r="K6">
        <v>5</v>
      </c>
      <c r="L6">
        <v>1</v>
      </c>
      <c r="M6" t="s">
        <v>156</v>
      </c>
    </row>
    <row r="7" spans="1:13">
      <c r="A7" t="s">
        <v>33</v>
      </c>
      <c r="B7" t="s">
        <v>166</v>
      </c>
      <c r="C7" t="s">
        <v>18</v>
      </c>
      <c r="D7" t="s">
        <v>2</v>
      </c>
      <c r="E7" t="s">
        <v>155</v>
      </c>
      <c r="F7">
        <v>566.34090000000003</v>
      </c>
      <c r="G7">
        <v>1.7854500000000001E-3</v>
      </c>
      <c r="H7">
        <v>1.788644E-3</v>
      </c>
      <c r="I7">
        <v>310.846</v>
      </c>
      <c r="J7">
        <v>0.05</v>
      </c>
      <c r="K7">
        <v>5</v>
      </c>
      <c r="L7">
        <v>1</v>
      </c>
      <c r="M7" t="s">
        <v>156</v>
      </c>
    </row>
    <row r="8" spans="1:13">
      <c r="A8" t="s">
        <v>34</v>
      </c>
      <c r="B8" t="s">
        <v>166</v>
      </c>
      <c r="C8" t="s">
        <v>18</v>
      </c>
      <c r="D8" t="s">
        <v>2</v>
      </c>
      <c r="E8" t="s">
        <v>155</v>
      </c>
      <c r="F8">
        <v>622.51289999999995</v>
      </c>
      <c r="G8">
        <v>1.38462E-3</v>
      </c>
      <c r="H8">
        <v>1.3865399999999999E-3</v>
      </c>
      <c r="I8">
        <v>338.72</v>
      </c>
      <c r="J8">
        <v>0.05</v>
      </c>
      <c r="K8">
        <v>5</v>
      </c>
      <c r="L8">
        <v>1</v>
      </c>
      <c r="M8" t="s">
        <v>156</v>
      </c>
    </row>
    <row r="9" spans="1:13">
      <c r="A9" t="s">
        <v>35</v>
      </c>
      <c r="B9" t="s">
        <v>166</v>
      </c>
      <c r="C9" t="s">
        <v>18</v>
      </c>
      <c r="D9" t="s">
        <v>2</v>
      </c>
      <c r="E9" t="s">
        <v>155</v>
      </c>
      <c r="F9">
        <v>717.74490000000003</v>
      </c>
      <c r="G9">
        <v>1.7224600000000001E-3</v>
      </c>
      <c r="H9">
        <v>1.7254320000000001E-3</v>
      </c>
      <c r="I9">
        <v>343.113</v>
      </c>
      <c r="J9">
        <v>0.05</v>
      </c>
      <c r="K9">
        <v>5</v>
      </c>
      <c r="L9">
        <v>1</v>
      </c>
      <c r="M9" t="s">
        <v>156</v>
      </c>
    </row>
    <row r="10" spans="1:13">
      <c r="A10" t="s">
        <v>36</v>
      </c>
      <c r="B10" t="s">
        <v>166</v>
      </c>
      <c r="C10" t="s">
        <v>18</v>
      </c>
      <c r="D10" t="s">
        <v>2</v>
      </c>
      <c r="E10" t="s">
        <v>155</v>
      </c>
      <c r="F10">
        <v>818.9289</v>
      </c>
      <c r="G10">
        <v>1.63061E-3</v>
      </c>
      <c r="H10">
        <v>1.633273E-3</v>
      </c>
      <c r="I10">
        <v>390.03800000000001</v>
      </c>
      <c r="J10">
        <v>0.05</v>
      </c>
      <c r="K10">
        <v>5</v>
      </c>
      <c r="L10">
        <v>1</v>
      </c>
      <c r="M10" t="s">
        <v>156</v>
      </c>
    </row>
    <row r="11" spans="1:13">
      <c r="A11" t="s">
        <v>37</v>
      </c>
      <c r="B11" t="s">
        <v>166</v>
      </c>
      <c r="C11" t="s">
        <v>18</v>
      </c>
      <c r="D11" t="s">
        <v>2</v>
      </c>
      <c r="E11" t="s">
        <v>155</v>
      </c>
      <c r="F11">
        <v>915.92790000000002</v>
      </c>
      <c r="G11">
        <v>1.77316E-3</v>
      </c>
      <c r="H11">
        <v>1.7763099999999999E-3</v>
      </c>
      <c r="I11">
        <v>391.95600000000002</v>
      </c>
      <c r="J11">
        <v>0.05</v>
      </c>
      <c r="K11">
        <v>5</v>
      </c>
      <c r="L11">
        <v>1</v>
      </c>
      <c r="M11" t="s">
        <v>156</v>
      </c>
    </row>
    <row r="12" spans="1:13">
      <c r="A12" t="s">
        <v>28</v>
      </c>
      <c r="B12" t="s">
        <v>166</v>
      </c>
      <c r="C12" t="s">
        <v>18</v>
      </c>
      <c r="D12" t="s">
        <v>3</v>
      </c>
      <c r="E12" t="s">
        <v>155</v>
      </c>
      <c r="F12">
        <v>225.21690000000001</v>
      </c>
      <c r="G12">
        <v>2.1845499999999999E-3</v>
      </c>
      <c r="H12">
        <v>2.1893329999999999E-3</v>
      </c>
      <c r="I12">
        <v>309.90300000000002</v>
      </c>
      <c r="J12">
        <v>0.05</v>
      </c>
      <c r="K12">
        <v>5</v>
      </c>
      <c r="L12">
        <v>1</v>
      </c>
      <c r="M12" t="s">
        <v>156</v>
      </c>
    </row>
    <row r="13" spans="1:13">
      <c r="A13" t="s">
        <v>29</v>
      </c>
      <c r="B13" t="s">
        <v>166</v>
      </c>
      <c r="C13" t="s">
        <v>18</v>
      </c>
      <c r="D13" t="s">
        <v>3</v>
      </c>
      <c r="E13" t="s">
        <v>155</v>
      </c>
      <c r="F13">
        <v>321.19290000000001</v>
      </c>
      <c r="G13">
        <v>1.76542E-3</v>
      </c>
      <c r="H13">
        <v>1.7685419999999999E-3</v>
      </c>
      <c r="I13">
        <v>293.41500000000002</v>
      </c>
      <c r="J13">
        <v>0.05</v>
      </c>
      <c r="K13">
        <v>5</v>
      </c>
      <c r="L13">
        <v>1</v>
      </c>
      <c r="M13" t="s">
        <v>156</v>
      </c>
    </row>
    <row r="14" spans="1:13">
      <c r="A14" t="s">
        <v>30</v>
      </c>
      <c r="B14" t="s">
        <v>166</v>
      </c>
      <c r="C14" t="s">
        <v>18</v>
      </c>
      <c r="D14" t="s">
        <v>3</v>
      </c>
      <c r="E14" t="s">
        <v>155</v>
      </c>
      <c r="F14">
        <v>427.21289999999999</v>
      </c>
      <c r="G14">
        <v>2.1050700000000001E-3</v>
      </c>
      <c r="H14">
        <v>2.1095110000000001E-3</v>
      </c>
      <c r="I14">
        <v>385.73500000000001</v>
      </c>
      <c r="J14">
        <v>0.05</v>
      </c>
      <c r="K14">
        <v>5</v>
      </c>
      <c r="L14">
        <v>1</v>
      </c>
      <c r="M14" t="s">
        <v>156</v>
      </c>
    </row>
    <row r="15" spans="1:13">
      <c r="A15" t="s">
        <v>31</v>
      </c>
      <c r="B15" t="s">
        <v>166</v>
      </c>
      <c r="C15" t="s">
        <v>18</v>
      </c>
      <c r="D15" t="s">
        <v>3</v>
      </c>
      <c r="E15" t="s">
        <v>155</v>
      </c>
      <c r="F15">
        <v>468.78390000000002</v>
      </c>
      <c r="G15">
        <v>1.84435E-3</v>
      </c>
      <c r="H15">
        <v>1.8477579999999999E-3</v>
      </c>
      <c r="I15">
        <v>415.32299999999998</v>
      </c>
      <c r="J15">
        <v>0.05</v>
      </c>
      <c r="K15">
        <v>5</v>
      </c>
      <c r="L15">
        <v>1</v>
      </c>
      <c r="M15" t="s">
        <v>156</v>
      </c>
    </row>
    <row r="16" spans="1:13">
      <c r="A16" t="s">
        <v>32</v>
      </c>
      <c r="B16" t="s">
        <v>166</v>
      </c>
      <c r="C16" t="s">
        <v>18</v>
      </c>
      <c r="D16" t="s">
        <v>3</v>
      </c>
      <c r="E16" t="s">
        <v>155</v>
      </c>
      <c r="F16">
        <v>515.84190000000001</v>
      </c>
      <c r="G16">
        <v>2.0900300000000001E-3</v>
      </c>
      <c r="H16">
        <v>2.094407E-3</v>
      </c>
      <c r="I16">
        <v>327.26799999999997</v>
      </c>
      <c r="J16">
        <v>0.05</v>
      </c>
      <c r="K16">
        <v>5</v>
      </c>
      <c r="L16">
        <v>1</v>
      </c>
      <c r="M16" t="s">
        <v>156</v>
      </c>
    </row>
    <row r="17" spans="1:13">
      <c r="A17" t="s">
        <v>33</v>
      </c>
      <c r="B17" t="s">
        <v>166</v>
      </c>
      <c r="C17" t="s">
        <v>18</v>
      </c>
      <c r="D17" t="s">
        <v>3</v>
      </c>
      <c r="E17" t="s">
        <v>155</v>
      </c>
      <c r="F17">
        <v>566.34090000000003</v>
      </c>
      <c r="G17">
        <v>1.90087E-3</v>
      </c>
      <c r="H17">
        <v>1.90449E-3</v>
      </c>
      <c r="I17">
        <v>305.12400000000002</v>
      </c>
      <c r="J17">
        <v>0.05</v>
      </c>
      <c r="K17">
        <v>5</v>
      </c>
      <c r="L17">
        <v>1</v>
      </c>
      <c r="M17" t="s">
        <v>156</v>
      </c>
    </row>
    <row r="18" spans="1:13">
      <c r="A18" t="s">
        <v>34</v>
      </c>
      <c r="B18" t="s">
        <v>166</v>
      </c>
      <c r="C18" t="s">
        <v>18</v>
      </c>
      <c r="D18" t="s">
        <v>3</v>
      </c>
      <c r="E18" t="s">
        <v>155</v>
      </c>
      <c r="F18">
        <v>622.51289999999995</v>
      </c>
      <c r="G18">
        <v>1.7253100000000001E-3</v>
      </c>
      <c r="H18">
        <v>1.728292E-3</v>
      </c>
      <c r="I18">
        <v>335.59199999999998</v>
      </c>
      <c r="J18">
        <v>0.05</v>
      </c>
      <c r="K18">
        <v>5</v>
      </c>
      <c r="L18">
        <v>1</v>
      </c>
      <c r="M18" t="s">
        <v>156</v>
      </c>
    </row>
    <row r="19" spans="1:13">
      <c r="A19" t="s">
        <v>35</v>
      </c>
      <c r="B19" t="s">
        <v>166</v>
      </c>
      <c r="C19" t="s">
        <v>18</v>
      </c>
      <c r="D19" t="s">
        <v>3</v>
      </c>
      <c r="E19" t="s">
        <v>155</v>
      </c>
      <c r="F19">
        <v>717.74490000000003</v>
      </c>
      <c r="G19">
        <v>1.87682E-3</v>
      </c>
      <c r="H19">
        <v>1.8803489999999999E-3</v>
      </c>
      <c r="I19">
        <v>342.601</v>
      </c>
      <c r="J19">
        <v>0.05</v>
      </c>
      <c r="K19">
        <v>5</v>
      </c>
      <c r="L19">
        <v>1</v>
      </c>
      <c r="M19" t="s">
        <v>156</v>
      </c>
    </row>
    <row r="20" spans="1:13">
      <c r="A20" t="s">
        <v>36</v>
      </c>
      <c r="B20" t="s">
        <v>166</v>
      </c>
      <c r="C20" t="s">
        <v>18</v>
      </c>
      <c r="D20" t="s">
        <v>3</v>
      </c>
      <c r="E20" t="s">
        <v>155</v>
      </c>
      <c r="F20">
        <v>818.9289</v>
      </c>
      <c r="G20">
        <v>1.9651899999999999E-3</v>
      </c>
      <c r="H20">
        <v>1.9690599999999999E-3</v>
      </c>
      <c r="I20">
        <v>396.399</v>
      </c>
      <c r="J20">
        <v>0.05</v>
      </c>
      <c r="K20">
        <v>5</v>
      </c>
      <c r="L20">
        <v>1</v>
      </c>
      <c r="M20" t="s">
        <v>156</v>
      </c>
    </row>
    <row r="21" spans="1:13">
      <c r="A21" t="s">
        <v>37</v>
      </c>
      <c r="B21" t="s">
        <v>166</v>
      </c>
      <c r="C21" t="s">
        <v>18</v>
      </c>
      <c r="D21" t="s">
        <v>3</v>
      </c>
      <c r="E21" t="s">
        <v>155</v>
      </c>
      <c r="F21">
        <v>915.92790000000002</v>
      </c>
      <c r="G21">
        <v>2.3119E-3</v>
      </c>
      <c r="H21">
        <v>2.3172570000000001E-3</v>
      </c>
      <c r="I21">
        <v>389.291</v>
      </c>
      <c r="J21">
        <v>0.05</v>
      </c>
      <c r="K21">
        <v>5</v>
      </c>
      <c r="L21">
        <v>1</v>
      </c>
      <c r="M21" t="s">
        <v>156</v>
      </c>
    </row>
    <row r="22" spans="1:13">
      <c r="A22" t="s">
        <v>28</v>
      </c>
      <c r="B22" t="s">
        <v>166</v>
      </c>
      <c r="C22" t="s">
        <v>18</v>
      </c>
      <c r="D22" t="s">
        <v>157</v>
      </c>
      <c r="E22" t="s">
        <v>155</v>
      </c>
      <c r="F22">
        <v>225.21690000000001</v>
      </c>
      <c r="G22">
        <v>2.2264799999999999E-3</v>
      </c>
      <c r="H22">
        <v>2.231448E-3</v>
      </c>
      <c r="I22">
        <v>1459.2550000000001</v>
      </c>
      <c r="J22">
        <v>0.05</v>
      </c>
      <c r="K22" s="1">
        <v>552.34618097435998</v>
      </c>
      <c r="L22" s="1">
        <v>4.6539527194168997</v>
      </c>
      <c r="M22" t="s">
        <v>158</v>
      </c>
    </row>
    <row r="23" spans="1:13">
      <c r="A23" t="s">
        <v>29</v>
      </c>
      <c r="B23" t="s">
        <v>166</v>
      </c>
      <c r="C23" t="s">
        <v>18</v>
      </c>
      <c r="D23" t="s">
        <v>157</v>
      </c>
      <c r="E23" t="s">
        <v>155</v>
      </c>
      <c r="F23">
        <v>321.19290000000001</v>
      </c>
      <c r="G23">
        <v>1.9376899999999999E-3</v>
      </c>
      <c r="H23">
        <v>1.941452E-3</v>
      </c>
      <c r="I23">
        <v>1444.5</v>
      </c>
      <c r="J23">
        <v>0.05</v>
      </c>
      <c r="K23" s="1">
        <v>544.03283566257801</v>
      </c>
      <c r="L23" s="1">
        <v>4.6072426213181696</v>
      </c>
      <c r="M23" t="s">
        <v>158</v>
      </c>
    </row>
    <row r="24" spans="1:13">
      <c r="A24" t="s">
        <v>30</v>
      </c>
      <c r="B24" t="s">
        <v>166</v>
      </c>
      <c r="C24" t="s">
        <v>18</v>
      </c>
      <c r="D24" t="s">
        <v>157</v>
      </c>
      <c r="E24" t="s">
        <v>155</v>
      </c>
      <c r="F24">
        <v>427.21289999999999</v>
      </c>
      <c r="G24">
        <v>2.2638200000000002E-3</v>
      </c>
      <c r="H24">
        <v>2.2689569999999998E-3</v>
      </c>
      <c r="I24">
        <v>1480.681</v>
      </c>
      <c r="J24">
        <v>0.05</v>
      </c>
      <c r="K24" s="1">
        <v>556.36247941650697</v>
      </c>
      <c r="L24" s="1">
        <v>4.67318158907465</v>
      </c>
      <c r="M24" t="s">
        <v>158</v>
      </c>
    </row>
    <row r="25" spans="1:13">
      <c r="A25" t="s">
        <v>31</v>
      </c>
      <c r="B25" t="s">
        <v>166</v>
      </c>
      <c r="C25" t="s">
        <v>18</v>
      </c>
      <c r="D25" t="s">
        <v>157</v>
      </c>
      <c r="E25" t="s">
        <v>155</v>
      </c>
      <c r="F25">
        <v>468.78390000000002</v>
      </c>
      <c r="G25">
        <v>2.12554E-3</v>
      </c>
      <c r="H25">
        <v>2.1300680000000002E-3</v>
      </c>
      <c r="I25">
        <v>1474.45</v>
      </c>
      <c r="J25">
        <v>0.05</v>
      </c>
      <c r="K25" s="1">
        <v>552.71421069974701</v>
      </c>
      <c r="L25" s="1">
        <v>4.6518972975909998</v>
      </c>
      <c r="M25" t="s">
        <v>158</v>
      </c>
    </row>
    <row r="26" spans="1:13">
      <c r="A26" t="s">
        <v>32</v>
      </c>
      <c r="B26" t="s">
        <v>166</v>
      </c>
      <c r="C26" t="s">
        <v>18</v>
      </c>
      <c r="D26" t="s">
        <v>157</v>
      </c>
      <c r="E26" t="s">
        <v>155</v>
      </c>
      <c r="F26">
        <v>515.84190000000001</v>
      </c>
      <c r="G26">
        <v>2.3686800000000002E-3</v>
      </c>
      <c r="H26">
        <v>2.3743039999999998E-3</v>
      </c>
      <c r="I26">
        <v>1470.02</v>
      </c>
      <c r="J26">
        <v>0.05</v>
      </c>
      <c r="K26" s="1">
        <v>551.63351068089298</v>
      </c>
      <c r="L26" s="1">
        <v>4.6476025031855297</v>
      </c>
      <c r="M26" t="s">
        <v>158</v>
      </c>
    </row>
    <row r="27" spans="1:13">
      <c r="A27" t="s">
        <v>33</v>
      </c>
      <c r="B27" t="s">
        <v>166</v>
      </c>
      <c r="C27" t="s">
        <v>18</v>
      </c>
      <c r="D27" t="s">
        <v>157</v>
      </c>
      <c r="E27" t="s">
        <v>155</v>
      </c>
      <c r="F27">
        <v>566.34090000000003</v>
      </c>
      <c r="G27">
        <v>2.1600500000000002E-3</v>
      </c>
      <c r="H27">
        <v>2.1647260000000001E-3</v>
      </c>
      <c r="I27">
        <v>1489.78</v>
      </c>
      <c r="J27">
        <v>0.05</v>
      </c>
      <c r="K27" s="1">
        <v>561.11358067236597</v>
      </c>
      <c r="L27" s="1">
        <v>4.6988339357162596</v>
      </c>
      <c r="M27" t="s">
        <v>158</v>
      </c>
    </row>
    <row r="28" spans="1:13">
      <c r="A28" t="s">
        <v>34</v>
      </c>
      <c r="B28" t="s">
        <v>166</v>
      </c>
      <c r="C28" t="s">
        <v>18</v>
      </c>
      <c r="D28" t="s">
        <v>157</v>
      </c>
      <c r="E28" t="s">
        <v>155</v>
      </c>
      <c r="F28">
        <v>622.51289999999995</v>
      </c>
      <c r="G28">
        <v>1.7777100000000001E-3</v>
      </c>
      <c r="H28">
        <v>1.780876E-3</v>
      </c>
      <c r="I28">
        <v>1527.808</v>
      </c>
      <c r="J28">
        <v>0.05</v>
      </c>
      <c r="K28" s="1">
        <v>578.35613341177702</v>
      </c>
      <c r="L28" s="1">
        <v>4.7878869327260603</v>
      </c>
      <c r="M28" t="s">
        <v>158</v>
      </c>
    </row>
    <row r="29" spans="1:13">
      <c r="A29" t="s">
        <v>35</v>
      </c>
      <c r="B29" t="s">
        <v>166</v>
      </c>
      <c r="C29" t="s">
        <v>18</v>
      </c>
      <c r="D29" t="s">
        <v>157</v>
      </c>
      <c r="E29" t="s">
        <v>155</v>
      </c>
      <c r="F29">
        <v>717.74490000000003</v>
      </c>
      <c r="G29">
        <v>2.0763299999999999E-3</v>
      </c>
      <c r="H29">
        <v>2.0806499999999999E-3</v>
      </c>
      <c r="I29">
        <v>1544.5530000000001</v>
      </c>
      <c r="J29">
        <v>0.05</v>
      </c>
      <c r="K29" s="1">
        <v>583.03207991737997</v>
      </c>
      <c r="L29" s="1">
        <v>4.8122107431015904</v>
      </c>
      <c r="M29" t="s">
        <v>158</v>
      </c>
    </row>
    <row r="30" spans="1:13">
      <c r="A30" t="s">
        <v>36</v>
      </c>
      <c r="B30" t="s">
        <v>166</v>
      </c>
      <c r="C30" t="s">
        <v>18</v>
      </c>
      <c r="D30" t="s">
        <v>157</v>
      </c>
      <c r="E30" t="s">
        <v>155</v>
      </c>
      <c r="F30">
        <v>818.9289</v>
      </c>
      <c r="G30">
        <v>1.7924E-3</v>
      </c>
      <c r="H30">
        <v>1.7956179999999999E-3</v>
      </c>
      <c r="I30">
        <v>1453.355</v>
      </c>
      <c r="J30">
        <v>0.05</v>
      </c>
      <c r="K30" s="1">
        <v>547.37798781215702</v>
      </c>
      <c r="L30" s="1">
        <v>4.6286438304791604</v>
      </c>
      <c r="M30" t="s">
        <v>158</v>
      </c>
    </row>
    <row r="31" spans="1:13">
      <c r="A31" t="s">
        <v>37</v>
      </c>
      <c r="B31" t="s">
        <v>166</v>
      </c>
      <c r="C31" t="s">
        <v>18</v>
      </c>
      <c r="D31" t="s">
        <v>157</v>
      </c>
      <c r="E31" t="s">
        <v>155</v>
      </c>
      <c r="F31">
        <v>915.92790000000002</v>
      </c>
      <c r="G31">
        <v>1.69604E-3</v>
      </c>
      <c r="H31">
        <v>1.6989209999999999E-3</v>
      </c>
      <c r="I31">
        <v>1492.3040000000001</v>
      </c>
      <c r="J31">
        <v>0.05</v>
      </c>
      <c r="K31" s="1">
        <v>563.15930726856698</v>
      </c>
      <c r="L31" s="1">
        <v>4.7093456619693503</v>
      </c>
      <c r="M31" t="s">
        <v>158</v>
      </c>
    </row>
    <row r="32" spans="1:13">
      <c r="A32" t="s">
        <v>28</v>
      </c>
      <c r="B32" t="s">
        <v>166</v>
      </c>
      <c r="C32" t="s">
        <v>18</v>
      </c>
      <c r="D32" t="s">
        <v>1</v>
      </c>
      <c r="E32" t="s">
        <v>155</v>
      </c>
      <c r="F32">
        <v>225.21690000000001</v>
      </c>
      <c r="G32">
        <v>2.3116199999999999E-3</v>
      </c>
      <c r="H32">
        <v>2.3169760000000001E-3</v>
      </c>
      <c r="I32">
        <v>160.92599999999999</v>
      </c>
      <c r="J32">
        <v>0.05</v>
      </c>
      <c r="K32" s="6"/>
      <c r="L32" s="6"/>
      <c r="M32" t="s">
        <v>158</v>
      </c>
    </row>
    <row r="33" spans="1:13">
      <c r="A33" t="s">
        <v>29</v>
      </c>
      <c r="B33" t="s">
        <v>166</v>
      </c>
      <c r="C33" t="s">
        <v>18</v>
      </c>
      <c r="D33" t="s">
        <v>1</v>
      </c>
      <c r="E33" t="s">
        <v>155</v>
      </c>
      <c r="F33">
        <v>321.19290000000001</v>
      </c>
      <c r="G33">
        <v>1.7925700000000001E-3</v>
      </c>
      <c r="H33">
        <v>1.7957889999999999E-3</v>
      </c>
      <c r="I33">
        <v>174.61</v>
      </c>
      <c r="J33">
        <v>0.05</v>
      </c>
      <c r="K33" s="6"/>
      <c r="L33" s="6"/>
      <c r="M33" t="s">
        <v>158</v>
      </c>
    </row>
    <row r="34" spans="1:13">
      <c r="A34" t="s">
        <v>30</v>
      </c>
      <c r="B34" t="s">
        <v>166</v>
      </c>
      <c r="C34" t="s">
        <v>18</v>
      </c>
      <c r="D34" t="s">
        <v>1</v>
      </c>
      <c r="E34" t="s">
        <v>155</v>
      </c>
      <c r="F34">
        <v>427.21289999999999</v>
      </c>
      <c r="G34">
        <v>2.0528899999999999E-3</v>
      </c>
      <c r="H34">
        <v>2.0571130000000002E-3</v>
      </c>
      <c r="I34">
        <v>201.18</v>
      </c>
      <c r="J34">
        <v>0.05</v>
      </c>
      <c r="K34" s="6"/>
      <c r="L34" s="6"/>
      <c r="M34" t="s">
        <v>158</v>
      </c>
    </row>
    <row r="35" spans="1:13">
      <c r="A35" t="s">
        <v>31</v>
      </c>
      <c r="B35" t="s">
        <v>166</v>
      </c>
      <c r="C35" t="s">
        <v>18</v>
      </c>
      <c r="D35" t="s">
        <v>1</v>
      </c>
      <c r="E35" t="s">
        <v>155</v>
      </c>
      <c r="F35">
        <v>468.78390000000002</v>
      </c>
      <c r="G35">
        <v>1.9436099999999999E-3</v>
      </c>
      <c r="H35">
        <v>1.947395E-3</v>
      </c>
      <c r="I35">
        <v>206.31700000000001</v>
      </c>
      <c r="J35">
        <v>0.05</v>
      </c>
      <c r="K35" s="6"/>
      <c r="L35" s="6"/>
      <c r="M35" t="s">
        <v>158</v>
      </c>
    </row>
    <row r="36" spans="1:13">
      <c r="A36" t="s">
        <v>32</v>
      </c>
      <c r="B36" t="s">
        <v>166</v>
      </c>
      <c r="C36" t="s">
        <v>18</v>
      </c>
      <c r="D36" t="s">
        <v>1</v>
      </c>
      <c r="E36" t="s">
        <v>155</v>
      </c>
      <c r="F36">
        <v>515.84190000000001</v>
      </c>
      <c r="G36">
        <v>2.2979200000000002E-3</v>
      </c>
      <c r="H36">
        <v>2.3032130000000001E-3</v>
      </c>
      <c r="I36">
        <v>211.49600000000001</v>
      </c>
      <c r="J36">
        <v>0.05</v>
      </c>
      <c r="K36" s="6"/>
      <c r="L36" s="6"/>
      <c r="M36" t="s">
        <v>158</v>
      </c>
    </row>
    <row r="37" spans="1:13">
      <c r="A37" t="s">
        <v>33</v>
      </c>
      <c r="B37" t="s">
        <v>166</v>
      </c>
      <c r="C37" t="s">
        <v>18</v>
      </c>
      <c r="D37" t="s">
        <v>1</v>
      </c>
      <c r="E37" t="s">
        <v>155</v>
      </c>
      <c r="F37">
        <v>566.34090000000003</v>
      </c>
      <c r="G37">
        <v>2.6398400000000001E-3</v>
      </c>
      <c r="H37">
        <v>2.646827E-3</v>
      </c>
      <c r="I37">
        <v>198.11799999999999</v>
      </c>
      <c r="J37">
        <v>0.05</v>
      </c>
      <c r="K37" s="6"/>
      <c r="L37" s="6"/>
      <c r="M37" t="s">
        <v>158</v>
      </c>
    </row>
    <row r="38" spans="1:13">
      <c r="A38" t="s">
        <v>34</v>
      </c>
      <c r="B38" t="s">
        <v>166</v>
      </c>
      <c r="C38" t="s">
        <v>18</v>
      </c>
      <c r="D38" t="s">
        <v>1</v>
      </c>
      <c r="E38" t="s">
        <v>155</v>
      </c>
      <c r="F38">
        <v>622.51289999999995</v>
      </c>
      <c r="G38">
        <v>1.85619E-3</v>
      </c>
      <c r="H38">
        <v>1.8596419999999999E-3</v>
      </c>
      <c r="I38">
        <v>233.273</v>
      </c>
      <c r="J38">
        <v>0.05</v>
      </c>
      <c r="K38" s="6"/>
      <c r="L38" s="6"/>
      <c r="M38" t="s">
        <v>158</v>
      </c>
    </row>
    <row r="39" spans="1:13">
      <c r="A39" t="s">
        <v>35</v>
      </c>
      <c r="B39" t="s">
        <v>166</v>
      </c>
      <c r="C39" t="s">
        <v>18</v>
      </c>
      <c r="D39" t="s">
        <v>1</v>
      </c>
      <c r="E39" t="s">
        <v>155</v>
      </c>
      <c r="F39">
        <v>717.74490000000003</v>
      </c>
      <c r="G39">
        <v>1.8859700000000001E-3</v>
      </c>
      <c r="H39">
        <v>1.889534E-3</v>
      </c>
      <c r="I39">
        <v>212.09200000000001</v>
      </c>
      <c r="J39">
        <v>0.05</v>
      </c>
      <c r="K39" s="6"/>
      <c r="L39" s="6"/>
      <c r="M39" t="s">
        <v>158</v>
      </c>
    </row>
    <row r="40" spans="1:13">
      <c r="A40" t="s">
        <v>36</v>
      </c>
      <c r="B40" t="s">
        <v>166</v>
      </c>
      <c r="C40" t="s">
        <v>18</v>
      </c>
      <c r="D40" t="s">
        <v>1</v>
      </c>
      <c r="E40" t="s">
        <v>155</v>
      </c>
      <c r="F40">
        <v>818.9289</v>
      </c>
      <c r="G40">
        <v>1.66986E-3</v>
      </c>
      <c r="H40">
        <v>1.6726530000000001E-3</v>
      </c>
      <c r="I40">
        <v>128.75299999999999</v>
      </c>
      <c r="J40">
        <v>0.05</v>
      </c>
      <c r="K40" s="6"/>
      <c r="L40" s="6"/>
      <c r="M40" t="s">
        <v>158</v>
      </c>
    </row>
    <row r="41" spans="1:13">
      <c r="A41" t="s">
        <v>37</v>
      </c>
      <c r="B41" t="s">
        <v>166</v>
      </c>
      <c r="C41" t="s">
        <v>18</v>
      </c>
      <c r="D41" t="s">
        <v>1</v>
      </c>
      <c r="E41" t="s">
        <v>155</v>
      </c>
      <c r="F41">
        <v>915.92790000000002</v>
      </c>
      <c r="G41">
        <v>1.9176099999999999E-3</v>
      </c>
      <c r="H41">
        <v>1.921294E-3</v>
      </c>
      <c r="I41">
        <v>221.10900000000001</v>
      </c>
      <c r="J41">
        <v>0.05</v>
      </c>
      <c r="K41" s="6"/>
      <c r="L41" s="6"/>
      <c r="M41" t="s">
        <v>158</v>
      </c>
    </row>
    <row r="42" spans="1:13">
      <c r="A42" t="s">
        <v>28</v>
      </c>
      <c r="B42" t="s">
        <v>166</v>
      </c>
      <c r="C42" t="s">
        <v>18</v>
      </c>
      <c r="D42" t="s">
        <v>1</v>
      </c>
      <c r="E42" t="s">
        <v>159</v>
      </c>
      <c r="F42">
        <v>225.21690000000001</v>
      </c>
      <c r="G42">
        <v>2.3147699999999998E-3</v>
      </c>
      <c r="H42">
        <v>2.320141E-3</v>
      </c>
      <c r="I42">
        <v>193.108</v>
      </c>
      <c r="J42">
        <v>0.05</v>
      </c>
      <c r="K42" s="6"/>
      <c r="L42" s="6"/>
      <c r="M42" t="s">
        <v>158</v>
      </c>
    </row>
    <row r="43" spans="1:13">
      <c r="A43" t="s">
        <v>29</v>
      </c>
      <c r="B43" t="s">
        <v>166</v>
      </c>
      <c r="C43" t="s">
        <v>18</v>
      </c>
      <c r="D43" t="s">
        <v>1</v>
      </c>
      <c r="E43" t="s">
        <v>159</v>
      </c>
      <c r="F43">
        <v>321.19290000000001</v>
      </c>
      <c r="G43">
        <v>2.3499900000000002E-3</v>
      </c>
      <c r="H43">
        <v>2.3555249999999998E-3</v>
      </c>
      <c r="I43">
        <v>181.27699999999999</v>
      </c>
      <c r="J43">
        <v>0.05</v>
      </c>
      <c r="K43" s="6"/>
      <c r="L43" s="6"/>
      <c r="M43" t="s">
        <v>158</v>
      </c>
    </row>
    <row r="44" spans="1:13">
      <c r="A44" t="s">
        <v>30</v>
      </c>
      <c r="B44" t="s">
        <v>166</v>
      </c>
      <c r="C44" t="s">
        <v>18</v>
      </c>
      <c r="D44" t="s">
        <v>1</v>
      </c>
      <c r="E44" t="s">
        <v>159</v>
      </c>
      <c r="F44">
        <v>427.21289999999999</v>
      </c>
      <c r="G44">
        <v>2.27261E-3</v>
      </c>
      <c r="H44">
        <v>2.2777869999999999E-3</v>
      </c>
      <c r="I44">
        <v>178.649</v>
      </c>
      <c r="J44">
        <v>0.05</v>
      </c>
      <c r="K44" s="6"/>
      <c r="L44" s="6"/>
      <c r="M44" t="s">
        <v>158</v>
      </c>
    </row>
    <row r="45" spans="1:13">
      <c r="A45" t="s">
        <v>31</v>
      </c>
      <c r="B45" t="s">
        <v>166</v>
      </c>
      <c r="C45" t="s">
        <v>18</v>
      </c>
      <c r="D45" t="s">
        <v>1</v>
      </c>
      <c r="E45" t="s">
        <v>159</v>
      </c>
      <c r="F45">
        <v>468.78390000000002</v>
      </c>
      <c r="G45">
        <v>2.35352E-3</v>
      </c>
      <c r="H45">
        <v>2.3590719999999998E-3</v>
      </c>
      <c r="I45">
        <v>223.07</v>
      </c>
      <c r="J45">
        <v>0.05</v>
      </c>
      <c r="K45" s="6"/>
      <c r="L45" s="6"/>
      <c r="M45" t="s">
        <v>158</v>
      </c>
    </row>
    <row r="46" spans="1:13">
      <c r="A46" t="s">
        <v>32</v>
      </c>
      <c r="B46" t="s">
        <v>166</v>
      </c>
      <c r="C46" t="s">
        <v>18</v>
      </c>
      <c r="D46" t="s">
        <v>1</v>
      </c>
      <c r="E46" t="s">
        <v>159</v>
      </c>
      <c r="F46">
        <v>515.84190000000001</v>
      </c>
      <c r="G46">
        <v>2.3619299999999999E-3</v>
      </c>
      <c r="H46">
        <v>2.3675219999999999E-3</v>
      </c>
      <c r="I46">
        <v>198.143</v>
      </c>
      <c r="J46">
        <v>0.05</v>
      </c>
      <c r="K46" s="6"/>
      <c r="L46" s="6"/>
      <c r="M46" t="s">
        <v>158</v>
      </c>
    </row>
    <row r="47" spans="1:13">
      <c r="A47" t="s">
        <v>33</v>
      </c>
      <c r="B47" t="s">
        <v>166</v>
      </c>
      <c r="C47" t="s">
        <v>18</v>
      </c>
      <c r="D47" t="s">
        <v>1</v>
      </c>
      <c r="E47" t="s">
        <v>159</v>
      </c>
      <c r="F47">
        <v>566.34090000000003</v>
      </c>
      <c r="G47">
        <v>2.3623699999999999E-3</v>
      </c>
      <c r="H47">
        <v>2.3679640000000002E-3</v>
      </c>
      <c r="I47">
        <v>220.541</v>
      </c>
      <c r="J47">
        <v>0.05</v>
      </c>
      <c r="K47" s="6"/>
      <c r="L47" s="6"/>
      <c r="M47" t="s">
        <v>158</v>
      </c>
    </row>
    <row r="48" spans="1:13">
      <c r="A48" t="s">
        <v>34</v>
      </c>
      <c r="B48" t="s">
        <v>166</v>
      </c>
      <c r="C48" t="s">
        <v>18</v>
      </c>
      <c r="D48" t="s">
        <v>1</v>
      </c>
      <c r="E48" t="s">
        <v>159</v>
      </c>
      <c r="F48">
        <v>622.51289999999995</v>
      </c>
      <c r="G48">
        <v>1.6662999999999999E-3</v>
      </c>
      <c r="H48">
        <v>1.669081E-3</v>
      </c>
      <c r="I48">
        <v>196.24299999999999</v>
      </c>
      <c r="J48">
        <v>0.05</v>
      </c>
      <c r="K48" s="6"/>
      <c r="L48" s="6"/>
      <c r="M48" t="s">
        <v>158</v>
      </c>
    </row>
    <row r="49" spans="1:13">
      <c r="A49" t="s">
        <v>35</v>
      </c>
      <c r="B49" t="s">
        <v>166</v>
      </c>
      <c r="C49" t="s">
        <v>18</v>
      </c>
      <c r="D49" t="s">
        <v>1</v>
      </c>
      <c r="E49" t="s">
        <v>159</v>
      </c>
      <c r="F49">
        <v>717.74490000000003</v>
      </c>
      <c r="G49">
        <v>1.9735E-3</v>
      </c>
      <c r="H49">
        <v>1.9774020000000001E-3</v>
      </c>
      <c r="I49">
        <v>236.63499999999999</v>
      </c>
      <c r="J49">
        <v>0.05</v>
      </c>
      <c r="K49" s="6"/>
      <c r="L49" s="6"/>
      <c r="M49" t="s">
        <v>158</v>
      </c>
    </row>
    <row r="50" spans="1:13">
      <c r="A50" t="s">
        <v>36</v>
      </c>
      <c r="B50" t="s">
        <v>166</v>
      </c>
      <c r="C50" t="s">
        <v>18</v>
      </c>
      <c r="D50" t="s">
        <v>1</v>
      </c>
      <c r="E50" t="s">
        <v>159</v>
      </c>
      <c r="F50">
        <v>818.9289</v>
      </c>
      <c r="G50">
        <v>1.6023999999999999E-3</v>
      </c>
      <c r="H50">
        <v>1.6049720000000001E-3</v>
      </c>
      <c r="I50">
        <v>201.57300000000001</v>
      </c>
      <c r="J50">
        <v>0.05</v>
      </c>
      <c r="K50" s="6"/>
      <c r="L50" s="6"/>
      <c r="M50" t="s">
        <v>158</v>
      </c>
    </row>
    <row r="51" spans="1:13">
      <c r="A51" t="s">
        <v>37</v>
      </c>
      <c r="B51" t="s">
        <v>166</v>
      </c>
      <c r="C51" t="s">
        <v>18</v>
      </c>
      <c r="D51" t="s">
        <v>1</v>
      </c>
      <c r="E51" t="s">
        <v>159</v>
      </c>
      <c r="F51">
        <v>915.92790000000002</v>
      </c>
      <c r="G51">
        <v>1.6951900000000001E-3</v>
      </c>
      <c r="H51">
        <v>1.698069E-3</v>
      </c>
      <c r="I51">
        <v>133.31800000000001</v>
      </c>
      <c r="J51">
        <v>0.05</v>
      </c>
      <c r="K51" s="6"/>
      <c r="L51" s="6"/>
      <c r="M51" t="s">
        <v>158</v>
      </c>
    </row>
    <row r="52" spans="1:13">
      <c r="A52" t="s">
        <v>17</v>
      </c>
      <c r="B52" t="s">
        <v>166</v>
      </c>
      <c r="C52" t="s">
        <v>18</v>
      </c>
      <c r="D52" t="s">
        <v>0</v>
      </c>
      <c r="E52" t="s">
        <v>155</v>
      </c>
      <c r="F52">
        <v>222.24090000000001</v>
      </c>
      <c r="G52">
        <v>1.82102E-3</v>
      </c>
      <c r="H52">
        <v>1.8243420000000001E-3</v>
      </c>
      <c r="I52">
        <v>404.17</v>
      </c>
      <c r="J52">
        <v>0.05</v>
      </c>
      <c r="K52">
        <f t="shared" ref="K52:K82" si="0">4*PI()/3</f>
        <v>4.1887902047863905</v>
      </c>
      <c r="L52">
        <f t="shared" ref="L52:L82" si="1">0.2*K52</f>
        <v>0.83775804095727813</v>
      </c>
      <c r="M52" t="s">
        <v>156</v>
      </c>
    </row>
    <row r="53" spans="1:13">
      <c r="A53" t="s">
        <v>19</v>
      </c>
      <c r="B53" t="s">
        <v>166</v>
      </c>
      <c r="C53" t="s">
        <v>18</v>
      </c>
      <c r="D53" t="s">
        <v>0</v>
      </c>
      <c r="E53" t="s">
        <v>155</v>
      </c>
      <c r="F53">
        <v>321.93689999999998</v>
      </c>
      <c r="G53">
        <v>1.8949699999999999E-3</v>
      </c>
      <c r="H53">
        <v>1.898568E-3</v>
      </c>
      <c r="I53">
        <v>191.56</v>
      </c>
      <c r="J53">
        <v>0.05</v>
      </c>
      <c r="K53">
        <f t="shared" si="0"/>
        <v>4.1887902047863905</v>
      </c>
      <c r="L53">
        <f t="shared" si="1"/>
        <v>0.83775804095727813</v>
      </c>
      <c r="M53" t="s">
        <v>156</v>
      </c>
    </row>
    <row r="54" spans="1:13">
      <c r="A54" t="s">
        <v>20</v>
      </c>
      <c r="B54" t="s">
        <v>166</v>
      </c>
      <c r="C54" t="s">
        <v>18</v>
      </c>
      <c r="D54" t="s">
        <v>0</v>
      </c>
      <c r="E54" t="s">
        <v>155</v>
      </c>
      <c r="F54">
        <v>428.04989999999998</v>
      </c>
      <c r="G54">
        <v>1.9673400000000001E-3</v>
      </c>
      <c r="H54">
        <v>1.9712179999999998E-3</v>
      </c>
      <c r="I54">
        <v>346.66</v>
      </c>
      <c r="J54">
        <v>0.05</v>
      </c>
      <c r="K54">
        <f t="shared" si="0"/>
        <v>4.1887902047863905</v>
      </c>
      <c r="L54">
        <f t="shared" si="1"/>
        <v>0.83775804095727813</v>
      </c>
      <c r="M54" t="s">
        <v>156</v>
      </c>
    </row>
    <row r="55" spans="1:13">
      <c r="A55" t="s">
        <v>21</v>
      </c>
      <c r="B55" t="s">
        <v>166</v>
      </c>
      <c r="C55" t="s">
        <v>18</v>
      </c>
      <c r="D55" t="s">
        <v>0</v>
      </c>
      <c r="E55" t="s">
        <v>155</v>
      </c>
      <c r="F55">
        <v>469.06290000000001</v>
      </c>
      <c r="G55">
        <v>1.9850699999999998E-3</v>
      </c>
      <c r="H55">
        <v>1.9890179999999999E-3</v>
      </c>
      <c r="I55">
        <v>327.44</v>
      </c>
      <c r="J55">
        <v>0.05</v>
      </c>
      <c r="K55">
        <f t="shared" si="0"/>
        <v>4.1887902047863905</v>
      </c>
      <c r="L55">
        <f t="shared" si="1"/>
        <v>0.83775804095727813</v>
      </c>
      <c r="M55" t="s">
        <v>156</v>
      </c>
    </row>
    <row r="56" spans="1:13">
      <c r="A56" t="s">
        <v>22</v>
      </c>
      <c r="B56" t="s">
        <v>166</v>
      </c>
      <c r="C56" t="s">
        <v>18</v>
      </c>
      <c r="D56" t="s">
        <v>0</v>
      </c>
      <c r="E56" t="s">
        <v>155</v>
      </c>
      <c r="F56">
        <v>516.02790000000005</v>
      </c>
      <c r="G56">
        <v>2.04404E-3</v>
      </c>
      <c r="H56">
        <v>2.0482270000000001E-3</v>
      </c>
      <c r="I56">
        <v>310.66000000000003</v>
      </c>
      <c r="J56">
        <v>0.05</v>
      </c>
      <c r="K56">
        <f t="shared" si="0"/>
        <v>4.1887902047863905</v>
      </c>
      <c r="L56">
        <f t="shared" si="1"/>
        <v>0.83775804095727813</v>
      </c>
      <c r="M56" t="s">
        <v>156</v>
      </c>
    </row>
    <row r="57" spans="1:13">
      <c r="A57" t="s">
        <v>23</v>
      </c>
      <c r="B57" t="s">
        <v>166</v>
      </c>
      <c r="C57" t="s">
        <v>18</v>
      </c>
      <c r="D57" t="s">
        <v>0</v>
      </c>
      <c r="E57" t="s">
        <v>155</v>
      </c>
      <c r="F57">
        <v>566.1549</v>
      </c>
      <c r="G57">
        <v>2.1334399999999999E-3</v>
      </c>
      <c r="H57">
        <v>2.1380010000000001E-3</v>
      </c>
      <c r="I57">
        <v>364.2</v>
      </c>
      <c r="J57">
        <v>0.05</v>
      </c>
      <c r="K57">
        <f t="shared" si="0"/>
        <v>4.1887902047863905</v>
      </c>
      <c r="L57">
        <f t="shared" si="1"/>
        <v>0.83775804095727813</v>
      </c>
      <c r="M57" t="s">
        <v>156</v>
      </c>
    </row>
    <row r="58" spans="1:13">
      <c r="A58" t="s">
        <v>24</v>
      </c>
      <c r="B58" t="s">
        <v>166</v>
      </c>
      <c r="C58" t="s">
        <v>18</v>
      </c>
      <c r="D58" t="s">
        <v>0</v>
      </c>
      <c r="E58" t="s">
        <v>155</v>
      </c>
      <c r="F58">
        <v>619.44389999999999</v>
      </c>
      <c r="G58">
        <v>1.84494E-3</v>
      </c>
      <c r="H58">
        <v>1.8483499999999999E-3</v>
      </c>
      <c r="I58">
        <v>256.38</v>
      </c>
      <c r="J58">
        <v>0.05</v>
      </c>
      <c r="K58">
        <f t="shared" si="0"/>
        <v>4.1887902047863905</v>
      </c>
      <c r="L58">
        <f t="shared" si="1"/>
        <v>0.83775804095727813</v>
      </c>
      <c r="M58" t="s">
        <v>156</v>
      </c>
    </row>
    <row r="59" spans="1:13">
      <c r="A59" t="s">
        <v>25</v>
      </c>
      <c r="B59" t="s">
        <v>166</v>
      </c>
      <c r="C59" t="s">
        <v>18</v>
      </c>
      <c r="D59" t="s">
        <v>0</v>
      </c>
      <c r="E59" t="s">
        <v>155</v>
      </c>
      <c r="F59">
        <v>717.93089999999995</v>
      </c>
      <c r="G59">
        <v>1.9344900000000001E-3</v>
      </c>
      <c r="H59">
        <v>1.9382399999999999E-3</v>
      </c>
      <c r="I59">
        <v>367.02</v>
      </c>
      <c r="J59">
        <v>0.05</v>
      </c>
      <c r="K59">
        <f t="shared" si="0"/>
        <v>4.1887902047863905</v>
      </c>
      <c r="L59">
        <f t="shared" si="1"/>
        <v>0.83775804095727813</v>
      </c>
      <c r="M59" t="s">
        <v>156</v>
      </c>
    </row>
    <row r="60" spans="1:13">
      <c r="A60" t="s">
        <v>26</v>
      </c>
      <c r="B60" t="s">
        <v>166</v>
      </c>
      <c r="C60" t="s">
        <v>18</v>
      </c>
      <c r="D60" t="s">
        <v>0</v>
      </c>
      <c r="E60" t="s">
        <v>155</v>
      </c>
      <c r="F60">
        <v>818.6499</v>
      </c>
      <c r="G60">
        <v>1.48533E-3</v>
      </c>
      <c r="H60">
        <v>1.487539E-3</v>
      </c>
      <c r="I60">
        <v>345.38</v>
      </c>
      <c r="J60">
        <v>0.05</v>
      </c>
      <c r="K60">
        <f t="shared" si="0"/>
        <v>4.1887902047863905</v>
      </c>
      <c r="L60">
        <f t="shared" si="1"/>
        <v>0.83775804095727813</v>
      </c>
      <c r="M60" t="s">
        <v>156</v>
      </c>
    </row>
    <row r="61" spans="1:13">
      <c r="A61" t="s">
        <v>27</v>
      </c>
      <c r="B61" t="s">
        <v>166</v>
      </c>
      <c r="C61" t="s">
        <v>18</v>
      </c>
      <c r="D61" t="s">
        <v>0</v>
      </c>
      <c r="E61" t="s">
        <v>155</v>
      </c>
      <c r="F61">
        <v>916.20690000000002</v>
      </c>
      <c r="G61">
        <v>1.6850999999999999E-3</v>
      </c>
      <c r="H61">
        <v>1.687944E-3</v>
      </c>
      <c r="I61">
        <v>383.36</v>
      </c>
      <c r="J61">
        <v>0.05</v>
      </c>
      <c r="K61">
        <f t="shared" si="0"/>
        <v>4.1887902047863905</v>
      </c>
      <c r="L61">
        <f t="shared" si="1"/>
        <v>0.83775804095727813</v>
      </c>
      <c r="M61" t="s">
        <v>156</v>
      </c>
    </row>
    <row r="62" spans="1:13">
      <c r="A62" t="s">
        <v>17</v>
      </c>
      <c r="B62" t="s">
        <v>166</v>
      </c>
      <c r="C62" t="s">
        <v>18</v>
      </c>
      <c r="D62" t="s">
        <v>0</v>
      </c>
      <c r="E62" t="s">
        <v>159</v>
      </c>
      <c r="F62">
        <v>222.24090000000001</v>
      </c>
      <c r="G62">
        <v>2.3853899999999998E-3</v>
      </c>
      <c r="H62">
        <v>2.3910939999999999E-3</v>
      </c>
      <c r="I62">
        <v>176.91</v>
      </c>
      <c r="J62">
        <v>0.05</v>
      </c>
      <c r="K62">
        <f t="shared" si="0"/>
        <v>4.1887902047863905</v>
      </c>
      <c r="L62">
        <f t="shared" si="1"/>
        <v>0.83775804095727813</v>
      </c>
      <c r="M62" t="s">
        <v>156</v>
      </c>
    </row>
    <row r="63" spans="1:13">
      <c r="A63" t="s">
        <v>19</v>
      </c>
      <c r="B63" t="s">
        <v>166</v>
      </c>
      <c r="C63" t="s">
        <v>18</v>
      </c>
      <c r="D63" t="s">
        <v>0</v>
      </c>
      <c r="E63" t="s">
        <v>159</v>
      </c>
      <c r="F63">
        <v>321.93689999999998</v>
      </c>
      <c r="G63">
        <v>2.2149000000000001E-3</v>
      </c>
      <c r="H63">
        <v>2.2198169999999998E-3</v>
      </c>
      <c r="I63">
        <v>121.45</v>
      </c>
      <c r="J63">
        <v>0.05</v>
      </c>
      <c r="K63">
        <f t="shared" si="0"/>
        <v>4.1887902047863905</v>
      </c>
      <c r="L63">
        <f t="shared" si="1"/>
        <v>0.83775804095727813</v>
      </c>
      <c r="M63" t="s">
        <v>156</v>
      </c>
    </row>
    <row r="64" spans="1:13">
      <c r="A64" t="s">
        <v>20</v>
      </c>
      <c r="B64" t="s">
        <v>166</v>
      </c>
      <c r="C64" t="s">
        <v>18</v>
      </c>
      <c r="D64" t="s">
        <v>0</v>
      </c>
      <c r="E64" t="s">
        <v>159</v>
      </c>
      <c r="F64">
        <v>428.04989999999998</v>
      </c>
      <c r="G64">
        <v>2.18257E-3</v>
      </c>
      <c r="H64">
        <v>2.1873439999999999E-3</v>
      </c>
      <c r="I64">
        <v>123.25</v>
      </c>
      <c r="J64">
        <v>0.05</v>
      </c>
      <c r="K64">
        <f t="shared" si="0"/>
        <v>4.1887902047863905</v>
      </c>
      <c r="L64">
        <f t="shared" si="1"/>
        <v>0.83775804095727813</v>
      </c>
      <c r="M64" t="s">
        <v>156</v>
      </c>
    </row>
    <row r="65" spans="1:13">
      <c r="A65" t="s">
        <v>21</v>
      </c>
      <c r="B65" t="s">
        <v>166</v>
      </c>
      <c r="C65" t="s">
        <v>18</v>
      </c>
      <c r="D65" t="s">
        <v>0</v>
      </c>
      <c r="E65" t="s">
        <v>159</v>
      </c>
      <c r="F65">
        <v>469.06290000000001</v>
      </c>
      <c r="G65">
        <v>2.7296400000000002E-3</v>
      </c>
      <c r="H65">
        <v>2.737111E-3</v>
      </c>
      <c r="I65">
        <v>122.73</v>
      </c>
      <c r="J65">
        <v>0.05</v>
      </c>
      <c r="K65">
        <f t="shared" si="0"/>
        <v>4.1887902047863905</v>
      </c>
      <c r="L65">
        <f t="shared" si="1"/>
        <v>0.83775804095727813</v>
      </c>
      <c r="M65" t="s">
        <v>156</v>
      </c>
    </row>
    <row r="66" spans="1:13">
      <c r="A66" t="s">
        <v>22</v>
      </c>
      <c r="B66" t="s">
        <v>166</v>
      </c>
      <c r="C66" t="s">
        <v>18</v>
      </c>
      <c r="D66" t="s">
        <v>0</v>
      </c>
      <c r="E66" t="s">
        <v>159</v>
      </c>
      <c r="F66">
        <v>516.02790000000005</v>
      </c>
      <c r="G66">
        <v>3.0336600000000001E-3</v>
      </c>
      <c r="H66">
        <v>3.0428909999999998E-3</v>
      </c>
      <c r="I66">
        <v>153.28</v>
      </c>
      <c r="J66">
        <v>0.05</v>
      </c>
      <c r="K66">
        <f t="shared" si="0"/>
        <v>4.1887902047863905</v>
      </c>
      <c r="L66">
        <f t="shared" si="1"/>
        <v>0.83775804095727813</v>
      </c>
      <c r="M66" t="s">
        <v>156</v>
      </c>
    </row>
    <row r="67" spans="1:13">
      <c r="A67" t="s">
        <v>23</v>
      </c>
      <c r="B67" t="s">
        <v>166</v>
      </c>
      <c r="C67" t="s">
        <v>18</v>
      </c>
      <c r="D67" t="s">
        <v>0</v>
      </c>
      <c r="E67" t="s">
        <v>159</v>
      </c>
      <c r="F67">
        <v>566.1549</v>
      </c>
      <c r="G67">
        <v>2.5724699999999999E-3</v>
      </c>
      <c r="H67">
        <v>2.5791049999999999E-3</v>
      </c>
      <c r="I67">
        <v>136.44999999999999</v>
      </c>
      <c r="J67">
        <v>0.05</v>
      </c>
      <c r="K67">
        <f t="shared" si="0"/>
        <v>4.1887902047863905</v>
      </c>
      <c r="L67">
        <f t="shared" si="1"/>
        <v>0.83775804095727813</v>
      </c>
      <c r="M67" t="s">
        <v>156</v>
      </c>
    </row>
    <row r="68" spans="1:13">
      <c r="A68" t="s">
        <v>24</v>
      </c>
      <c r="B68" t="s">
        <v>166</v>
      </c>
      <c r="C68" t="s">
        <v>18</v>
      </c>
      <c r="D68" t="s">
        <v>0</v>
      </c>
      <c r="E68" t="s">
        <v>159</v>
      </c>
      <c r="F68">
        <v>619.44389999999999</v>
      </c>
      <c r="G68">
        <v>2.11918E-3</v>
      </c>
      <c r="H68">
        <v>2.1236800000000002E-3</v>
      </c>
      <c r="I68">
        <v>114.2</v>
      </c>
      <c r="J68">
        <v>0.05</v>
      </c>
      <c r="K68">
        <f t="shared" si="0"/>
        <v>4.1887902047863905</v>
      </c>
      <c r="L68">
        <f t="shared" si="1"/>
        <v>0.83775804095727813</v>
      </c>
      <c r="M68" t="s">
        <v>156</v>
      </c>
    </row>
    <row r="69" spans="1:13">
      <c r="A69" t="s">
        <v>25</v>
      </c>
      <c r="B69" t="s">
        <v>166</v>
      </c>
      <c r="C69" t="s">
        <v>18</v>
      </c>
      <c r="D69" t="s">
        <v>0</v>
      </c>
      <c r="E69" t="s">
        <v>159</v>
      </c>
      <c r="F69">
        <v>717.93089999999995</v>
      </c>
      <c r="G69">
        <v>2.1324899999999999E-3</v>
      </c>
      <c r="H69">
        <v>2.137047E-3</v>
      </c>
      <c r="I69">
        <v>123.33</v>
      </c>
      <c r="J69">
        <v>0.05</v>
      </c>
      <c r="K69">
        <f t="shared" si="0"/>
        <v>4.1887902047863905</v>
      </c>
      <c r="L69">
        <f t="shared" si="1"/>
        <v>0.83775804095727813</v>
      </c>
      <c r="M69" t="s">
        <v>156</v>
      </c>
    </row>
    <row r="70" spans="1:13">
      <c r="A70" t="s">
        <v>26</v>
      </c>
      <c r="B70" t="s">
        <v>166</v>
      </c>
      <c r="C70" t="s">
        <v>18</v>
      </c>
      <c r="D70" t="s">
        <v>0</v>
      </c>
      <c r="E70" t="s">
        <v>159</v>
      </c>
      <c r="F70">
        <v>818.6499</v>
      </c>
      <c r="G70">
        <v>1.58684E-3</v>
      </c>
      <c r="H70">
        <v>1.589362E-3</v>
      </c>
      <c r="I70">
        <v>124.15</v>
      </c>
      <c r="J70">
        <v>0.05</v>
      </c>
      <c r="K70">
        <f t="shared" si="0"/>
        <v>4.1887902047863905</v>
      </c>
      <c r="L70">
        <f t="shared" si="1"/>
        <v>0.83775804095727813</v>
      </c>
      <c r="M70" t="s">
        <v>156</v>
      </c>
    </row>
    <row r="71" spans="1:13">
      <c r="A71" t="s">
        <v>27</v>
      </c>
      <c r="B71" t="s">
        <v>166</v>
      </c>
      <c r="C71" t="s">
        <v>18</v>
      </c>
      <c r="D71" t="s">
        <v>0</v>
      </c>
      <c r="E71" t="s">
        <v>159</v>
      </c>
      <c r="F71">
        <v>916.20690000000002</v>
      </c>
      <c r="G71">
        <v>2.5637400000000001E-3</v>
      </c>
      <c r="H71">
        <v>2.57033E-3</v>
      </c>
      <c r="I71">
        <v>142.76</v>
      </c>
      <c r="J71">
        <v>0.05</v>
      </c>
      <c r="K71">
        <f t="shared" si="0"/>
        <v>4.1887902047863905</v>
      </c>
      <c r="L71">
        <f t="shared" si="1"/>
        <v>0.83775804095727813</v>
      </c>
      <c r="M71" t="s">
        <v>156</v>
      </c>
    </row>
    <row r="72" spans="1:13">
      <c r="A72" t="s">
        <v>17</v>
      </c>
      <c r="B72" t="s">
        <v>166</v>
      </c>
      <c r="C72" t="s">
        <v>18</v>
      </c>
      <c r="D72" t="s">
        <v>0</v>
      </c>
      <c r="E72" t="s">
        <v>160</v>
      </c>
      <c r="F72">
        <v>222.24090000000001</v>
      </c>
      <c r="G72">
        <v>2.2578899999999998E-3</v>
      </c>
      <c r="H72">
        <v>2.2629999999999998E-3</v>
      </c>
      <c r="I72">
        <v>228.98</v>
      </c>
      <c r="J72">
        <v>0.05</v>
      </c>
      <c r="K72">
        <f t="shared" si="0"/>
        <v>4.1887902047863905</v>
      </c>
      <c r="L72">
        <f t="shared" si="1"/>
        <v>0.83775804095727813</v>
      </c>
      <c r="M72" t="s">
        <v>156</v>
      </c>
    </row>
    <row r="73" spans="1:13">
      <c r="A73" t="s">
        <v>19</v>
      </c>
      <c r="B73" t="s">
        <v>166</v>
      </c>
      <c r="C73" t="s">
        <v>18</v>
      </c>
      <c r="D73" t="s">
        <v>0</v>
      </c>
      <c r="E73" t="s">
        <v>160</v>
      </c>
      <c r="F73">
        <v>321.93689999999998</v>
      </c>
      <c r="G73">
        <v>2.3815899999999998E-3</v>
      </c>
      <c r="H73">
        <v>2.3872759999999998E-3</v>
      </c>
      <c r="I73">
        <v>149.06</v>
      </c>
      <c r="J73">
        <v>0.05</v>
      </c>
      <c r="K73">
        <f t="shared" si="0"/>
        <v>4.1887902047863905</v>
      </c>
      <c r="L73">
        <f t="shared" si="1"/>
        <v>0.83775804095727813</v>
      </c>
      <c r="M73" t="s">
        <v>156</v>
      </c>
    </row>
    <row r="74" spans="1:13">
      <c r="A74" t="s">
        <v>20</v>
      </c>
      <c r="B74" t="s">
        <v>166</v>
      </c>
      <c r="C74" t="s">
        <v>18</v>
      </c>
      <c r="D74" t="s">
        <v>0</v>
      </c>
      <c r="E74" t="s">
        <v>160</v>
      </c>
      <c r="F74">
        <v>428.04989999999998</v>
      </c>
      <c r="G74">
        <v>2.1850400000000001E-3</v>
      </c>
      <c r="H74">
        <v>2.1898249999999998E-3</v>
      </c>
      <c r="I74">
        <v>175.28</v>
      </c>
      <c r="J74">
        <v>0.05</v>
      </c>
      <c r="K74">
        <f t="shared" si="0"/>
        <v>4.1887902047863905</v>
      </c>
      <c r="L74">
        <f t="shared" si="1"/>
        <v>0.83775804095727813</v>
      </c>
      <c r="M74" t="s">
        <v>156</v>
      </c>
    </row>
    <row r="75" spans="1:13">
      <c r="A75" t="s">
        <v>21</v>
      </c>
      <c r="B75" t="s">
        <v>166</v>
      </c>
      <c r="C75" t="s">
        <v>18</v>
      </c>
      <c r="D75" t="s">
        <v>0</v>
      </c>
      <c r="E75" t="s">
        <v>160</v>
      </c>
      <c r="F75">
        <v>469.06290000000001</v>
      </c>
      <c r="G75">
        <v>2.2426400000000002E-3</v>
      </c>
      <c r="H75">
        <v>2.2476810000000001E-3</v>
      </c>
      <c r="I75">
        <v>210.91</v>
      </c>
      <c r="J75">
        <v>0.05</v>
      </c>
      <c r="K75">
        <f t="shared" si="0"/>
        <v>4.1887902047863905</v>
      </c>
      <c r="L75">
        <f t="shared" si="1"/>
        <v>0.83775804095727813</v>
      </c>
      <c r="M75" t="s">
        <v>156</v>
      </c>
    </row>
    <row r="76" spans="1:13">
      <c r="A76" t="s">
        <v>22</v>
      </c>
      <c r="B76" t="s">
        <v>166</v>
      </c>
      <c r="C76" t="s">
        <v>18</v>
      </c>
      <c r="D76" t="s">
        <v>0</v>
      </c>
      <c r="E76" t="s">
        <v>160</v>
      </c>
      <c r="F76">
        <v>516.02790000000005</v>
      </c>
      <c r="G76">
        <v>2.13722E-3</v>
      </c>
      <c r="H76">
        <v>2.141797E-3</v>
      </c>
      <c r="I76">
        <v>96.39</v>
      </c>
      <c r="J76">
        <v>0.05</v>
      </c>
      <c r="K76">
        <f t="shared" si="0"/>
        <v>4.1887902047863905</v>
      </c>
      <c r="L76">
        <f t="shared" si="1"/>
        <v>0.83775804095727813</v>
      </c>
      <c r="M76" t="s">
        <v>156</v>
      </c>
    </row>
    <row r="77" spans="1:13">
      <c r="A77" t="s">
        <v>23</v>
      </c>
      <c r="B77" t="s">
        <v>166</v>
      </c>
      <c r="C77" t="s">
        <v>18</v>
      </c>
      <c r="D77" t="s">
        <v>0</v>
      </c>
      <c r="E77" t="s">
        <v>160</v>
      </c>
      <c r="F77">
        <v>566.1549</v>
      </c>
      <c r="G77">
        <v>2.4726000000000001E-3</v>
      </c>
      <c r="H77">
        <v>2.4787289999999998E-3</v>
      </c>
      <c r="I77">
        <v>121.73</v>
      </c>
      <c r="J77">
        <v>0.05</v>
      </c>
      <c r="K77">
        <f t="shared" si="0"/>
        <v>4.1887902047863905</v>
      </c>
      <c r="L77">
        <f t="shared" si="1"/>
        <v>0.83775804095727813</v>
      </c>
      <c r="M77" t="s">
        <v>156</v>
      </c>
    </row>
    <row r="78" spans="1:13">
      <c r="A78" t="s">
        <v>24</v>
      </c>
      <c r="B78" t="s">
        <v>166</v>
      </c>
      <c r="C78" t="s">
        <v>18</v>
      </c>
      <c r="D78" t="s">
        <v>0</v>
      </c>
      <c r="E78" t="s">
        <v>160</v>
      </c>
      <c r="F78">
        <v>619.44389999999999</v>
      </c>
      <c r="G78">
        <v>1.9532E-3</v>
      </c>
      <c r="H78">
        <v>1.9570220000000001E-3</v>
      </c>
      <c r="I78">
        <v>150.01</v>
      </c>
      <c r="J78">
        <v>0.05</v>
      </c>
      <c r="K78">
        <f t="shared" si="0"/>
        <v>4.1887902047863905</v>
      </c>
      <c r="L78">
        <f t="shared" si="1"/>
        <v>0.83775804095727813</v>
      </c>
      <c r="M78" t="s">
        <v>156</v>
      </c>
    </row>
    <row r="79" spans="1:13">
      <c r="A79" t="s">
        <v>25</v>
      </c>
      <c r="B79" t="s">
        <v>166</v>
      </c>
      <c r="C79" t="s">
        <v>18</v>
      </c>
      <c r="D79" t="s">
        <v>0</v>
      </c>
      <c r="E79" t="s">
        <v>160</v>
      </c>
      <c r="F79">
        <v>717.93089999999995</v>
      </c>
      <c r="G79">
        <v>2.1753900000000001E-3</v>
      </c>
      <c r="H79">
        <v>2.1801329999999999E-3</v>
      </c>
      <c r="I79">
        <v>185.25</v>
      </c>
      <c r="J79">
        <v>0.05</v>
      </c>
      <c r="K79">
        <f t="shared" si="0"/>
        <v>4.1887902047863905</v>
      </c>
      <c r="L79">
        <f t="shared" si="1"/>
        <v>0.83775804095727813</v>
      </c>
      <c r="M79" t="s">
        <v>156</v>
      </c>
    </row>
    <row r="80" spans="1:13">
      <c r="A80" t="s">
        <v>26</v>
      </c>
      <c r="B80" t="s">
        <v>166</v>
      </c>
      <c r="C80" t="s">
        <v>18</v>
      </c>
      <c r="D80" t="s">
        <v>0</v>
      </c>
      <c r="E80" t="s">
        <v>160</v>
      </c>
      <c r="F80">
        <v>818.6499</v>
      </c>
      <c r="G80">
        <v>1.8072400000000001E-3</v>
      </c>
      <c r="H80">
        <v>1.810512E-3</v>
      </c>
      <c r="I80">
        <v>91.85</v>
      </c>
      <c r="J80">
        <v>0.05</v>
      </c>
      <c r="K80">
        <f t="shared" si="0"/>
        <v>4.1887902047863905</v>
      </c>
      <c r="L80">
        <f t="shared" si="1"/>
        <v>0.83775804095727813</v>
      </c>
      <c r="M80" t="s">
        <v>156</v>
      </c>
    </row>
    <row r="81" spans="1:13">
      <c r="A81" t="s">
        <v>27</v>
      </c>
      <c r="B81" t="s">
        <v>166</v>
      </c>
      <c r="C81" t="s">
        <v>18</v>
      </c>
      <c r="D81" t="s">
        <v>0</v>
      </c>
      <c r="E81" t="s">
        <v>160</v>
      </c>
      <c r="F81">
        <v>916.20690000000002</v>
      </c>
      <c r="G81">
        <v>1.9541300000000001E-3</v>
      </c>
      <c r="H81">
        <v>1.9579559999999998E-3</v>
      </c>
      <c r="I81">
        <v>83.93</v>
      </c>
      <c r="J81">
        <v>0.05</v>
      </c>
      <c r="K81">
        <f t="shared" si="0"/>
        <v>4.1887902047863905</v>
      </c>
      <c r="L81">
        <f t="shared" si="1"/>
        <v>0.83775804095727813</v>
      </c>
      <c r="M81" t="s">
        <v>156</v>
      </c>
    </row>
    <row r="82" spans="1:13">
      <c r="A82" t="s">
        <v>17</v>
      </c>
      <c r="B82" t="s">
        <v>166</v>
      </c>
      <c r="C82" t="s">
        <v>18</v>
      </c>
      <c r="D82" t="s">
        <v>0</v>
      </c>
      <c r="E82" t="s">
        <v>161</v>
      </c>
      <c r="F82">
        <v>222.24090000000001</v>
      </c>
      <c r="G82">
        <v>2.0706700000000001E-3</v>
      </c>
      <c r="H82">
        <v>2.074967E-3</v>
      </c>
      <c r="I82">
        <v>380.07</v>
      </c>
      <c r="J82">
        <v>0.05</v>
      </c>
      <c r="K82">
        <f t="shared" si="0"/>
        <v>4.1887902047863905</v>
      </c>
      <c r="L82">
        <f t="shared" si="1"/>
        <v>0.83775804095727813</v>
      </c>
      <c r="M82" t="s">
        <v>156</v>
      </c>
    </row>
    <row r="83" spans="1:13">
      <c r="A83" t="s">
        <v>75</v>
      </c>
      <c r="B83" s="2" t="s">
        <v>168</v>
      </c>
      <c r="C83" t="s">
        <v>65</v>
      </c>
      <c r="D83" t="s">
        <v>2</v>
      </c>
      <c r="E83" t="s">
        <v>155</v>
      </c>
      <c r="F83">
        <v>223.3</v>
      </c>
      <c r="G83">
        <v>1.8506099999999999E-3</v>
      </c>
      <c r="H83">
        <v>1.8540410000000001E-3</v>
      </c>
      <c r="I83">
        <v>365.28399999999999</v>
      </c>
      <c r="J83">
        <v>0.05</v>
      </c>
      <c r="K83">
        <v>5</v>
      </c>
      <c r="L83">
        <v>1</v>
      </c>
      <c r="M83" t="s">
        <v>156</v>
      </c>
    </row>
    <row r="84" spans="1:13">
      <c r="A84" t="s">
        <v>76</v>
      </c>
      <c r="B84" s="2" t="s">
        <v>168</v>
      </c>
      <c r="C84" t="s">
        <v>65</v>
      </c>
      <c r="D84" t="s">
        <v>2</v>
      </c>
      <c r="E84" t="s">
        <v>155</v>
      </c>
      <c r="F84">
        <v>321.7</v>
      </c>
      <c r="G84">
        <v>1.94684E-3</v>
      </c>
      <c r="H84">
        <v>1.950638E-3</v>
      </c>
      <c r="I84">
        <v>329.25200000000001</v>
      </c>
      <c r="J84">
        <v>0.05</v>
      </c>
      <c r="K84">
        <v>5</v>
      </c>
      <c r="L84">
        <v>1</v>
      </c>
      <c r="M84" t="s">
        <v>156</v>
      </c>
    </row>
    <row r="85" spans="1:13">
      <c r="A85" t="s">
        <v>77</v>
      </c>
      <c r="B85" s="2" t="s">
        <v>168</v>
      </c>
      <c r="C85" t="s">
        <v>65</v>
      </c>
      <c r="D85" t="s">
        <v>2</v>
      </c>
      <c r="E85" t="s">
        <v>155</v>
      </c>
      <c r="F85">
        <v>420.6</v>
      </c>
      <c r="G85">
        <v>1.6802099999999999E-3</v>
      </c>
      <c r="H85">
        <v>1.683038E-3</v>
      </c>
      <c r="I85">
        <v>326.74400000000003</v>
      </c>
      <c r="J85">
        <v>0.05</v>
      </c>
      <c r="K85">
        <v>5</v>
      </c>
      <c r="L85">
        <v>1</v>
      </c>
      <c r="M85" t="s">
        <v>156</v>
      </c>
    </row>
    <row r="86" spans="1:13">
      <c r="A86" t="s">
        <v>78</v>
      </c>
      <c r="B86" s="2" t="s">
        <v>168</v>
      </c>
      <c r="C86" t="s">
        <v>65</v>
      </c>
      <c r="D86" t="s">
        <v>2</v>
      </c>
      <c r="E86" t="s">
        <v>155</v>
      </c>
      <c r="F86">
        <v>456.6</v>
      </c>
      <c r="G86">
        <v>1.61735E-3</v>
      </c>
      <c r="H86">
        <v>1.6199700000000001E-3</v>
      </c>
      <c r="I86">
        <v>283.798</v>
      </c>
      <c r="J86">
        <v>0.05</v>
      </c>
      <c r="K86">
        <v>5</v>
      </c>
      <c r="L86">
        <v>1</v>
      </c>
      <c r="M86" t="s">
        <v>156</v>
      </c>
    </row>
    <row r="87" spans="1:13">
      <c r="A87" t="s">
        <v>79</v>
      </c>
      <c r="B87" s="2" t="s">
        <v>168</v>
      </c>
      <c r="C87" t="s">
        <v>65</v>
      </c>
      <c r="D87" t="s">
        <v>2</v>
      </c>
      <c r="E87" t="s">
        <v>155</v>
      </c>
      <c r="F87">
        <v>531.4</v>
      </c>
      <c r="G87">
        <v>1.3149800000000001E-3</v>
      </c>
      <c r="H87">
        <v>1.3167109999999999E-3</v>
      </c>
      <c r="I87">
        <v>348.29500000000002</v>
      </c>
      <c r="J87">
        <v>0.05</v>
      </c>
      <c r="K87">
        <v>5</v>
      </c>
      <c r="L87">
        <v>1</v>
      </c>
      <c r="M87" t="s">
        <v>156</v>
      </c>
    </row>
    <row r="88" spans="1:13">
      <c r="A88" t="s">
        <v>80</v>
      </c>
      <c r="B88" s="2" t="s">
        <v>168</v>
      </c>
      <c r="C88" t="s">
        <v>65</v>
      </c>
      <c r="D88" t="s">
        <v>2</v>
      </c>
      <c r="E88" t="s">
        <v>155</v>
      </c>
      <c r="F88">
        <v>582.9</v>
      </c>
      <c r="G88">
        <v>1.46159E-3</v>
      </c>
      <c r="H88">
        <v>1.463729E-3</v>
      </c>
      <c r="I88">
        <v>322.935</v>
      </c>
      <c r="J88">
        <v>0.05</v>
      </c>
      <c r="K88">
        <v>5</v>
      </c>
      <c r="L88">
        <v>1</v>
      </c>
      <c r="M88" t="s">
        <v>156</v>
      </c>
    </row>
    <row r="89" spans="1:13">
      <c r="A89" t="s">
        <v>81</v>
      </c>
      <c r="B89" s="2" t="s">
        <v>168</v>
      </c>
      <c r="C89" t="s">
        <v>65</v>
      </c>
      <c r="D89" t="s">
        <v>2</v>
      </c>
      <c r="E89" t="s">
        <v>155</v>
      </c>
      <c r="F89">
        <v>632.70000000000005</v>
      </c>
      <c r="G89">
        <v>1.6882399999999999E-3</v>
      </c>
      <c r="H89">
        <v>1.6910950000000001E-3</v>
      </c>
      <c r="I89">
        <v>308.60599999999999</v>
      </c>
      <c r="J89">
        <v>0.05</v>
      </c>
      <c r="K89">
        <v>5</v>
      </c>
      <c r="L89">
        <v>1</v>
      </c>
      <c r="M89" t="s">
        <v>156</v>
      </c>
    </row>
    <row r="90" spans="1:13">
      <c r="A90" t="s">
        <v>82</v>
      </c>
      <c r="B90" s="2" t="s">
        <v>168</v>
      </c>
      <c r="C90" t="s">
        <v>65</v>
      </c>
      <c r="D90" t="s">
        <v>2</v>
      </c>
      <c r="E90" t="s">
        <v>155</v>
      </c>
      <c r="F90">
        <v>721</v>
      </c>
      <c r="G90">
        <v>1.54447E-3</v>
      </c>
      <c r="H90">
        <v>1.546859E-3</v>
      </c>
      <c r="I90">
        <v>299.13200000000001</v>
      </c>
      <c r="J90">
        <v>0.05</v>
      </c>
      <c r="K90">
        <v>5</v>
      </c>
      <c r="L90">
        <v>1</v>
      </c>
      <c r="M90" t="s">
        <v>156</v>
      </c>
    </row>
    <row r="91" spans="1:13">
      <c r="A91" t="s">
        <v>83</v>
      </c>
      <c r="B91" s="2" t="s">
        <v>168</v>
      </c>
      <c r="C91" t="s">
        <v>65</v>
      </c>
      <c r="D91" t="s">
        <v>2</v>
      </c>
      <c r="E91" t="s">
        <v>155</v>
      </c>
      <c r="F91">
        <v>820.4</v>
      </c>
      <c r="G91">
        <v>1.20765E-3</v>
      </c>
      <c r="H91">
        <v>1.20911E-3</v>
      </c>
      <c r="I91">
        <v>329.56599999999997</v>
      </c>
      <c r="J91">
        <v>0.05</v>
      </c>
      <c r="K91">
        <v>5</v>
      </c>
      <c r="L91">
        <v>1</v>
      </c>
      <c r="M91" t="s">
        <v>156</v>
      </c>
    </row>
    <row r="92" spans="1:13">
      <c r="A92" t="s">
        <v>84</v>
      </c>
      <c r="B92" s="2" t="s">
        <v>168</v>
      </c>
      <c r="C92" t="s">
        <v>65</v>
      </c>
      <c r="D92" t="s">
        <v>2</v>
      </c>
      <c r="E92" t="s">
        <v>155</v>
      </c>
      <c r="F92">
        <v>920.8</v>
      </c>
      <c r="G92">
        <v>1.3920899999999999E-3</v>
      </c>
      <c r="H92">
        <v>1.394031E-3</v>
      </c>
      <c r="I92">
        <v>332.59399999999999</v>
      </c>
      <c r="J92">
        <v>0.05</v>
      </c>
      <c r="K92">
        <v>5</v>
      </c>
      <c r="L92">
        <v>1</v>
      </c>
      <c r="M92" t="s">
        <v>156</v>
      </c>
    </row>
    <row r="93" spans="1:13">
      <c r="A93" t="s">
        <v>75</v>
      </c>
      <c r="B93" s="2" t="s">
        <v>168</v>
      </c>
      <c r="C93" t="s">
        <v>65</v>
      </c>
      <c r="D93" t="s">
        <v>3</v>
      </c>
      <c r="E93" t="s">
        <v>155</v>
      </c>
      <c r="F93">
        <v>223.3</v>
      </c>
      <c r="G93">
        <v>1.7079E-3</v>
      </c>
      <c r="H93">
        <v>1.7108220000000001E-3</v>
      </c>
      <c r="I93">
        <v>361.26299999999998</v>
      </c>
      <c r="J93">
        <v>0.05</v>
      </c>
      <c r="K93">
        <v>5</v>
      </c>
      <c r="L93">
        <v>1</v>
      </c>
      <c r="M93" t="s">
        <v>156</v>
      </c>
    </row>
    <row r="94" spans="1:13">
      <c r="A94" t="s">
        <v>76</v>
      </c>
      <c r="B94" s="2" t="s">
        <v>168</v>
      </c>
      <c r="C94" t="s">
        <v>65</v>
      </c>
      <c r="D94" t="s">
        <v>3</v>
      </c>
      <c r="E94" t="s">
        <v>155</v>
      </c>
      <c r="F94">
        <v>321.7</v>
      </c>
      <c r="G94">
        <v>1.91497E-3</v>
      </c>
      <c r="H94">
        <v>1.9186439999999999E-3</v>
      </c>
      <c r="I94">
        <v>330.553</v>
      </c>
      <c r="J94">
        <v>0.05</v>
      </c>
      <c r="K94">
        <v>5</v>
      </c>
      <c r="L94">
        <v>1</v>
      </c>
      <c r="M94" t="s">
        <v>156</v>
      </c>
    </row>
    <row r="95" spans="1:13">
      <c r="A95" t="s">
        <v>77</v>
      </c>
      <c r="B95" s="2" t="s">
        <v>168</v>
      </c>
      <c r="C95" t="s">
        <v>65</v>
      </c>
      <c r="D95" t="s">
        <v>3</v>
      </c>
      <c r="E95" t="s">
        <v>155</v>
      </c>
      <c r="F95">
        <v>420.6</v>
      </c>
      <c r="G95">
        <v>1.9973199999999999E-3</v>
      </c>
      <c r="H95">
        <v>2.0013169999999999E-3</v>
      </c>
      <c r="I95">
        <v>319.928</v>
      </c>
      <c r="J95">
        <v>0.05</v>
      </c>
      <c r="K95">
        <v>5</v>
      </c>
      <c r="L95">
        <v>1</v>
      </c>
      <c r="M95" t="s">
        <v>156</v>
      </c>
    </row>
    <row r="96" spans="1:13">
      <c r="A96" t="s">
        <v>78</v>
      </c>
      <c r="B96" s="2" t="s">
        <v>168</v>
      </c>
      <c r="C96" t="s">
        <v>65</v>
      </c>
      <c r="D96" t="s">
        <v>3</v>
      </c>
      <c r="E96" t="s">
        <v>155</v>
      </c>
      <c r="F96">
        <v>456.6</v>
      </c>
      <c r="G96">
        <v>1.8795999999999999E-3</v>
      </c>
      <c r="H96">
        <v>1.8831399999999999E-3</v>
      </c>
      <c r="I96">
        <v>288.35899999999998</v>
      </c>
      <c r="J96">
        <v>0.05</v>
      </c>
      <c r="K96">
        <v>5</v>
      </c>
      <c r="L96">
        <v>1</v>
      </c>
      <c r="M96" t="s">
        <v>156</v>
      </c>
    </row>
    <row r="97" spans="1:13">
      <c r="A97" t="s">
        <v>79</v>
      </c>
      <c r="B97" s="2" t="s">
        <v>168</v>
      </c>
      <c r="C97" t="s">
        <v>65</v>
      </c>
      <c r="D97" t="s">
        <v>3</v>
      </c>
      <c r="E97" t="s">
        <v>155</v>
      </c>
      <c r="F97">
        <v>531.4</v>
      </c>
      <c r="G97">
        <v>1.6733E-3</v>
      </c>
      <c r="H97">
        <v>1.676105E-3</v>
      </c>
      <c r="I97">
        <v>349.01</v>
      </c>
      <c r="J97">
        <v>0.05</v>
      </c>
      <c r="K97">
        <v>5</v>
      </c>
      <c r="L97">
        <v>1</v>
      </c>
      <c r="M97" t="s">
        <v>156</v>
      </c>
    </row>
    <row r="98" spans="1:13">
      <c r="A98" t="s">
        <v>80</v>
      </c>
      <c r="B98" s="2" t="s">
        <v>168</v>
      </c>
      <c r="C98" t="s">
        <v>65</v>
      </c>
      <c r="D98" t="s">
        <v>3</v>
      </c>
      <c r="E98" t="s">
        <v>155</v>
      </c>
      <c r="F98">
        <v>582.9</v>
      </c>
      <c r="G98">
        <v>1.9351699999999999E-3</v>
      </c>
      <c r="H98">
        <v>1.938922E-3</v>
      </c>
      <c r="I98">
        <v>322.452</v>
      </c>
      <c r="J98">
        <v>0.05</v>
      </c>
      <c r="K98">
        <v>5</v>
      </c>
      <c r="L98">
        <v>1</v>
      </c>
      <c r="M98" t="s">
        <v>156</v>
      </c>
    </row>
    <row r="99" spans="1:13">
      <c r="A99" t="s">
        <v>81</v>
      </c>
      <c r="B99" s="2" t="s">
        <v>168</v>
      </c>
      <c r="C99" t="s">
        <v>65</v>
      </c>
      <c r="D99" t="s">
        <v>3</v>
      </c>
      <c r="E99" t="s">
        <v>155</v>
      </c>
      <c r="F99">
        <v>632.70000000000005</v>
      </c>
      <c r="G99">
        <v>1.88528E-3</v>
      </c>
      <c r="H99">
        <v>1.888841E-3</v>
      </c>
      <c r="I99">
        <v>308.70699999999999</v>
      </c>
      <c r="J99">
        <v>0.05</v>
      </c>
      <c r="K99">
        <v>5</v>
      </c>
      <c r="L99">
        <v>1</v>
      </c>
      <c r="M99" t="s">
        <v>156</v>
      </c>
    </row>
    <row r="100" spans="1:13">
      <c r="A100" t="s">
        <v>82</v>
      </c>
      <c r="B100" s="2" t="s">
        <v>168</v>
      </c>
      <c r="C100" t="s">
        <v>65</v>
      </c>
      <c r="D100" t="s">
        <v>3</v>
      </c>
      <c r="E100" t="s">
        <v>155</v>
      </c>
      <c r="F100">
        <v>721</v>
      </c>
      <c r="G100">
        <v>1.7980699999999999E-3</v>
      </c>
      <c r="H100">
        <v>1.8013090000000001E-3</v>
      </c>
      <c r="I100">
        <v>296.98500000000001</v>
      </c>
      <c r="J100">
        <v>0.05</v>
      </c>
      <c r="K100">
        <v>5</v>
      </c>
      <c r="L100">
        <v>1</v>
      </c>
      <c r="M100" t="s">
        <v>156</v>
      </c>
    </row>
    <row r="101" spans="1:13">
      <c r="A101" t="s">
        <v>83</v>
      </c>
      <c r="B101" s="2" t="s">
        <v>168</v>
      </c>
      <c r="C101" t="s">
        <v>65</v>
      </c>
      <c r="D101" t="s">
        <v>3</v>
      </c>
      <c r="E101" t="s">
        <v>155</v>
      </c>
      <c r="F101">
        <v>820.4</v>
      </c>
      <c r="G101">
        <v>1.4335400000000001E-3</v>
      </c>
      <c r="H101">
        <v>1.435598E-3</v>
      </c>
      <c r="I101">
        <v>329.255</v>
      </c>
      <c r="J101">
        <v>0.05</v>
      </c>
      <c r="K101">
        <v>5</v>
      </c>
      <c r="L101">
        <v>1</v>
      </c>
      <c r="M101" t="s">
        <v>156</v>
      </c>
    </row>
    <row r="102" spans="1:13">
      <c r="A102" t="s">
        <v>84</v>
      </c>
      <c r="B102" s="2" t="s">
        <v>168</v>
      </c>
      <c r="C102" t="s">
        <v>65</v>
      </c>
      <c r="D102" t="s">
        <v>3</v>
      </c>
      <c r="E102" t="s">
        <v>155</v>
      </c>
      <c r="F102">
        <v>920.8</v>
      </c>
      <c r="G102">
        <v>1.78707E-3</v>
      </c>
      <c r="H102">
        <v>1.7902689999999999E-3</v>
      </c>
      <c r="I102">
        <v>332.947</v>
      </c>
      <c r="J102">
        <v>0.05</v>
      </c>
      <c r="K102">
        <v>5</v>
      </c>
      <c r="L102">
        <v>1</v>
      </c>
      <c r="M102" t="s">
        <v>156</v>
      </c>
    </row>
    <row r="103" spans="1:13">
      <c r="A103" t="s">
        <v>75</v>
      </c>
      <c r="B103" s="2" t="s">
        <v>168</v>
      </c>
      <c r="C103" t="s">
        <v>65</v>
      </c>
      <c r="D103" t="s">
        <v>157</v>
      </c>
      <c r="E103" t="s">
        <v>155</v>
      </c>
      <c r="F103">
        <v>223.3</v>
      </c>
      <c r="G103">
        <v>1.9783700000000001E-3</v>
      </c>
      <c r="H103">
        <v>1.9822920000000001E-3</v>
      </c>
      <c r="I103">
        <v>1288.94</v>
      </c>
      <c r="J103">
        <v>0.05</v>
      </c>
      <c r="K103" s="1">
        <v>481.95348827909601</v>
      </c>
      <c r="L103" s="1">
        <v>4.2991841176842902</v>
      </c>
      <c r="M103" t="s">
        <v>158</v>
      </c>
    </row>
    <row r="104" spans="1:13">
      <c r="A104" t="s">
        <v>76</v>
      </c>
      <c r="B104" s="2" t="s">
        <v>168</v>
      </c>
      <c r="C104" t="s">
        <v>65</v>
      </c>
      <c r="D104" t="s">
        <v>157</v>
      </c>
      <c r="E104" t="s">
        <v>155</v>
      </c>
      <c r="F104">
        <v>321.7</v>
      </c>
      <c r="G104">
        <v>1.76874E-3</v>
      </c>
      <c r="H104">
        <v>1.7718740000000001E-3</v>
      </c>
      <c r="I104">
        <v>1209.3340000000001</v>
      </c>
      <c r="J104">
        <v>0.05</v>
      </c>
      <c r="K104" s="1">
        <v>454.41123973285403</v>
      </c>
      <c r="L104" s="1">
        <v>4.1704929154401498</v>
      </c>
      <c r="M104" t="s">
        <v>158</v>
      </c>
    </row>
    <row r="105" spans="1:13">
      <c r="A105" t="s">
        <v>77</v>
      </c>
      <c r="B105" s="2" t="s">
        <v>168</v>
      </c>
      <c r="C105" t="s">
        <v>65</v>
      </c>
      <c r="D105" t="s">
        <v>157</v>
      </c>
      <c r="E105" t="s">
        <v>155</v>
      </c>
      <c r="F105">
        <v>420.6</v>
      </c>
      <c r="G105">
        <v>1.62995E-3</v>
      </c>
      <c r="H105">
        <v>1.632611E-3</v>
      </c>
      <c r="I105">
        <v>1244.212</v>
      </c>
      <c r="J105">
        <v>0.05</v>
      </c>
      <c r="K105" s="1">
        <v>473.243485478872</v>
      </c>
      <c r="L105" s="1">
        <v>4.2570979906845201</v>
      </c>
      <c r="M105" t="s">
        <v>158</v>
      </c>
    </row>
    <row r="106" spans="1:13">
      <c r="A106" t="s">
        <v>78</v>
      </c>
      <c r="B106" s="2" t="s">
        <v>168</v>
      </c>
      <c r="C106" t="s">
        <v>65</v>
      </c>
      <c r="D106" t="s">
        <v>157</v>
      </c>
      <c r="E106" t="s">
        <v>155</v>
      </c>
      <c r="F106">
        <v>456.6</v>
      </c>
      <c r="G106">
        <v>1.4677799999999999E-3</v>
      </c>
      <c r="H106">
        <v>1.4699380000000001E-3</v>
      </c>
      <c r="I106">
        <v>1252.9100000000001</v>
      </c>
      <c r="J106">
        <v>0.05</v>
      </c>
      <c r="K106" s="1">
        <v>473.243485478872</v>
      </c>
      <c r="L106" s="1">
        <v>4.2570979906845201</v>
      </c>
      <c r="M106" t="s">
        <v>158</v>
      </c>
    </row>
    <row r="107" spans="1:13">
      <c r="A107" t="s">
        <v>79</v>
      </c>
      <c r="B107" s="2" t="s">
        <v>168</v>
      </c>
      <c r="C107" t="s">
        <v>65</v>
      </c>
      <c r="D107" t="s">
        <v>157</v>
      </c>
      <c r="E107" t="s">
        <v>155</v>
      </c>
      <c r="F107">
        <v>531.4</v>
      </c>
      <c r="G107">
        <v>1.22703E-3</v>
      </c>
      <c r="H107">
        <v>1.228537E-3</v>
      </c>
      <c r="I107">
        <v>1225.721</v>
      </c>
      <c r="J107">
        <v>0.05</v>
      </c>
      <c r="K107" s="1">
        <v>461.630148411905</v>
      </c>
      <c r="L107" s="1">
        <v>4.2015431165046504</v>
      </c>
      <c r="M107" t="s">
        <v>158</v>
      </c>
    </row>
    <row r="108" spans="1:13">
      <c r="A108" t="s">
        <v>80</v>
      </c>
      <c r="B108" s="2" t="s">
        <v>168</v>
      </c>
      <c r="C108" t="s">
        <v>65</v>
      </c>
      <c r="D108" t="s">
        <v>157</v>
      </c>
      <c r="E108" t="s">
        <v>155</v>
      </c>
      <c r="F108">
        <v>582.9</v>
      </c>
      <c r="G108">
        <v>1.30386E-3</v>
      </c>
      <c r="H108">
        <v>1.3055619999999999E-3</v>
      </c>
      <c r="I108">
        <v>1280.81</v>
      </c>
      <c r="J108">
        <v>0.05</v>
      </c>
      <c r="K108" s="1">
        <v>477.925173245049</v>
      </c>
      <c r="L108" s="1">
        <v>4.28793462230397</v>
      </c>
      <c r="M108" t="s">
        <v>158</v>
      </c>
    </row>
    <row r="109" spans="1:13">
      <c r="A109" t="s">
        <v>81</v>
      </c>
      <c r="B109" s="2" t="s">
        <v>168</v>
      </c>
      <c r="C109" t="s">
        <v>65</v>
      </c>
      <c r="D109" t="s">
        <v>157</v>
      </c>
      <c r="E109" t="s">
        <v>155</v>
      </c>
      <c r="F109">
        <v>632.70000000000005</v>
      </c>
      <c r="G109">
        <v>1.40379E-3</v>
      </c>
      <c r="H109">
        <v>1.405763E-3</v>
      </c>
      <c r="I109">
        <v>1234.5119999999999</v>
      </c>
      <c r="J109">
        <v>0.05</v>
      </c>
      <c r="K109" s="1">
        <v>460.33283557958703</v>
      </c>
      <c r="L109" s="1">
        <v>4.20463475856182</v>
      </c>
      <c r="M109" t="s">
        <v>158</v>
      </c>
    </row>
    <row r="110" spans="1:13">
      <c r="A110" t="s">
        <v>82</v>
      </c>
      <c r="B110" s="2" t="s">
        <v>168</v>
      </c>
      <c r="C110" t="s">
        <v>65</v>
      </c>
      <c r="D110" t="s">
        <v>157</v>
      </c>
      <c r="E110" t="s">
        <v>155</v>
      </c>
      <c r="F110">
        <v>721</v>
      </c>
      <c r="G110">
        <v>1.42019E-3</v>
      </c>
      <c r="H110">
        <v>1.4222099999999999E-3</v>
      </c>
      <c r="I110">
        <v>1418.12</v>
      </c>
      <c r="J110">
        <v>0.05</v>
      </c>
      <c r="K110" s="1">
        <v>530.70218624143502</v>
      </c>
      <c r="L110" s="1">
        <v>4.5461901261550004</v>
      </c>
      <c r="M110" t="s">
        <v>158</v>
      </c>
    </row>
    <row r="111" spans="1:13">
      <c r="A111" t="s">
        <v>83</v>
      </c>
      <c r="B111" s="2" t="s">
        <v>168</v>
      </c>
      <c r="C111" t="s">
        <v>65</v>
      </c>
      <c r="D111" t="s">
        <v>157</v>
      </c>
      <c r="E111" t="s">
        <v>155</v>
      </c>
      <c r="F111">
        <v>820.4</v>
      </c>
      <c r="G111">
        <v>9.9423000000000003E-4</v>
      </c>
      <c r="H111">
        <v>9.9521900000000009E-4</v>
      </c>
      <c r="I111">
        <v>1297.49</v>
      </c>
      <c r="J111">
        <v>0.05</v>
      </c>
      <c r="K111" s="1">
        <v>482.43251832691499</v>
      </c>
      <c r="L111" s="1">
        <v>4.3122791987402103</v>
      </c>
      <c r="M111" t="s">
        <v>158</v>
      </c>
    </row>
    <row r="112" spans="1:13">
      <c r="A112" t="s">
        <v>84</v>
      </c>
      <c r="B112" s="2" t="s">
        <v>168</v>
      </c>
      <c r="C112" t="s">
        <v>65</v>
      </c>
      <c r="D112" t="s">
        <v>157</v>
      </c>
      <c r="E112" t="s">
        <v>155</v>
      </c>
      <c r="F112">
        <v>920.8</v>
      </c>
      <c r="G112">
        <v>1.4307199999999999E-3</v>
      </c>
      <c r="H112">
        <v>1.4327700000000001E-3</v>
      </c>
      <c r="I112">
        <v>1302.836</v>
      </c>
      <c r="J112">
        <v>0.05</v>
      </c>
      <c r="K112" s="1">
        <v>488.05191652231798</v>
      </c>
      <c r="L112" s="1">
        <v>4.3339346715256397</v>
      </c>
      <c r="M112" t="s">
        <v>158</v>
      </c>
    </row>
    <row r="113" spans="1:13">
      <c r="A113" t="s">
        <v>75</v>
      </c>
      <c r="B113" s="2" t="s">
        <v>168</v>
      </c>
      <c r="C113" t="s">
        <v>65</v>
      </c>
      <c r="D113" t="s">
        <v>1</v>
      </c>
      <c r="E113" t="s">
        <v>155</v>
      </c>
      <c r="F113">
        <v>223.3</v>
      </c>
      <c r="G113">
        <v>2.4729499999999998E-3</v>
      </c>
      <c r="H113">
        <v>2.4790810000000002E-3</v>
      </c>
      <c r="I113">
        <v>361.916</v>
      </c>
      <c r="J113">
        <v>0.05</v>
      </c>
      <c r="K113" s="6"/>
      <c r="L113" s="6"/>
      <c r="M113" t="s">
        <v>158</v>
      </c>
    </row>
    <row r="114" spans="1:13">
      <c r="A114" t="s">
        <v>76</v>
      </c>
      <c r="B114" s="2" t="s">
        <v>168</v>
      </c>
      <c r="C114" t="s">
        <v>65</v>
      </c>
      <c r="D114" t="s">
        <v>1</v>
      </c>
      <c r="E114" t="s">
        <v>155</v>
      </c>
      <c r="F114">
        <v>321.7</v>
      </c>
      <c r="G114">
        <v>2.0597800000000002E-3</v>
      </c>
      <c r="H114">
        <v>2.064031E-3</v>
      </c>
      <c r="I114">
        <v>329.64699999999999</v>
      </c>
      <c r="J114">
        <v>0.05</v>
      </c>
      <c r="K114" s="6"/>
      <c r="L114" s="6"/>
      <c r="M114" t="s">
        <v>158</v>
      </c>
    </row>
    <row r="115" spans="1:13">
      <c r="A115" t="s">
        <v>77</v>
      </c>
      <c r="B115" s="2" t="s">
        <v>168</v>
      </c>
      <c r="C115" t="s">
        <v>65</v>
      </c>
      <c r="D115" t="s">
        <v>1</v>
      </c>
      <c r="E115" t="s">
        <v>155</v>
      </c>
      <c r="F115">
        <v>420.6</v>
      </c>
      <c r="G115">
        <v>1.9849999999999998E-3</v>
      </c>
      <c r="H115">
        <v>1.9889479999999999E-3</v>
      </c>
      <c r="I115">
        <v>280.60500000000002</v>
      </c>
      <c r="J115">
        <v>0.05</v>
      </c>
      <c r="K115" s="6"/>
      <c r="L115" s="6"/>
      <c r="M115" t="s">
        <v>158</v>
      </c>
    </row>
    <row r="116" spans="1:13">
      <c r="A116" t="s">
        <v>78</v>
      </c>
      <c r="B116" s="2" t="s">
        <v>168</v>
      </c>
      <c r="C116" t="s">
        <v>65</v>
      </c>
      <c r="D116" t="s">
        <v>1</v>
      </c>
      <c r="E116" t="s">
        <v>155</v>
      </c>
      <c r="F116">
        <v>456.6</v>
      </c>
      <c r="G116">
        <v>1.9929499999999998E-3</v>
      </c>
      <c r="H116">
        <v>1.9969300000000001E-3</v>
      </c>
      <c r="I116">
        <v>294.036</v>
      </c>
      <c r="J116">
        <v>0.05</v>
      </c>
      <c r="K116" s="6"/>
      <c r="L116" s="6"/>
      <c r="M116" t="s">
        <v>158</v>
      </c>
    </row>
    <row r="117" spans="1:13">
      <c r="A117" t="s">
        <v>79</v>
      </c>
      <c r="B117" s="2" t="s">
        <v>168</v>
      </c>
      <c r="C117" t="s">
        <v>65</v>
      </c>
      <c r="D117" t="s">
        <v>1</v>
      </c>
      <c r="E117" t="s">
        <v>155</v>
      </c>
      <c r="F117">
        <v>531.4</v>
      </c>
      <c r="G117">
        <v>1.65855E-3</v>
      </c>
      <c r="H117">
        <v>1.6613050000000001E-3</v>
      </c>
      <c r="I117">
        <v>258.66000000000003</v>
      </c>
      <c r="J117">
        <v>0.05</v>
      </c>
      <c r="K117" s="6"/>
      <c r="L117" s="6"/>
      <c r="M117" t="s">
        <v>158</v>
      </c>
    </row>
    <row r="118" spans="1:13">
      <c r="A118" t="s">
        <v>80</v>
      </c>
      <c r="B118" s="2" t="s">
        <v>168</v>
      </c>
      <c r="C118" t="s">
        <v>65</v>
      </c>
      <c r="D118" t="s">
        <v>1</v>
      </c>
      <c r="E118" t="s">
        <v>155</v>
      </c>
      <c r="F118">
        <v>582.9</v>
      </c>
      <c r="G118">
        <v>1.6407399999999999E-3</v>
      </c>
      <c r="H118">
        <v>1.6434360000000001E-3</v>
      </c>
      <c r="I118">
        <v>406.52499999999998</v>
      </c>
      <c r="J118">
        <v>0.05</v>
      </c>
      <c r="K118" s="6"/>
      <c r="L118" s="6"/>
      <c r="M118" t="s">
        <v>158</v>
      </c>
    </row>
    <row r="119" spans="1:13">
      <c r="A119" t="s">
        <v>81</v>
      </c>
      <c r="B119" s="2" t="s">
        <v>168</v>
      </c>
      <c r="C119" t="s">
        <v>65</v>
      </c>
      <c r="D119" t="s">
        <v>1</v>
      </c>
      <c r="E119" t="s">
        <v>155</v>
      </c>
      <c r="F119">
        <v>632.70000000000005</v>
      </c>
      <c r="G119">
        <v>1.65245E-3</v>
      </c>
      <c r="H119">
        <v>1.655185E-3</v>
      </c>
      <c r="I119">
        <v>290.47800000000001</v>
      </c>
      <c r="J119">
        <v>0.05</v>
      </c>
      <c r="K119" s="6"/>
      <c r="L119" s="6"/>
      <c r="M119" t="s">
        <v>158</v>
      </c>
    </row>
    <row r="120" spans="1:13">
      <c r="A120" t="s">
        <v>82</v>
      </c>
      <c r="B120" s="2" t="s">
        <v>168</v>
      </c>
      <c r="C120" t="s">
        <v>65</v>
      </c>
      <c r="D120" t="s">
        <v>1</v>
      </c>
      <c r="E120" t="s">
        <v>155</v>
      </c>
      <c r="F120">
        <v>721</v>
      </c>
      <c r="G120">
        <v>2.13108E-3</v>
      </c>
      <c r="H120">
        <v>2.1356309999999998E-3</v>
      </c>
      <c r="I120">
        <v>149.22</v>
      </c>
      <c r="J120">
        <v>0.05</v>
      </c>
      <c r="K120" s="6"/>
      <c r="L120" s="6"/>
      <c r="M120" t="s">
        <v>158</v>
      </c>
    </row>
    <row r="121" spans="1:13">
      <c r="A121" t="s">
        <v>83</v>
      </c>
      <c r="B121" s="2" t="s">
        <v>168</v>
      </c>
      <c r="C121" t="s">
        <v>65</v>
      </c>
      <c r="D121" t="s">
        <v>1</v>
      </c>
      <c r="E121" t="s">
        <v>155</v>
      </c>
      <c r="F121">
        <v>820.4</v>
      </c>
      <c r="G121">
        <v>1.3452399999999999E-3</v>
      </c>
      <c r="H121">
        <v>1.3470520000000001E-3</v>
      </c>
      <c r="I121">
        <v>316.67200000000003</v>
      </c>
      <c r="J121">
        <v>0.05</v>
      </c>
      <c r="K121" s="6"/>
      <c r="L121" s="6"/>
      <c r="M121" t="s">
        <v>158</v>
      </c>
    </row>
    <row r="122" spans="1:13">
      <c r="A122" t="s">
        <v>84</v>
      </c>
      <c r="B122" s="2" t="s">
        <v>168</v>
      </c>
      <c r="C122" t="s">
        <v>65</v>
      </c>
      <c r="D122" t="s">
        <v>1</v>
      </c>
      <c r="E122" t="s">
        <v>155</v>
      </c>
      <c r="F122">
        <v>920.8</v>
      </c>
      <c r="G122">
        <v>1.7171700000000001E-3</v>
      </c>
      <c r="H122">
        <v>1.720124E-3</v>
      </c>
      <c r="I122">
        <v>220.13</v>
      </c>
      <c r="J122">
        <v>0.05</v>
      </c>
      <c r="K122" s="6"/>
      <c r="L122" s="6"/>
      <c r="M122" t="s">
        <v>158</v>
      </c>
    </row>
    <row r="123" spans="1:13">
      <c r="A123" t="s">
        <v>75</v>
      </c>
      <c r="B123" s="2" t="s">
        <v>168</v>
      </c>
      <c r="C123" t="s">
        <v>65</v>
      </c>
      <c r="D123" t="s">
        <v>1</v>
      </c>
      <c r="E123" t="s">
        <v>159</v>
      </c>
      <c r="F123">
        <v>223.3</v>
      </c>
      <c r="G123">
        <v>2.0818500000000001E-3</v>
      </c>
      <c r="H123">
        <v>2.0861930000000001E-3</v>
      </c>
      <c r="I123">
        <v>182.53</v>
      </c>
      <c r="J123">
        <v>0.05</v>
      </c>
      <c r="K123" s="6"/>
      <c r="L123" s="6"/>
      <c r="M123" t="s">
        <v>158</v>
      </c>
    </row>
    <row r="124" spans="1:13">
      <c r="A124" t="s">
        <v>76</v>
      </c>
      <c r="B124" s="2" t="s">
        <v>168</v>
      </c>
      <c r="C124" t="s">
        <v>65</v>
      </c>
      <c r="D124" t="s">
        <v>1</v>
      </c>
      <c r="E124" t="s">
        <v>159</v>
      </c>
      <c r="F124">
        <v>321.7</v>
      </c>
      <c r="G124">
        <v>1.9762999999999998E-3</v>
      </c>
      <c r="H124">
        <v>1.9802130000000002E-3</v>
      </c>
      <c r="I124">
        <v>270.202</v>
      </c>
      <c r="J124">
        <v>0.05</v>
      </c>
      <c r="K124" s="6"/>
      <c r="L124" s="6"/>
      <c r="M124" t="s">
        <v>158</v>
      </c>
    </row>
    <row r="125" spans="1:13">
      <c r="A125" t="s">
        <v>77</v>
      </c>
      <c r="B125" s="2" t="s">
        <v>168</v>
      </c>
      <c r="C125" t="s">
        <v>65</v>
      </c>
      <c r="D125" t="s">
        <v>1</v>
      </c>
      <c r="E125" t="s">
        <v>159</v>
      </c>
      <c r="F125">
        <v>420.6</v>
      </c>
      <c r="G125">
        <v>1.77753E-3</v>
      </c>
      <c r="H125">
        <v>1.7806950000000001E-3</v>
      </c>
      <c r="I125">
        <v>204.21600000000001</v>
      </c>
      <c r="J125">
        <v>0.05</v>
      </c>
      <c r="K125" s="6"/>
      <c r="L125" s="6"/>
      <c r="M125" t="s">
        <v>158</v>
      </c>
    </row>
    <row r="126" spans="1:13">
      <c r="A126" t="s">
        <v>78</v>
      </c>
      <c r="B126" s="2" t="s">
        <v>168</v>
      </c>
      <c r="C126" t="s">
        <v>65</v>
      </c>
      <c r="D126" t="s">
        <v>1</v>
      </c>
      <c r="E126" t="s">
        <v>159</v>
      </c>
      <c r="F126">
        <v>456.6</v>
      </c>
      <c r="G126">
        <v>1.79568E-3</v>
      </c>
      <c r="H126">
        <v>1.7989099999999999E-3</v>
      </c>
      <c r="I126">
        <v>139.78</v>
      </c>
      <c r="J126">
        <v>0.05</v>
      </c>
      <c r="K126" s="6"/>
      <c r="L126" s="6"/>
      <c r="M126" t="s">
        <v>158</v>
      </c>
    </row>
    <row r="127" spans="1:13">
      <c r="A127" t="s">
        <v>79</v>
      </c>
      <c r="B127" s="2" t="s">
        <v>168</v>
      </c>
      <c r="C127" t="s">
        <v>65</v>
      </c>
      <c r="D127" t="s">
        <v>1</v>
      </c>
      <c r="E127" t="s">
        <v>159</v>
      </c>
      <c r="F127">
        <v>531.4</v>
      </c>
      <c r="G127">
        <v>1.5169300000000001E-3</v>
      </c>
      <c r="H127">
        <v>1.5192350000000001E-3</v>
      </c>
      <c r="I127">
        <v>205.678</v>
      </c>
      <c r="J127">
        <v>0.05</v>
      </c>
      <c r="K127" s="6"/>
      <c r="L127" s="6"/>
      <c r="M127" t="s">
        <v>158</v>
      </c>
    </row>
    <row r="128" spans="1:13">
      <c r="A128" t="s">
        <v>80</v>
      </c>
      <c r="B128" s="2" t="s">
        <v>168</v>
      </c>
      <c r="C128" t="s">
        <v>65</v>
      </c>
      <c r="D128" t="s">
        <v>1</v>
      </c>
      <c r="E128" t="s">
        <v>159</v>
      </c>
      <c r="F128">
        <v>582.9</v>
      </c>
      <c r="G128">
        <v>1.47449E-3</v>
      </c>
      <c r="H128">
        <v>1.4766670000000001E-3</v>
      </c>
      <c r="I128">
        <v>188.54</v>
      </c>
      <c r="J128">
        <v>0.05</v>
      </c>
      <c r="K128" s="6"/>
      <c r="L128" s="6"/>
      <c r="M128" t="s">
        <v>158</v>
      </c>
    </row>
    <row r="129" spans="1:13">
      <c r="A129" t="s">
        <v>81</v>
      </c>
      <c r="B129" s="2" t="s">
        <v>168</v>
      </c>
      <c r="C129" t="s">
        <v>65</v>
      </c>
      <c r="D129" t="s">
        <v>1</v>
      </c>
      <c r="E129" t="s">
        <v>159</v>
      </c>
      <c r="F129">
        <v>632.70000000000005</v>
      </c>
      <c r="G129">
        <v>1.6927800000000001E-3</v>
      </c>
      <c r="H129">
        <v>1.6956499999999999E-3</v>
      </c>
      <c r="I129">
        <v>243.386</v>
      </c>
      <c r="J129">
        <v>0.05</v>
      </c>
      <c r="K129" s="6"/>
      <c r="L129" s="6"/>
      <c r="M129" t="s">
        <v>158</v>
      </c>
    </row>
    <row r="130" spans="1:13">
      <c r="A130" t="s">
        <v>82</v>
      </c>
      <c r="B130" s="2" t="s">
        <v>168</v>
      </c>
      <c r="C130" t="s">
        <v>65</v>
      </c>
      <c r="D130" t="s">
        <v>1</v>
      </c>
      <c r="E130" t="s">
        <v>159</v>
      </c>
      <c r="F130">
        <v>721</v>
      </c>
      <c r="G130">
        <v>1.85793E-3</v>
      </c>
      <c r="H130">
        <v>1.8613880000000001E-3</v>
      </c>
      <c r="I130">
        <v>166.31399999999999</v>
      </c>
      <c r="J130">
        <v>0.05</v>
      </c>
      <c r="K130" s="6"/>
      <c r="L130" s="6"/>
      <c r="M130" t="s">
        <v>158</v>
      </c>
    </row>
    <row r="131" spans="1:13">
      <c r="A131" t="s">
        <v>83</v>
      </c>
      <c r="B131" s="2" t="s">
        <v>168</v>
      </c>
      <c r="C131" t="s">
        <v>65</v>
      </c>
      <c r="D131" t="s">
        <v>1</v>
      </c>
      <c r="E131" t="s">
        <v>159</v>
      </c>
      <c r="F131">
        <v>820.4</v>
      </c>
      <c r="G131">
        <v>1.28583E-3</v>
      </c>
      <c r="H131">
        <v>1.2874850000000001E-3</v>
      </c>
      <c r="I131">
        <v>280.75200000000001</v>
      </c>
      <c r="J131">
        <v>0.05</v>
      </c>
      <c r="K131" s="6"/>
      <c r="L131" s="6"/>
      <c r="M131" t="s">
        <v>158</v>
      </c>
    </row>
    <row r="132" spans="1:13">
      <c r="A132" t="s">
        <v>84</v>
      </c>
      <c r="B132" s="2" t="s">
        <v>168</v>
      </c>
      <c r="C132" t="s">
        <v>65</v>
      </c>
      <c r="D132" t="s">
        <v>1</v>
      </c>
      <c r="E132" t="s">
        <v>159</v>
      </c>
      <c r="F132">
        <v>920.8</v>
      </c>
      <c r="G132">
        <v>1.6054299999999999E-3</v>
      </c>
      <c r="H132">
        <v>1.608012E-3</v>
      </c>
      <c r="I132">
        <v>313.31099999999998</v>
      </c>
      <c r="J132">
        <v>0.05</v>
      </c>
      <c r="K132" s="6"/>
      <c r="L132" s="6"/>
      <c r="M132" t="s">
        <v>158</v>
      </c>
    </row>
    <row r="133" spans="1:13">
      <c r="A133" t="s">
        <v>82</v>
      </c>
      <c r="B133" s="2" t="s">
        <v>168</v>
      </c>
      <c r="C133" t="s">
        <v>65</v>
      </c>
      <c r="D133" t="s">
        <v>1</v>
      </c>
      <c r="E133" t="s">
        <v>160</v>
      </c>
      <c r="F133">
        <v>721</v>
      </c>
      <c r="G133">
        <v>1.83881E-3</v>
      </c>
      <c r="H133">
        <v>1.8421970000000001E-3</v>
      </c>
      <c r="I133">
        <v>663.47299999999996</v>
      </c>
      <c r="J133">
        <v>0.05</v>
      </c>
      <c r="K133" s="6"/>
      <c r="L133" s="6"/>
      <c r="M133" t="s">
        <v>158</v>
      </c>
    </row>
    <row r="134" spans="1:13">
      <c r="A134" t="s">
        <v>64</v>
      </c>
      <c r="B134" s="2" t="s">
        <v>168</v>
      </c>
      <c r="C134" t="s">
        <v>65</v>
      </c>
      <c r="D134" t="s">
        <v>0</v>
      </c>
      <c r="E134" t="s">
        <v>155</v>
      </c>
      <c r="F134">
        <v>222.2</v>
      </c>
      <c r="G134">
        <v>1.94874E-3</v>
      </c>
      <c r="H134">
        <v>1.952545E-3</v>
      </c>
      <c r="I134">
        <v>199.10300000000001</v>
      </c>
      <c r="J134">
        <v>0.05</v>
      </c>
      <c r="K134">
        <f t="shared" ref="K134:K164" si="2">4*PI()/3</f>
        <v>4.1887902047863905</v>
      </c>
      <c r="L134">
        <f t="shared" ref="L134:L164" si="3">0.2*K134</f>
        <v>0.83775804095727813</v>
      </c>
      <c r="M134" t="s">
        <v>156</v>
      </c>
    </row>
    <row r="135" spans="1:13">
      <c r="A135" t="s">
        <v>66</v>
      </c>
      <c r="B135" s="2" t="s">
        <v>168</v>
      </c>
      <c r="C135" t="s">
        <v>65</v>
      </c>
      <c r="D135" t="s">
        <v>0</v>
      </c>
      <c r="E135" t="s">
        <v>155</v>
      </c>
      <c r="F135">
        <v>321.60000000000002</v>
      </c>
      <c r="G135">
        <v>1.7280500000000001E-3</v>
      </c>
      <c r="H135">
        <v>1.731041E-3</v>
      </c>
      <c r="I135">
        <v>199.06800000000001</v>
      </c>
      <c r="J135">
        <v>0.05</v>
      </c>
      <c r="K135">
        <f t="shared" si="2"/>
        <v>4.1887902047863905</v>
      </c>
      <c r="L135">
        <f t="shared" si="3"/>
        <v>0.83775804095727813</v>
      </c>
      <c r="M135" t="s">
        <v>156</v>
      </c>
    </row>
    <row r="136" spans="1:13">
      <c r="A136" t="s">
        <v>67</v>
      </c>
      <c r="B136" s="2" t="s">
        <v>168</v>
      </c>
      <c r="C136" t="s">
        <v>65</v>
      </c>
      <c r="D136" t="s">
        <v>0</v>
      </c>
      <c r="E136" t="s">
        <v>155</v>
      </c>
      <c r="F136">
        <v>421.2</v>
      </c>
      <c r="G136">
        <v>1.6255499999999999E-3</v>
      </c>
      <c r="H136">
        <v>1.6281970000000001E-3</v>
      </c>
      <c r="I136">
        <v>223.92400000000001</v>
      </c>
      <c r="J136">
        <v>0.05</v>
      </c>
      <c r="K136">
        <f t="shared" si="2"/>
        <v>4.1887902047863905</v>
      </c>
      <c r="L136">
        <f t="shared" si="3"/>
        <v>0.83775804095727813</v>
      </c>
      <c r="M136" t="s">
        <v>156</v>
      </c>
    </row>
    <row r="137" spans="1:13">
      <c r="A137" t="s">
        <v>68</v>
      </c>
      <c r="B137" s="2" t="s">
        <v>168</v>
      </c>
      <c r="C137" t="s">
        <v>65</v>
      </c>
      <c r="D137" t="s">
        <v>0</v>
      </c>
      <c r="E137" t="s">
        <v>155</v>
      </c>
      <c r="F137">
        <v>456.1</v>
      </c>
      <c r="G137">
        <v>1.4025800000000001E-3</v>
      </c>
      <c r="H137">
        <v>1.4045500000000001E-3</v>
      </c>
      <c r="I137">
        <v>229.577</v>
      </c>
      <c r="J137">
        <v>0.05</v>
      </c>
      <c r="K137">
        <f t="shared" si="2"/>
        <v>4.1887902047863905</v>
      </c>
      <c r="L137">
        <f t="shared" si="3"/>
        <v>0.83775804095727813</v>
      </c>
      <c r="M137" t="s">
        <v>156</v>
      </c>
    </row>
    <row r="138" spans="1:13">
      <c r="A138" t="s">
        <v>69</v>
      </c>
      <c r="B138" s="2" t="s">
        <v>168</v>
      </c>
      <c r="C138" t="s">
        <v>65</v>
      </c>
      <c r="D138" t="s">
        <v>0</v>
      </c>
      <c r="E138" t="s">
        <v>155</v>
      </c>
      <c r="F138">
        <v>531.70000000000005</v>
      </c>
      <c r="G138">
        <v>1.1581600000000001E-3</v>
      </c>
      <c r="H138">
        <v>1.1595030000000001E-3</v>
      </c>
      <c r="I138">
        <v>272.846</v>
      </c>
      <c r="J138">
        <v>0.05</v>
      </c>
      <c r="K138">
        <f t="shared" si="2"/>
        <v>4.1887902047863905</v>
      </c>
      <c r="L138">
        <f t="shared" si="3"/>
        <v>0.83775804095727813</v>
      </c>
      <c r="M138" t="s">
        <v>156</v>
      </c>
    </row>
    <row r="139" spans="1:13">
      <c r="A139" t="s">
        <v>70</v>
      </c>
      <c r="B139" s="2" t="s">
        <v>168</v>
      </c>
      <c r="C139" t="s">
        <v>65</v>
      </c>
      <c r="D139" t="s">
        <v>0</v>
      </c>
      <c r="E139" t="s">
        <v>155</v>
      </c>
      <c r="F139">
        <v>582.4</v>
      </c>
      <c r="G139">
        <v>1.2009900000000001E-3</v>
      </c>
      <c r="H139">
        <v>1.2024340000000001E-3</v>
      </c>
      <c r="I139">
        <v>273.108</v>
      </c>
      <c r="J139">
        <v>0.05</v>
      </c>
      <c r="K139">
        <f t="shared" si="2"/>
        <v>4.1887902047863905</v>
      </c>
      <c r="L139">
        <f t="shared" si="3"/>
        <v>0.83775804095727813</v>
      </c>
      <c r="M139" t="s">
        <v>156</v>
      </c>
    </row>
    <row r="140" spans="1:13">
      <c r="A140" t="s">
        <v>71</v>
      </c>
      <c r="B140" s="2" t="s">
        <v>168</v>
      </c>
      <c r="C140" t="s">
        <v>65</v>
      </c>
      <c r="D140" t="s">
        <v>0</v>
      </c>
      <c r="E140" t="s">
        <v>155</v>
      </c>
      <c r="F140">
        <v>632.5</v>
      </c>
      <c r="G140">
        <v>1.55408E-3</v>
      </c>
      <c r="H140">
        <v>1.556499E-3</v>
      </c>
      <c r="I140">
        <v>256.74299999999999</v>
      </c>
      <c r="J140">
        <v>0.05</v>
      </c>
      <c r="K140">
        <f t="shared" si="2"/>
        <v>4.1887902047863905</v>
      </c>
      <c r="L140">
        <f t="shared" si="3"/>
        <v>0.83775804095727813</v>
      </c>
      <c r="M140" t="s">
        <v>156</v>
      </c>
    </row>
    <row r="141" spans="1:13">
      <c r="A141" t="s">
        <v>72</v>
      </c>
      <c r="B141" s="2" t="s">
        <v>168</v>
      </c>
      <c r="C141" t="s">
        <v>65</v>
      </c>
      <c r="D141" t="s">
        <v>0</v>
      </c>
      <c r="E141" t="s">
        <v>155</v>
      </c>
      <c r="F141">
        <v>721.3</v>
      </c>
      <c r="G141">
        <v>1.6535499999999999E-3</v>
      </c>
      <c r="H141">
        <v>1.656289E-3</v>
      </c>
      <c r="I141">
        <v>328.98899999999998</v>
      </c>
      <c r="J141">
        <v>0.05</v>
      </c>
      <c r="K141">
        <f t="shared" si="2"/>
        <v>4.1887902047863905</v>
      </c>
      <c r="L141">
        <f t="shared" si="3"/>
        <v>0.83775804095727813</v>
      </c>
      <c r="M141" t="s">
        <v>156</v>
      </c>
    </row>
    <row r="142" spans="1:13">
      <c r="A142" t="s">
        <v>73</v>
      </c>
      <c r="B142" s="2" t="s">
        <v>168</v>
      </c>
      <c r="C142" t="s">
        <v>65</v>
      </c>
      <c r="D142" t="s">
        <v>0</v>
      </c>
      <c r="E142" t="s">
        <v>155</v>
      </c>
      <c r="F142">
        <v>821</v>
      </c>
      <c r="G142">
        <v>1.0099499999999999E-3</v>
      </c>
      <c r="H142">
        <v>1.010971E-3</v>
      </c>
      <c r="I142">
        <v>285.16399999999999</v>
      </c>
      <c r="J142">
        <v>0.05</v>
      </c>
      <c r="K142">
        <f t="shared" si="2"/>
        <v>4.1887902047863905</v>
      </c>
      <c r="L142">
        <f t="shared" si="3"/>
        <v>0.83775804095727813</v>
      </c>
      <c r="M142" t="s">
        <v>156</v>
      </c>
    </row>
    <row r="143" spans="1:13">
      <c r="A143" t="s">
        <v>74</v>
      </c>
      <c r="B143" s="2" t="s">
        <v>168</v>
      </c>
      <c r="C143" t="s">
        <v>65</v>
      </c>
      <c r="D143" t="s">
        <v>0</v>
      </c>
      <c r="E143" t="s">
        <v>155</v>
      </c>
      <c r="F143">
        <v>921.1</v>
      </c>
      <c r="G143">
        <v>1.45466E-3</v>
      </c>
      <c r="H143">
        <v>1.4567790000000001E-3</v>
      </c>
      <c r="I143">
        <v>259.85399999999998</v>
      </c>
      <c r="J143">
        <v>0.05</v>
      </c>
      <c r="K143">
        <f t="shared" si="2"/>
        <v>4.1887902047863905</v>
      </c>
      <c r="L143">
        <f t="shared" si="3"/>
        <v>0.83775804095727813</v>
      </c>
      <c r="M143" t="s">
        <v>156</v>
      </c>
    </row>
    <row r="144" spans="1:13">
      <c r="A144" t="s">
        <v>64</v>
      </c>
      <c r="B144" s="2" t="s">
        <v>168</v>
      </c>
      <c r="C144" t="s">
        <v>65</v>
      </c>
      <c r="D144" t="s">
        <v>0</v>
      </c>
      <c r="E144" t="s">
        <v>159</v>
      </c>
      <c r="F144">
        <v>222.2</v>
      </c>
      <c r="G144">
        <v>2.26816E-3</v>
      </c>
      <c r="H144">
        <v>2.2733160000000001E-3</v>
      </c>
      <c r="I144">
        <v>145.93299999999999</v>
      </c>
      <c r="J144">
        <v>0.05</v>
      </c>
      <c r="K144">
        <f t="shared" si="2"/>
        <v>4.1887902047863905</v>
      </c>
      <c r="L144">
        <f t="shared" si="3"/>
        <v>0.83775804095727813</v>
      </c>
      <c r="M144" t="s">
        <v>156</v>
      </c>
    </row>
    <row r="145" spans="1:13">
      <c r="A145" t="s">
        <v>66</v>
      </c>
      <c r="B145" s="2" t="s">
        <v>168</v>
      </c>
      <c r="C145" t="s">
        <v>65</v>
      </c>
      <c r="D145" t="s">
        <v>0</v>
      </c>
      <c r="E145" t="s">
        <v>159</v>
      </c>
      <c r="F145">
        <v>321.60000000000002</v>
      </c>
      <c r="G145">
        <v>1.9647699999999998E-3</v>
      </c>
      <c r="H145">
        <v>1.968638E-3</v>
      </c>
      <c r="I145">
        <v>101.79300000000001</v>
      </c>
      <c r="J145">
        <v>0.05</v>
      </c>
      <c r="K145">
        <f t="shared" si="2"/>
        <v>4.1887902047863905</v>
      </c>
      <c r="L145">
        <f t="shared" si="3"/>
        <v>0.83775804095727813</v>
      </c>
      <c r="M145" t="s">
        <v>156</v>
      </c>
    </row>
    <row r="146" spans="1:13">
      <c r="A146" t="s">
        <v>67</v>
      </c>
      <c r="B146" s="2" t="s">
        <v>168</v>
      </c>
      <c r="C146" t="s">
        <v>65</v>
      </c>
      <c r="D146" t="s">
        <v>0</v>
      </c>
      <c r="E146" t="s">
        <v>159</v>
      </c>
      <c r="F146">
        <v>421.2</v>
      </c>
      <c r="G146">
        <v>2.27808E-3</v>
      </c>
      <c r="H146">
        <v>2.2832809999999999E-3</v>
      </c>
      <c r="I146">
        <v>101.401</v>
      </c>
      <c r="J146">
        <v>0.05</v>
      </c>
      <c r="K146">
        <f t="shared" si="2"/>
        <v>4.1887902047863905</v>
      </c>
      <c r="L146">
        <f t="shared" si="3"/>
        <v>0.83775804095727813</v>
      </c>
      <c r="M146" t="s">
        <v>156</v>
      </c>
    </row>
    <row r="147" spans="1:13">
      <c r="A147" t="s">
        <v>68</v>
      </c>
      <c r="B147" s="2" t="s">
        <v>168</v>
      </c>
      <c r="C147" t="s">
        <v>65</v>
      </c>
      <c r="D147" t="s">
        <v>0</v>
      </c>
      <c r="E147" t="s">
        <v>159</v>
      </c>
      <c r="F147">
        <v>456.1</v>
      </c>
      <c r="G147">
        <v>1.75578E-3</v>
      </c>
      <c r="H147">
        <v>1.758868E-3</v>
      </c>
      <c r="I147">
        <v>92.835999999999999</v>
      </c>
      <c r="J147">
        <v>0.05</v>
      </c>
      <c r="K147">
        <f t="shared" si="2"/>
        <v>4.1887902047863905</v>
      </c>
      <c r="L147">
        <f t="shared" si="3"/>
        <v>0.83775804095727813</v>
      </c>
      <c r="M147" t="s">
        <v>156</v>
      </c>
    </row>
    <row r="148" spans="1:13">
      <c r="A148" t="s">
        <v>69</v>
      </c>
      <c r="B148" s="2" t="s">
        <v>168</v>
      </c>
      <c r="C148" t="s">
        <v>65</v>
      </c>
      <c r="D148" t="s">
        <v>0</v>
      </c>
      <c r="E148" t="s">
        <v>159</v>
      </c>
      <c r="F148">
        <v>531.70000000000005</v>
      </c>
      <c r="G148">
        <v>1.35786E-3</v>
      </c>
      <c r="H148">
        <v>1.359706E-3</v>
      </c>
      <c r="I148">
        <v>89.111000000000004</v>
      </c>
      <c r="J148">
        <v>0.05</v>
      </c>
      <c r="K148">
        <f t="shared" si="2"/>
        <v>4.1887902047863905</v>
      </c>
      <c r="L148">
        <f t="shared" si="3"/>
        <v>0.83775804095727813</v>
      </c>
      <c r="M148" t="s">
        <v>156</v>
      </c>
    </row>
    <row r="149" spans="1:13">
      <c r="A149" t="s">
        <v>70</v>
      </c>
      <c r="B149" s="2" t="s">
        <v>168</v>
      </c>
      <c r="C149" t="s">
        <v>65</v>
      </c>
      <c r="D149" t="s">
        <v>0</v>
      </c>
      <c r="E149" t="s">
        <v>159</v>
      </c>
      <c r="F149">
        <v>582.4</v>
      </c>
      <c r="G149">
        <v>1.5299700000000001E-3</v>
      </c>
      <c r="H149">
        <v>1.5323139999999999E-3</v>
      </c>
      <c r="I149">
        <v>124.839</v>
      </c>
      <c r="J149">
        <v>0.05</v>
      </c>
      <c r="K149">
        <f t="shared" si="2"/>
        <v>4.1887902047863905</v>
      </c>
      <c r="L149">
        <f t="shared" si="3"/>
        <v>0.83775804095727813</v>
      </c>
      <c r="M149" t="s">
        <v>156</v>
      </c>
    </row>
    <row r="150" spans="1:13">
      <c r="A150" t="s">
        <v>71</v>
      </c>
      <c r="B150" s="2" t="s">
        <v>168</v>
      </c>
      <c r="C150" t="s">
        <v>65</v>
      </c>
      <c r="D150" t="s">
        <v>0</v>
      </c>
      <c r="E150" t="s">
        <v>159</v>
      </c>
      <c r="F150">
        <v>632.5</v>
      </c>
      <c r="G150">
        <v>1.5777300000000001E-3</v>
      </c>
      <c r="H150">
        <v>1.580223E-3</v>
      </c>
      <c r="I150">
        <v>138.173</v>
      </c>
      <c r="J150">
        <v>0.05</v>
      </c>
      <c r="K150">
        <f t="shared" si="2"/>
        <v>4.1887902047863905</v>
      </c>
      <c r="L150">
        <f t="shared" si="3"/>
        <v>0.83775804095727813</v>
      </c>
      <c r="M150" t="s">
        <v>156</v>
      </c>
    </row>
    <row r="151" spans="1:13">
      <c r="A151" t="s">
        <v>72</v>
      </c>
      <c r="B151" s="2" t="s">
        <v>168</v>
      </c>
      <c r="C151" t="s">
        <v>65</v>
      </c>
      <c r="D151" t="s">
        <v>0</v>
      </c>
      <c r="E151" t="s">
        <v>159</v>
      </c>
      <c r="F151">
        <v>721.3</v>
      </c>
      <c r="G151">
        <v>1.16552E-3</v>
      </c>
      <c r="H151">
        <v>1.1668799999999999E-3</v>
      </c>
      <c r="I151">
        <v>102.1</v>
      </c>
      <c r="J151">
        <v>0.05</v>
      </c>
      <c r="K151">
        <f t="shared" si="2"/>
        <v>4.1887902047863905</v>
      </c>
      <c r="L151">
        <f t="shared" si="3"/>
        <v>0.83775804095727813</v>
      </c>
      <c r="M151" t="s">
        <v>156</v>
      </c>
    </row>
    <row r="152" spans="1:13">
      <c r="A152" t="s">
        <v>73</v>
      </c>
      <c r="B152" s="2" t="s">
        <v>168</v>
      </c>
      <c r="C152" t="s">
        <v>65</v>
      </c>
      <c r="D152" t="s">
        <v>0</v>
      </c>
      <c r="E152" t="s">
        <v>159</v>
      </c>
      <c r="F152">
        <v>821</v>
      </c>
      <c r="G152">
        <v>1.4739499999999999E-3</v>
      </c>
      <c r="H152">
        <v>1.4761259999999999E-3</v>
      </c>
      <c r="I152">
        <v>90.233999999999995</v>
      </c>
      <c r="J152">
        <v>0.05</v>
      </c>
      <c r="K152">
        <f t="shared" si="2"/>
        <v>4.1887902047863905</v>
      </c>
      <c r="L152">
        <f t="shared" si="3"/>
        <v>0.83775804095727813</v>
      </c>
      <c r="M152" t="s">
        <v>156</v>
      </c>
    </row>
    <row r="153" spans="1:13">
      <c r="A153" t="s">
        <v>74</v>
      </c>
      <c r="B153" s="2" t="s">
        <v>168</v>
      </c>
      <c r="C153" t="s">
        <v>65</v>
      </c>
      <c r="D153" t="s">
        <v>0</v>
      </c>
      <c r="E153" t="s">
        <v>159</v>
      </c>
      <c r="F153">
        <v>921.1</v>
      </c>
      <c r="G153">
        <v>1.6314299999999999E-3</v>
      </c>
      <c r="H153">
        <v>1.634096E-3</v>
      </c>
      <c r="I153">
        <v>117.075</v>
      </c>
      <c r="J153">
        <v>0.05</v>
      </c>
      <c r="K153">
        <f t="shared" si="2"/>
        <v>4.1887902047863905</v>
      </c>
      <c r="L153">
        <f t="shared" si="3"/>
        <v>0.83775804095727813</v>
      </c>
      <c r="M153" t="s">
        <v>156</v>
      </c>
    </row>
    <row r="154" spans="1:13">
      <c r="A154" t="s">
        <v>64</v>
      </c>
      <c r="B154" s="2" t="s">
        <v>168</v>
      </c>
      <c r="C154" t="s">
        <v>65</v>
      </c>
      <c r="D154" t="s">
        <v>0</v>
      </c>
      <c r="E154" t="s">
        <v>160</v>
      </c>
      <c r="F154">
        <v>222.2</v>
      </c>
      <c r="G154">
        <v>2.16497E-3</v>
      </c>
      <c r="H154">
        <v>2.1696670000000001E-3</v>
      </c>
      <c r="I154">
        <v>162.12700000000001</v>
      </c>
      <c r="J154">
        <v>0.05</v>
      </c>
      <c r="K154">
        <f t="shared" si="2"/>
        <v>4.1887902047863905</v>
      </c>
      <c r="L154">
        <f t="shared" si="3"/>
        <v>0.83775804095727813</v>
      </c>
      <c r="M154" t="s">
        <v>156</v>
      </c>
    </row>
    <row r="155" spans="1:13">
      <c r="A155" t="s">
        <v>66</v>
      </c>
      <c r="B155" s="2" t="s">
        <v>168</v>
      </c>
      <c r="C155" t="s">
        <v>65</v>
      </c>
      <c r="D155" t="s">
        <v>0</v>
      </c>
      <c r="E155" t="s">
        <v>160</v>
      </c>
      <c r="F155">
        <v>321.60000000000002</v>
      </c>
      <c r="G155">
        <v>1.90464E-3</v>
      </c>
      <c r="H155">
        <v>1.9082750000000001E-3</v>
      </c>
      <c r="I155">
        <v>111.307</v>
      </c>
      <c r="J155">
        <v>0.05</v>
      </c>
      <c r="K155">
        <f t="shared" si="2"/>
        <v>4.1887902047863905</v>
      </c>
      <c r="L155">
        <f t="shared" si="3"/>
        <v>0.83775804095727813</v>
      </c>
      <c r="M155" t="s">
        <v>156</v>
      </c>
    </row>
    <row r="156" spans="1:13">
      <c r="A156" t="s">
        <v>67</v>
      </c>
      <c r="B156" s="2" t="s">
        <v>168</v>
      </c>
      <c r="C156" t="s">
        <v>65</v>
      </c>
      <c r="D156" t="s">
        <v>0</v>
      </c>
      <c r="E156" t="s">
        <v>160</v>
      </c>
      <c r="F156">
        <v>421.2</v>
      </c>
      <c r="G156">
        <v>1.9940800000000001E-3</v>
      </c>
      <c r="H156">
        <v>1.9980639999999999E-3</v>
      </c>
      <c r="I156">
        <v>99.293999999999997</v>
      </c>
      <c r="J156">
        <v>0.05</v>
      </c>
      <c r="K156">
        <f t="shared" si="2"/>
        <v>4.1887902047863905</v>
      </c>
      <c r="L156">
        <f t="shared" si="3"/>
        <v>0.83775804095727813</v>
      </c>
      <c r="M156" t="s">
        <v>156</v>
      </c>
    </row>
    <row r="157" spans="1:13">
      <c r="A157" t="s">
        <v>68</v>
      </c>
      <c r="B157" s="2" t="s">
        <v>168</v>
      </c>
      <c r="C157" t="s">
        <v>65</v>
      </c>
      <c r="D157" t="s">
        <v>0</v>
      </c>
      <c r="E157" t="s">
        <v>160</v>
      </c>
      <c r="F157">
        <v>456.1</v>
      </c>
      <c r="G157">
        <v>1.6891899999999999E-3</v>
      </c>
      <c r="H157">
        <v>1.692048E-3</v>
      </c>
      <c r="I157">
        <v>123.136</v>
      </c>
      <c r="J157">
        <v>0.05</v>
      </c>
      <c r="K157">
        <f t="shared" si="2"/>
        <v>4.1887902047863905</v>
      </c>
      <c r="L157">
        <f t="shared" si="3"/>
        <v>0.83775804095727813</v>
      </c>
      <c r="M157" t="s">
        <v>156</v>
      </c>
    </row>
    <row r="158" spans="1:13">
      <c r="A158" t="s">
        <v>69</v>
      </c>
      <c r="B158" s="2" t="s">
        <v>168</v>
      </c>
      <c r="C158" t="s">
        <v>65</v>
      </c>
      <c r="D158" t="s">
        <v>0</v>
      </c>
      <c r="E158" t="s">
        <v>160</v>
      </c>
      <c r="F158">
        <v>531.70000000000005</v>
      </c>
      <c r="G158">
        <v>1.4548899999999999E-3</v>
      </c>
      <c r="H158">
        <v>1.4570099999999999E-3</v>
      </c>
      <c r="I158">
        <v>125.783</v>
      </c>
      <c r="J158">
        <v>0.05</v>
      </c>
      <c r="K158">
        <f t="shared" si="2"/>
        <v>4.1887902047863905</v>
      </c>
      <c r="L158">
        <f t="shared" si="3"/>
        <v>0.83775804095727813</v>
      </c>
      <c r="M158" t="s">
        <v>156</v>
      </c>
    </row>
    <row r="159" spans="1:13">
      <c r="A159" t="s">
        <v>70</v>
      </c>
      <c r="B159" s="2" t="s">
        <v>168</v>
      </c>
      <c r="C159" t="s">
        <v>65</v>
      </c>
      <c r="D159" t="s">
        <v>0</v>
      </c>
      <c r="E159" t="s">
        <v>160</v>
      </c>
      <c r="F159">
        <v>582.4</v>
      </c>
      <c r="G159">
        <v>1.6666000000000001E-3</v>
      </c>
      <c r="H159">
        <v>1.6693820000000001E-3</v>
      </c>
      <c r="I159">
        <v>105.604</v>
      </c>
      <c r="J159">
        <v>0.05</v>
      </c>
      <c r="K159">
        <f t="shared" si="2"/>
        <v>4.1887902047863905</v>
      </c>
      <c r="L159">
        <f t="shared" si="3"/>
        <v>0.83775804095727813</v>
      </c>
      <c r="M159" t="s">
        <v>156</v>
      </c>
    </row>
    <row r="160" spans="1:13">
      <c r="A160" t="s">
        <v>71</v>
      </c>
      <c r="B160" s="2" t="s">
        <v>168</v>
      </c>
      <c r="C160" t="s">
        <v>65</v>
      </c>
      <c r="D160" t="s">
        <v>0</v>
      </c>
      <c r="E160" t="s">
        <v>160</v>
      </c>
      <c r="F160">
        <v>632.5</v>
      </c>
      <c r="G160">
        <v>1.8160800000000001E-3</v>
      </c>
      <c r="H160">
        <v>1.8193840000000001E-3</v>
      </c>
      <c r="I160">
        <v>133.80500000000001</v>
      </c>
      <c r="J160">
        <v>0.05</v>
      </c>
      <c r="K160">
        <f t="shared" si="2"/>
        <v>4.1887902047863905</v>
      </c>
      <c r="L160">
        <f t="shared" si="3"/>
        <v>0.83775804095727813</v>
      </c>
      <c r="M160" t="s">
        <v>156</v>
      </c>
    </row>
    <row r="161" spans="1:13">
      <c r="A161" t="s">
        <v>72</v>
      </c>
      <c r="B161" s="2" t="s">
        <v>168</v>
      </c>
      <c r="C161" t="s">
        <v>65</v>
      </c>
      <c r="D161" t="s">
        <v>0</v>
      </c>
      <c r="E161" t="s">
        <v>160</v>
      </c>
      <c r="F161">
        <v>721.3</v>
      </c>
      <c r="G161">
        <v>1.6607200000000001E-3</v>
      </c>
      <c r="H161">
        <v>1.6634830000000001E-3</v>
      </c>
      <c r="I161">
        <v>130.666</v>
      </c>
      <c r="J161">
        <v>0.05</v>
      </c>
      <c r="K161">
        <f t="shared" si="2"/>
        <v>4.1887902047863905</v>
      </c>
      <c r="L161">
        <f t="shared" si="3"/>
        <v>0.83775804095727813</v>
      </c>
      <c r="M161" t="s">
        <v>156</v>
      </c>
    </row>
    <row r="162" spans="1:13">
      <c r="A162" t="s">
        <v>73</v>
      </c>
      <c r="B162" s="2" t="s">
        <v>168</v>
      </c>
      <c r="C162" t="s">
        <v>65</v>
      </c>
      <c r="D162" t="s">
        <v>0</v>
      </c>
      <c r="E162" t="s">
        <v>160</v>
      </c>
      <c r="F162">
        <v>821</v>
      </c>
      <c r="G162">
        <v>1.4596100000000001E-3</v>
      </c>
      <c r="H162">
        <v>1.4617440000000001E-3</v>
      </c>
      <c r="I162">
        <v>131.542</v>
      </c>
      <c r="J162">
        <v>0.05</v>
      </c>
      <c r="K162">
        <f t="shared" si="2"/>
        <v>4.1887902047863905</v>
      </c>
      <c r="L162">
        <f t="shared" si="3"/>
        <v>0.83775804095727813</v>
      </c>
      <c r="M162" t="s">
        <v>156</v>
      </c>
    </row>
    <row r="163" spans="1:13">
      <c r="A163" t="s">
        <v>74</v>
      </c>
      <c r="B163" s="2" t="s">
        <v>168</v>
      </c>
      <c r="C163" t="s">
        <v>65</v>
      </c>
      <c r="D163" t="s">
        <v>0</v>
      </c>
      <c r="E163" t="s">
        <v>160</v>
      </c>
      <c r="F163">
        <v>921.1</v>
      </c>
      <c r="G163">
        <v>1.80226E-3</v>
      </c>
      <c r="H163">
        <v>1.805514E-3</v>
      </c>
      <c r="I163">
        <v>158.13499999999999</v>
      </c>
      <c r="J163">
        <v>0.05</v>
      </c>
      <c r="K163">
        <f t="shared" si="2"/>
        <v>4.1887902047863905</v>
      </c>
      <c r="L163">
        <f t="shared" si="3"/>
        <v>0.83775804095727813</v>
      </c>
      <c r="M163" t="s">
        <v>156</v>
      </c>
    </row>
    <row r="164" spans="1:13">
      <c r="A164" t="s">
        <v>66</v>
      </c>
      <c r="B164" s="2" t="s">
        <v>168</v>
      </c>
      <c r="C164" t="s">
        <v>65</v>
      </c>
      <c r="D164" t="s">
        <v>0</v>
      </c>
      <c r="E164" t="s">
        <v>161</v>
      </c>
      <c r="F164">
        <v>321.60000000000002</v>
      </c>
      <c r="G164">
        <v>1.9891100000000001E-3</v>
      </c>
      <c r="H164">
        <v>1.9930740000000001E-3</v>
      </c>
      <c r="I164">
        <v>316.72399999999999</v>
      </c>
      <c r="J164">
        <v>0.05</v>
      </c>
      <c r="K164">
        <f t="shared" si="2"/>
        <v>4.1887902047863905</v>
      </c>
      <c r="L164">
        <f t="shared" si="3"/>
        <v>0.83775804095727813</v>
      </c>
      <c r="M164" t="s">
        <v>156</v>
      </c>
    </row>
    <row r="165" spans="1:13">
      <c r="A165" t="s">
        <v>51</v>
      </c>
      <c r="B165" s="2" t="s">
        <v>167</v>
      </c>
      <c r="C165" t="s">
        <v>39</v>
      </c>
      <c r="D165" t="s">
        <v>2</v>
      </c>
      <c r="E165" t="s">
        <v>155</v>
      </c>
      <c r="F165">
        <v>231.2663</v>
      </c>
      <c r="G165">
        <v>1.5194500000000001E-3</v>
      </c>
      <c r="H165">
        <v>1.5217620000000001E-3</v>
      </c>
      <c r="I165">
        <v>334.33100000000002</v>
      </c>
      <c r="J165">
        <v>0.05</v>
      </c>
      <c r="K165">
        <v>5</v>
      </c>
      <c r="L165">
        <v>1</v>
      </c>
      <c r="M165" t="s">
        <v>156</v>
      </c>
    </row>
    <row r="166" spans="1:13">
      <c r="A166" t="s">
        <v>52</v>
      </c>
      <c r="B166" s="2" t="s">
        <v>167</v>
      </c>
      <c r="C166" t="s">
        <v>39</v>
      </c>
      <c r="D166" t="s">
        <v>2</v>
      </c>
      <c r="E166" t="s">
        <v>155</v>
      </c>
      <c r="F166">
        <v>334.64389999999997</v>
      </c>
      <c r="G166">
        <v>1.1947800000000001E-3</v>
      </c>
      <c r="H166">
        <v>1.1962089999999999E-3</v>
      </c>
      <c r="I166">
        <v>369.94200000000001</v>
      </c>
      <c r="J166">
        <v>0.05</v>
      </c>
      <c r="K166">
        <v>5</v>
      </c>
      <c r="L166">
        <v>1</v>
      </c>
      <c r="M166" t="s">
        <v>156</v>
      </c>
    </row>
    <row r="167" spans="1:13">
      <c r="A167" t="s">
        <v>53</v>
      </c>
      <c r="B167" s="2" t="s">
        <v>167</v>
      </c>
      <c r="C167" t="s">
        <v>39</v>
      </c>
      <c r="D167" t="s">
        <v>2</v>
      </c>
      <c r="E167" t="s">
        <v>155</v>
      </c>
      <c r="F167">
        <v>363.45562000000001</v>
      </c>
      <c r="G167">
        <v>1.3228199999999999E-3</v>
      </c>
      <c r="H167">
        <v>1.324572E-3</v>
      </c>
      <c r="I167">
        <v>275.17</v>
      </c>
      <c r="J167">
        <v>0.05</v>
      </c>
      <c r="K167">
        <v>5</v>
      </c>
      <c r="L167">
        <v>1</v>
      </c>
      <c r="M167" t="s">
        <v>156</v>
      </c>
    </row>
    <row r="168" spans="1:13">
      <c r="A168" t="s">
        <v>54</v>
      </c>
      <c r="B168" s="2" t="s">
        <v>167</v>
      </c>
      <c r="C168" t="s">
        <v>39</v>
      </c>
      <c r="D168" t="s">
        <v>2</v>
      </c>
      <c r="E168" t="s">
        <v>155</v>
      </c>
      <c r="F168">
        <v>366.90154000000001</v>
      </c>
      <c r="G168">
        <v>1.5650600000000001E-3</v>
      </c>
      <c r="H168">
        <v>1.567513E-3</v>
      </c>
      <c r="I168">
        <v>303.50299999999999</v>
      </c>
      <c r="J168">
        <v>0.05</v>
      </c>
      <c r="K168">
        <v>5</v>
      </c>
      <c r="L168">
        <v>1</v>
      </c>
      <c r="M168" t="s">
        <v>156</v>
      </c>
    </row>
    <row r="169" spans="1:13">
      <c r="A169" t="s">
        <v>55</v>
      </c>
      <c r="B169" s="2" t="s">
        <v>167</v>
      </c>
      <c r="C169" t="s">
        <v>39</v>
      </c>
      <c r="D169" t="s">
        <v>2</v>
      </c>
      <c r="E169" t="s">
        <v>155</v>
      </c>
      <c r="F169">
        <v>368.14589999999998</v>
      </c>
      <c r="G169">
        <v>1.5352600000000001E-3</v>
      </c>
      <c r="H169">
        <v>1.5376210000000001E-3</v>
      </c>
      <c r="I169">
        <v>397.97800000000001</v>
      </c>
      <c r="J169">
        <v>0.05</v>
      </c>
      <c r="K169">
        <v>5</v>
      </c>
      <c r="L169">
        <v>1</v>
      </c>
      <c r="M169" t="s">
        <v>156</v>
      </c>
    </row>
    <row r="170" spans="1:13">
      <c r="A170" t="s">
        <v>56</v>
      </c>
      <c r="B170" s="2" t="s">
        <v>167</v>
      </c>
      <c r="C170" t="s">
        <v>39</v>
      </c>
      <c r="D170" t="s">
        <v>2</v>
      </c>
      <c r="E170" t="s">
        <v>155</v>
      </c>
      <c r="F170">
        <v>437.25574</v>
      </c>
      <c r="G170">
        <v>1.6389499999999999E-3</v>
      </c>
      <c r="H170">
        <v>1.6416410000000001E-3</v>
      </c>
      <c r="I170">
        <v>383.78199999999998</v>
      </c>
      <c r="J170">
        <v>0.05</v>
      </c>
      <c r="K170">
        <v>5</v>
      </c>
      <c r="L170">
        <v>1</v>
      </c>
      <c r="M170" t="s">
        <v>156</v>
      </c>
    </row>
    <row r="171" spans="1:13">
      <c r="A171" t="s">
        <v>57</v>
      </c>
      <c r="B171" s="2" t="s">
        <v>167</v>
      </c>
      <c r="C171" t="s">
        <v>39</v>
      </c>
      <c r="D171" t="s">
        <v>2</v>
      </c>
      <c r="E171" t="s">
        <v>155</v>
      </c>
      <c r="F171">
        <v>482.81846000000002</v>
      </c>
      <c r="G171">
        <v>1.48649E-3</v>
      </c>
      <c r="H171">
        <v>1.4887030000000001E-3</v>
      </c>
      <c r="I171">
        <v>389.50799999999998</v>
      </c>
      <c r="J171">
        <v>0.05</v>
      </c>
      <c r="K171">
        <v>5</v>
      </c>
      <c r="L171">
        <v>1</v>
      </c>
      <c r="M171" t="s">
        <v>156</v>
      </c>
    </row>
    <row r="172" spans="1:13">
      <c r="A172" t="s">
        <v>58</v>
      </c>
      <c r="B172" s="2" t="s">
        <v>167</v>
      </c>
      <c r="C172" t="s">
        <v>39</v>
      </c>
      <c r="D172" t="s">
        <v>2</v>
      </c>
      <c r="E172" t="s">
        <v>155</v>
      </c>
      <c r="F172">
        <v>533.45434</v>
      </c>
      <c r="G172">
        <v>1.33556E-3</v>
      </c>
      <c r="H172">
        <v>1.3373460000000001E-3</v>
      </c>
      <c r="I172">
        <v>410.315</v>
      </c>
      <c r="J172">
        <v>0.05</v>
      </c>
      <c r="K172">
        <v>5</v>
      </c>
      <c r="L172">
        <v>1</v>
      </c>
      <c r="M172" t="s">
        <v>156</v>
      </c>
    </row>
    <row r="173" spans="1:13">
      <c r="A173" t="s">
        <v>59</v>
      </c>
      <c r="B173" s="2" t="s">
        <v>167</v>
      </c>
      <c r="C173" t="s">
        <v>39</v>
      </c>
      <c r="D173" t="s">
        <v>2</v>
      </c>
      <c r="E173" t="s">
        <v>155</v>
      </c>
      <c r="F173">
        <v>586.57893999999999</v>
      </c>
      <c r="G173">
        <v>1.4767599999999999E-3</v>
      </c>
      <c r="H173">
        <v>1.478944E-3</v>
      </c>
      <c r="I173">
        <v>380.56299999999999</v>
      </c>
      <c r="J173">
        <v>0.05</v>
      </c>
      <c r="K173">
        <v>5</v>
      </c>
      <c r="L173">
        <v>1</v>
      </c>
      <c r="M173" t="s">
        <v>156</v>
      </c>
    </row>
    <row r="174" spans="1:13">
      <c r="A174" t="s">
        <v>60</v>
      </c>
      <c r="B174" s="2" t="s">
        <v>167</v>
      </c>
      <c r="C174" t="s">
        <v>39</v>
      </c>
      <c r="D174" t="s">
        <v>2</v>
      </c>
      <c r="E174" t="s">
        <v>155</v>
      </c>
      <c r="F174">
        <v>638.84205999999995</v>
      </c>
      <c r="G174">
        <v>2.00234E-3</v>
      </c>
      <c r="H174">
        <v>2.0063569999999998E-3</v>
      </c>
      <c r="I174">
        <v>368.56900000000002</v>
      </c>
      <c r="J174">
        <v>0.05</v>
      </c>
      <c r="K174">
        <v>5</v>
      </c>
      <c r="L174">
        <v>1</v>
      </c>
      <c r="M174" t="s">
        <v>156</v>
      </c>
    </row>
    <row r="175" spans="1:13">
      <c r="A175" t="s">
        <v>61</v>
      </c>
      <c r="B175" s="2" t="s">
        <v>167</v>
      </c>
      <c r="C175" t="s">
        <v>39</v>
      </c>
      <c r="D175" t="s">
        <v>2</v>
      </c>
      <c r="E175" t="s">
        <v>155</v>
      </c>
      <c r="F175">
        <v>739.15661999999998</v>
      </c>
      <c r="G175">
        <v>1.64051E-3</v>
      </c>
      <c r="H175">
        <v>1.6432059999999999E-3</v>
      </c>
      <c r="I175">
        <v>374.88400000000001</v>
      </c>
      <c r="J175">
        <v>0.05</v>
      </c>
      <c r="K175">
        <v>5</v>
      </c>
      <c r="L175">
        <v>1</v>
      </c>
      <c r="M175" t="s">
        <v>156</v>
      </c>
    </row>
    <row r="176" spans="1:13">
      <c r="A176" t="s">
        <v>62</v>
      </c>
      <c r="B176" s="2" t="s">
        <v>167</v>
      </c>
      <c r="C176" t="s">
        <v>39</v>
      </c>
      <c r="D176" t="s">
        <v>2</v>
      </c>
      <c r="E176" t="s">
        <v>155</v>
      </c>
      <c r="F176">
        <v>842.72565999999995</v>
      </c>
      <c r="G176">
        <v>1.75252E-3</v>
      </c>
      <c r="H176">
        <v>1.755597E-3</v>
      </c>
      <c r="I176">
        <v>401.137</v>
      </c>
      <c r="J176">
        <v>0.05</v>
      </c>
      <c r="K176">
        <v>5</v>
      </c>
      <c r="L176">
        <v>1</v>
      </c>
      <c r="M176" t="s">
        <v>156</v>
      </c>
    </row>
    <row r="177" spans="1:13">
      <c r="A177" t="s">
        <v>63</v>
      </c>
      <c r="B177" s="2" t="s">
        <v>167</v>
      </c>
      <c r="C177" t="s">
        <v>39</v>
      </c>
      <c r="D177" t="s">
        <v>2</v>
      </c>
      <c r="E177" t="s">
        <v>155</v>
      </c>
      <c r="F177">
        <v>943.61454000000003</v>
      </c>
      <c r="G177">
        <v>2.0541600000000002E-3</v>
      </c>
      <c r="H177">
        <v>2.058388E-3</v>
      </c>
      <c r="I177">
        <v>383.125</v>
      </c>
      <c r="J177">
        <v>0.05</v>
      </c>
      <c r="K177">
        <v>5</v>
      </c>
      <c r="L177">
        <v>1</v>
      </c>
      <c r="M177" t="s">
        <v>156</v>
      </c>
    </row>
    <row r="178" spans="1:13">
      <c r="A178" t="s">
        <v>51</v>
      </c>
      <c r="B178" s="2" t="s">
        <v>167</v>
      </c>
      <c r="C178" t="s">
        <v>39</v>
      </c>
      <c r="D178" t="s">
        <v>3</v>
      </c>
      <c r="E178" t="s">
        <v>155</v>
      </c>
      <c r="F178">
        <v>231.2663</v>
      </c>
      <c r="G178">
        <v>1.54196E-3</v>
      </c>
      <c r="H178">
        <v>1.5443410000000001E-3</v>
      </c>
      <c r="I178">
        <v>334.63900000000001</v>
      </c>
      <c r="J178">
        <v>0.05</v>
      </c>
      <c r="K178">
        <v>5</v>
      </c>
      <c r="L178">
        <v>1</v>
      </c>
      <c r="M178" t="s">
        <v>156</v>
      </c>
    </row>
    <row r="179" spans="1:13">
      <c r="A179" t="s">
        <v>52</v>
      </c>
      <c r="B179" s="2" t="s">
        <v>167</v>
      </c>
      <c r="C179" t="s">
        <v>39</v>
      </c>
      <c r="D179" t="s">
        <v>3</v>
      </c>
      <c r="E179" t="s">
        <v>155</v>
      </c>
      <c r="F179">
        <v>334.64389999999997</v>
      </c>
      <c r="G179">
        <v>1.0899E-3</v>
      </c>
      <c r="H179">
        <v>1.0910889999999999E-3</v>
      </c>
      <c r="I179">
        <v>372.512</v>
      </c>
      <c r="J179">
        <v>0.05</v>
      </c>
      <c r="K179">
        <v>5</v>
      </c>
      <c r="L179">
        <v>1</v>
      </c>
      <c r="M179" t="s">
        <v>156</v>
      </c>
    </row>
    <row r="180" spans="1:13">
      <c r="A180" t="s">
        <v>53</v>
      </c>
      <c r="B180" s="2" t="s">
        <v>167</v>
      </c>
      <c r="C180" t="s">
        <v>39</v>
      </c>
      <c r="D180" t="s">
        <v>3</v>
      </c>
      <c r="E180" t="s">
        <v>155</v>
      </c>
      <c r="F180">
        <v>363.45562000000001</v>
      </c>
      <c r="G180">
        <v>1.32175E-3</v>
      </c>
      <c r="H180">
        <v>1.3234989999999999E-3</v>
      </c>
      <c r="I180">
        <v>275.392</v>
      </c>
      <c r="J180">
        <v>0.05</v>
      </c>
      <c r="K180">
        <v>5</v>
      </c>
      <c r="L180">
        <v>1</v>
      </c>
      <c r="M180" t="s">
        <v>156</v>
      </c>
    </row>
    <row r="181" spans="1:13">
      <c r="A181" t="s">
        <v>54</v>
      </c>
      <c r="B181" s="2" t="s">
        <v>167</v>
      </c>
      <c r="C181" t="s">
        <v>39</v>
      </c>
      <c r="D181" t="s">
        <v>3</v>
      </c>
      <c r="E181" t="s">
        <v>155</v>
      </c>
      <c r="F181">
        <v>366.90154000000001</v>
      </c>
      <c r="G181">
        <v>1.44377E-3</v>
      </c>
      <c r="H181">
        <v>1.445857E-3</v>
      </c>
      <c r="I181">
        <v>307.529</v>
      </c>
      <c r="J181">
        <v>0.05</v>
      </c>
      <c r="K181">
        <v>5</v>
      </c>
      <c r="L181">
        <v>1</v>
      </c>
      <c r="M181" t="s">
        <v>156</v>
      </c>
    </row>
    <row r="182" spans="1:13">
      <c r="A182" t="s">
        <v>55</v>
      </c>
      <c r="B182" s="2" t="s">
        <v>167</v>
      </c>
      <c r="C182" t="s">
        <v>39</v>
      </c>
      <c r="D182" t="s">
        <v>3</v>
      </c>
      <c r="E182" t="s">
        <v>155</v>
      </c>
      <c r="F182">
        <v>368.14589999999998</v>
      </c>
      <c r="G182">
        <v>1.5946599999999999E-3</v>
      </c>
      <c r="H182">
        <v>1.597207E-3</v>
      </c>
      <c r="I182">
        <v>396.322</v>
      </c>
      <c r="J182">
        <v>0.05</v>
      </c>
      <c r="K182">
        <v>5</v>
      </c>
      <c r="L182">
        <v>1</v>
      </c>
      <c r="M182" t="s">
        <v>156</v>
      </c>
    </row>
    <row r="183" spans="1:13">
      <c r="A183" t="s">
        <v>56</v>
      </c>
      <c r="B183" s="2" t="s">
        <v>167</v>
      </c>
      <c r="C183" t="s">
        <v>39</v>
      </c>
      <c r="D183" t="s">
        <v>3</v>
      </c>
      <c r="E183" t="s">
        <v>155</v>
      </c>
      <c r="F183">
        <v>437.25574</v>
      </c>
      <c r="G183">
        <v>1.7915699999999999E-3</v>
      </c>
      <c r="H183">
        <v>1.7947849999999999E-3</v>
      </c>
      <c r="I183">
        <v>376.76400000000001</v>
      </c>
      <c r="J183">
        <v>0.05</v>
      </c>
      <c r="K183">
        <v>5</v>
      </c>
      <c r="L183">
        <v>1</v>
      </c>
      <c r="M183" t="s">
        <v>156</v>
      </c>
    </row>
    <row r="184" spans="1:13">
      <c r="A184" t="s">
        <v>57</v>
      </c>
      <c r="B184" s="2" t="s">
        <v>167</v>
      </c>
      <c r="C184" t="s">
        <v>39</v>
      </c>
      <c r="D184" t="s">
        <v>3</v>
      </c>
      <c r="E184" t="s">
        <v>155</v>
      </c>
      <c r="F184">
        <v>482.81846000000002</v>
      </c>
      <c r="G184">
        <v>1.51878E-3</v>
      </c>
      <c r="H184">
        <v>1.5210899999999999E-3</v>
      </c>
      <c r="I184">
        <v>385.83699999999999</v>
      </c>
      <c r="J184">
        <v>0.05</v>
      </c>
      <c r="K184">
        <v>5</v>
      </c>
      <c r="L184">
        <v>1</v>
      </c>
      <c r="M184" t="s">
        <v>156</v>
      </c>
    </row>
    <row r="185" spans="1:13">
      <c r="A185" t="s">
        <v>58</v>
      </c>
      <c r="B185" s="2" t="s">
        <v>167</v>
      </c>
      <c r="C185" t="s">
        <v>39</v>
      </c>
      <c r="D185" t="s">
        <v>3</v>
      </c>
      <c r="E185" t="s">
        <v>155</v>
      </c>
      <c r="F185">
        <v>533.45434</v>
      </c>
      <c r="G185">
        <v>1.5050700000000001E-3</v>
      </c>
      <c r="H185">
        <v>1.5073389999999999E-3</v>
      </c>
      <c r="I185">
        <v>430.54399999999998</v>
      </c>
      <c r="J185">
        <v>0.05</v>
      </c>
      <c r="K185">
        <v>5</v>
      </c>
      <c r="L185">
        <v>1</v>
      </c>
      <c r="M185" t="s">
        <v>156</v>
      </c>
    </row>
    <row r="186" spans="1:13">
      <c r="A186" t="s">
        <v>59</v>
      </c>
      <c r="B186" s="2" t="s">
        <v>167</v>
      </c>
      <c r="C186" t="s">
        <v>39</v>
      </c>
      <c r="D186" t="s">
        <v>3</v>
      </c>
      <c r="E186" t="s">
        <v>155</v>
      </c>
      <c r="F186">
        <v>586.57893999999999</v>
      </c>
      <c r="G186">
        <v>1.4199E-3</v>
      </c>
      <c r="H186">
        <v>1.421919E-3</v>
      </c>
      <c r="I186">
        <v>381.71600000000001</v>
      </c>
      <c r="J186">
        <v>0.05</v>
      </c>
      <c r="K186">
        <v>5</v>
      </c>
      <c r="L186">
        <v>1</v>
      </c>
      <c r="M186" t="s">
        <v>156</v>
      </c>
    </row>
    <row r="187" spans="1:13">
      <c r="A187" t="s">
        <v>60</v>
      </c>
      <c r="B187" s="2" t="s">
        <v>167</v>
      </c>
      <c r="C187" t="s">
        <v>39</v>
      </c>
      <c r="D187" t="s">
        <v>3</v>
      </c>
      <c r="E187" t="s">
        <v>155</v>
      </c>
      <c r="F187">
        <v>638.84205999999995</v>
      </c>
      <c r="G187">
        <v>1.9868799999999999E-3</v>
      </c>
      <c r="H187">
        <v>1.9908360000000002E-3</v>
      </c>
      <c r="I187">
        <v>364.39</v>
      </c>
      <c r="J187">
        <v>0.05</v>
      </c>
      <c r="K187">
        <v>5</v>
      </c>
      <c r="L187">
        <v>1</v>
      </c>
      <c r="M187" t="s">
        <v>156</v>
      </c>
    </row>
    <row r="188" spans="1:13">
      <c r="A188" t="s">
        <v>61</v>
      </c>
      <c r="B188" s="2" t="s">
        <v>167</v>
      </c>
      <c r="C188" t="s">
        <v>39</v>
      </c>
      <c r="D188" t="s">
        <v>3</v>
      </c>
      <c r="E188" t="s">
        <v>155</v>
      </c>
      <c r="F188">
        <v>739.15661999999998</v>
      </c>
      <c r="G188">
        <v>1.63444E-3</v>
      </c>
      <c r="H188">
        <v>1.6371160000000001E-3</v>
      </c>
      <c r="I188">
        <v>354.24900000000002</v>
      </c>
      <c r="J188">
        <v>0.05</v>
      </c>
      <c r="K188">
        <v>5</v>
      </c>
      <c r="L188">
        <v>1</v>
      </c>
      <c r="M188" t="s">
        <v>156</v>
      </c>
    </row>
    <row r="189" spans="1:13">
      <c r="A189" t="s">
        <v>62</v>
      </c>
      <c r="B189" s="2" t="s">
        <v>167</v>
      </c>
      <c r="C189" t="s">
        <v>39</v>
      </c>
      <c r="D189" t="s">
        <v>3</v>
      </c>
      <c r="E189" t="s">
        <v>155</v>
      </c>
      <c r="F189">
        <v>842.72565999999995</v>
      </c>
      <c r="G189">
        <v>1.81095E-3</v>
      </c>
      <c r="H189">
        <v>1.814235E-3</v>
      </c>
      <c r="I189">
        <v>388.19299999999998</v>
      </c>
      <c r="J189">
        <v>0.05</v>
      </c>
      <c r="K189">
        <v>5</v>
      </c>
      <c r="L189">
        <v>1</v>
      </c>
      <c r="M189" t="s">
        <v>156</v>
      </c>
    </row>
    <row r="190" spans="1:13">
      <c r="A190" t="s">
        <v>63</v>
      </c>
      <c r="B190" s="2" t="s">
        <v>167</v>
      </c>
      <c r="C190" t="s">
        <v>39</v>
      </c>
      <c r="D190" t="s">
        <v>3</v>
      </c>
      <c r="E190" t="s">
        <v>155</v>
      </c>
      <c r="F190">
        <v>943.61454000000003</v>
      </c>
      <c r="G190">
        <v>1.9916199999999999E-3</v>
      </c>
      <c r="H190">
        <v>1.9955939999999998E-3</v>
      </c>
      <c r="I190">
        <v>361.51499999999999</v>
      </c>
      <c r="J190">
        <v>0.05</v>
      </c>
      <c r="K190">
        <v>5</v>
      </c>
      <c r="L190">
        <v>1</v>
      </c>
      <c r="M190" t="s">
        <v>156</v>
      </c>
    </row>
    <row r="191" spans="1:13">
      <c r="A191" t="s">
        <v>51</v>
      </c>
      <c r="B191" s="2" t="s">
        <v>167</v>
      </c>
      <c r="C191" t="s">
        <v>39</v>
      </c>
      <c r="D191" t="s">
        <v>157</v>
      </c>
      <c r="E191" t="s">
        <v>155</v>
      </c>
      <c r="F191">
        <v>231.2663</v>
      </c>
      <c r="G191">
        <v>1.9831200000000001E-3</v>
      </c>
      <c r="H191">
        <v>1.987061E-3</v>
      </c>
      <c r="I191">
        <v>1477.4680000000001</v>
      </c>
      <c r="J191">
        <v>0.05</v>
      </c>
      <c r="K191" s="1">
        <v>558.03322394277995</v>
      </c>
      <c r="L191" s="1">
        <v>4.6857225234766302</v>
      </c>
      <c r="M191" t="s">
        <v>158</v>
      </c>
    </row>
    <row r="192" spans="1:13">
      <c r="A192" t="s">
        <v>52</v>
      </c>
      <c r="B192" s="2" t="s">
        <v>167</v>
      </c>
      <c r="C192" t="s">
        <v>39</v>
      </c>
      <c r="D192" t="s">
        <v>157</v>
      </c>
      <c r="E192" t="s">
        <v>155</v>
      </c>
      <c r="F192">
        <v>334.64389999999997</v>
      </c>
      <c r="G192">
        <v>1.5459E-3</v>
      </c>
      <c r="H192">
        <v>1.548294E-3</v>
      </c>
      <c r="I192">
        <v>1473.575</v>
      </c>
      <c r="J192">
        <v>0.05</v>
      </c>
      <c r="K192" s="1">
        <v>556.31681244029699</v>
      </c>
      <c r="L192" s="1">
        <v>4.6784490192853703</v>
      </c>
      <c r="M192" t="s">
        <v>158</v>
      </c>
    </row>
    <row r="193" spans="1:13">
      <c r="A193" t="s">
        <v>53</v>
      </c>
      <c r="B193" s="2" t="s">
        <v>167</v>
      </c>
      <c r="C193" t="s">
        <v>39</v>
      </c>
      <c r="D193" t="s">
        <v>157</v>
      </c>
      <c r="E193" t="s">
        <v>155</v>
      </c>
      <c r="F193">
        <v>363.45562000000001</v>
      </c>
      <c r="G193">
        <v>1.06886E-3</v>
      </c>
      <c r="H193">
        <v>1.0700040000000001E-3</v>
      </c>
      <c r="I193">
        <v>1450.1389999999999</v>
      </c>
      <c r="J193">
        <v>0.05</v>
      </c>
      <c r="K193" s="1">
        <v>538.032326935377</v>
      </c>
      <c r="L193" s="1">
        <v>4.5829681989593398</v>
      </c>
      <c r="M193" t="s">
        <v>158</v>
      </c>
    </row>
    <row r="194" spans="1:13">
      <c r="A194" t="s">
        <v>54</v>
      </c>
      <c r="B194" s="2" t="s">
        <v>167</v>
      </c>
      <c r="C194" t="s">
        <v>39</v>
      </c>
      <c r="D194" t="s">
        <v>157</v>
      </c>
      <c r="E194" t="s">
        <v>155</v>
      </c>
      <c r="F194">
        <v>366.90154000000001</v>
      </c>
      <c r="G194">
        <v>1.7168999999999999E-3</v>
      </c>
      <c r="H194">
        <v>1.7198529999999999E-3</v>
      </c>
      <c r="I194">
        <v>1428.741</v>
      </c>
      <c r="J194">
        <v>0.05</v>
      </c>
      <c r="K194" s="1">
        <v>545.67824481489504</v>
      </c>
      <c r="L194" s="1">
        <v>4.62314507425104</v>
      </c>
      <c r="M194" t="s">
        <v>158</v>
      </c>
    </row>
    <row r="195" spans="1:13">
      <c r="A195" t="s">
        <v>55</v>
      </c>
      <c r="B195" s="2" t="s">
        <v>167</v>
      </c>
      <c r="C195" t="s">
        <v>39</v>
      </c>
      <c r="D195" t="s">
        <v>157</v>
      </c>
      <c r="E195" t="s">
        <v>155</v>
      </c>
      <c r="F195">
        <v>368.14589999999998</v>
      </c>
      <c r="G195">
        <v>1.7316899999999999E-3</v>
      </c>
      <c r="H195">
        <v>1.7346939999999999E-3</v>
      </c>
      <c r="I195">
        <v>1437.3230000000001</v>
      </c>
      <c r="J195">
        <v>0.05</v>
      </c>
      <c r="K195" s="1">
        <v>544.48285074604701</v>
      </c>
      <c r="L195" s="1">
        <v>4.6155032038638799</v>
      </c>
      <c r="M195" t="s">
        <v>158</v>
      </c>
    </row>
    <row r="196" spans="1:13">
      <c r="A196" t="s">
        <v>56</v>
      </c>
      <c r="B196" s="2" t="s">
        <v>167</v>
      </c>
      <c r="C196" t="s">
        <v>39</v>
      </c>
      <c r="D196" t="s">
        <v>157</v>
      </c>
      <c r="E196" t="s">
        <v>155</v>
      </c>
      <c r="F196">
        <v>437.25574</v>
      </c>
      <c r="G196">
        <v>2.1651399999999999E-3</v>
      </c>
      <c r="H196">
        <v>2.1698379999999999E-3</v>
      </c>
      <c r="I196">
        <v>1407.76</v>
      </c>
      <c r="J196">
        <v>0.05</v>
      </c>
      <c r="K196" s="1">
        <v>536.71650226834799</v>
      </c>
      <c r="L196" s="1">
        <v>4.5668738154014799</v>
      </c>
      <c r="M196" t="s">
        <v>158</v>
      </c>
    </row>
    <row r="197" spans="1:13">
      <c r="A197" t="s">
        <v>57</v>
      </c>
      <c r="B197" s="2" t="s">
        <v>167</v>
      </c>
      <c r="C197" t="s">
        <v>39</v>
      </c>
      <c r="D197" t="s">
        <v>157</v>
      </c>
      <c r="E197" t="s">
        <v>155</v>
      </c>
      <c r="F197">
        <v>482.81846000000002</v>
      </c>
      <c r="G197">
        <v>2.0754699999999998E-3</v>
      </c>
      <c r="H197">
        <v>2.079787E-3</v>
      </c>
      <c r="I197">
        <v>1460.395</v>
      </c>
      <c r="J197">
        <v>0.05</v>
      </c>
      <c r="K197" s="1">
        <v>558.10523867117797</v>
      </c>
      <c r="L197" s="1">
        <v>4.6786568320385804</v>
      </c>
      <c r="M197" t="s">
        <v>158</v>
      </c>
    </row>
    <row r="198" spans="1:13">
      <c r="A198" t="s">
        <v>58</v>
      </c>
      <c r="B198" s="2" t="s">
        <v>167</v>
      </c>
      <c r="C198" t="s">
        <v>39</v>
      </c>
      <c r="D198" t="s">
        <v>157</v>
      </c>
      <c r="E198" t="s">
        <v>155</v>
      </c>
      <c r="F198">
        <v>533.45434</v>
      </c>
      <c r="G198">
        <v>1.9435500000000001E-3</v>
      </c>
      <c r="H198">
        <v>1.9473349999999999E-3</v>
      </c>
      <c r="I198">
        <v>1411.85</v>
      </c>
      <c r="J198">
        <v>0.05</v>
      </c>
      <c r="K198" s="1">
        <v>538.56850648055604</v>
      </c>
      <c r="L198" s="1">
        <v>4.5807984359681901</v>
      </c>
      <c r="M198" t="s">
        <v>158</v>
      </c>
    </row>
    <row r="199" spans="1:13">
      <c r="A199" t="s">
        <v>59</v>
      </c>
      <c r="B199" s="2" t="s">
        <v>167</v>
      </c>
      <c r="C199" t="s">
        <v>39</v>
      </c>
      <c r="D199" t="s">
        <v>157</v>
      </c>
      <c r="E199" t="s">
        <v>155</v>
      </c>
      <c r="F199">
        <v>586.57893999999999</v>
      </c>
      <c r="G199">
        <v>1.70849E-3</v>
      </c>
      <c r="H199">
        <v>1.7114140000000001E-3</v>
      </c>
      <c r="I199">
        <v>1450.4</v>
      </c>
      <c r="J199">
        <v>0.05</v>
      </c>
      <c r="K199" s="1">
        <v>549.76055204568502</v>
      </c>
      <c r="L199" s="1">
        <v>4.6422388834947004</v>
      </c>
      <c r="M199" t="s">
        <v>158</v>
      </c>
    </row>
    <row r="200" spans="1:13">
      <c r="A200" t="s">
        <v>60</v>
      </c>
      <c r="B200" s="2" t="s">
        <v>167</v>
      </c>
      <c r="C200" t="s">
        <v>39</v>
      </c>
      <c r="D200" t="s">
        <v>157</v>
      </c>
      <c r="E200" t="s">
        <v>155</v>
      </c>
      <c r="F200">
        <v>638.84205999999995</v>
      </c>
      <c r="G200">
        <v>1.9857899999999999E-3</v>
      </c>
      <c r="H200">
        <v>1.9897410000000002E-3</v>
      </c>
      <c r="I200">
        <v>1462.393</v>
      </c>
      <c r="J200">
        <v>0.05</v>
      </c>
      <c r="K200" s="1">
        <v>554.15863646205105</v>
      </c>
      <c r="L200" s="1">
        <v>4.6645970582887903</v>
      </c>
      <c r="M200" t="s">
        <v>158</v>
      </c>
    </row>
    <row r="201" spans="1:13">
      <c r="A201" t="s">
        <v>61</v>
      </c>
      <c r="B201" s="2" t="s">
        <v>167</v>
      </c>
      <c r="C201" t="s">
        <v>39</v>
      </c>
      <c r="D201" t="s">
        <v>157</v>
      </c>
      <c r="E201" t="s">
        <v>155</v>
      </c>
      <c r="F201">
        <v>739.15661999999998</v>
      </c>
      <c r="G201">
        <v>1.66395E-3</v>
      </c>
      <c r="H201">
        <v>1.6667229999999999E-3</v>
      </c>
      <c r="I201">
        <v>1450.16</v>
      </c>
      <c r="J201">
        <v>0.05</v>
      </c>
      <c r="K201" s="1">
        <v>551.56156820912599</v>
      </c>
      <c r="L201" s="1">
        <v>4.6528740387461003</v>
      </c>
      <c r="M201" t="s">
        <v>158</v>
      </c>
    </row>
    <row r="202" spans="1:13">
      <c r="A202" t="s">
        <v>62</v>
      </c>
      <c r="B202" s="2" t="s">
        <v>167</v>
      </c>
      <c r="C202" t="s">
        <v>39</v>
      </c>
      <c r="D202" t="s">
        <v>157</v>
      </c>
      <c r="E202" t="s">
        <v>155</v>
      </c>
      <c r="F202">
        <v>842.72565999999995</v>
      </c>
      <c r="G202">
        <v>1.6757600000000001E-3</v>
      </c>
      <c r="H202">
        <v>1.678573E-3</v>
      </c>
      <c r="I202">
        <v>1448.8920000000001</v>
      </c>
      <c r="J202">
        <v>0.05</v>
      </c>
      <c r="K202" s="1">
        <v>548.58772953465495</v>
      </c>
      <c r="L202" s="1">
        <v>4.6362886930334897</v>
      </c>
      <c r="M202" t="s">
        <v>158</v>
      </c>
    </row>
    <row r="203" spans="1:13">
      <c r="A203" t="s">
        <v>63</v>
      </c>
      <c r="B203" s="2" t="s">
        <v>167</v>
      </c>
      <c r="C203" t="s">
        <v>39</v>
      </c>
      <c r="D203" t="s">
        <v>157</v>
      </c>
      <c r="E203" t="s">
        <v>155</v>
      </c>
      <c r="F203">
        <v>943.61454000000003</v>
      </c>
      <c r="G203">
        <v>1.9026E-3</v>
      </c>
      <c r="H203">
        <v>1.9062269999999999E-3</v>
      </c>
      <c r="I203">
        <v>1441.711</v>
      </c>
      <c r="J203">
        <v>0.05</v>
      </c>
      <c r="K203" s="1">
        <v>540.89117389395005</v>
      </c>
      <c r="L203" s="1">
        <v>4.5926281619812599</v>
      </c>
      <c r="M203" t="s">
        <v>158</v>
      </c>
    </row>
    <row r="204" spans="1:13">
      <c r="A204" t="s">
        <v>51</v>
      </c>
      <c r="B204" s="2" t="s">
        <v>167</v>
      </c>
      <c r="C204" t="s">
        <v>39</v>
      </c>
      <c r="D204" t="s">
        <v>1</v>
      </c>
      <c r="E204" t="s">
        <v>155</v>
      </c>
      <c r="F204">
        <v>231.2663</v>
      </c>
      <c r="G204">
        <v>2.25347E-3</v>
      </c>
      <c r="H204">
        <v>2.2585600000000002E-3</v>
      </c>
      <c r="I204">
        <v>151.77000000000001</v>
      </c>
      <c r="J204">
        <v>0.05</v>
      </c>
      <c r="K204" s="6"/>
      <c r="L204" s="6"/>
      <c r="M204" t="s">
        <v>158</v>
      </c>
    </row>
    <row r="205" spans="1:13">
      <c r="A205" t="s">
        <v>52</v>
      </c>
      <c r="B205" s="2" t="s">
        <v>167</v>
      </c>
      <c r="C205" t="s">
        <v>39</v>
      </c>
      <c r="D205" t="s">
        <v>1</v>
      </c>
      <c r="E205" t="s">
        <v>155</v>
      </c>
      <c r="F205">
        <v>334.64389999999997</v>
      </c>
      <c r="G205">
        <v>1.7064300000000001E-3</v>
      </c>
      <c r="H205">
        <v>1.7093469999999999E-3</v>
      </c>
      <c r="I205">
        <v>154.12</v>
      </c>
      <c r="J205">
        <v>0.05</v>
      </c>
      <c r="K205" s="6"/>
      <c r="L205" s="6"/>
      <c r="M205" t="s">
        <v>158</v>
      </c>
    </row>
    <row r="206" spans="1:13">
      <c r="A206" t="s">
        <v>53</v>
      </c>
      <c r="B206" s="2" t="s">
        <v>167</v>
      </c>
      <c r="C206" t="s">
        <v>39</v>
      </c>
      <c r="D206" t="s">
        <v>1</v>
      </c>
      <c r="E206" t="s">
        <v>155</v>
      </c>
      <c r="F206">
        <v>363.45562000000001</v>
      </c>
      <c r="G206">
        <v>2.4534600000000002E-3</v>
      </c>
      <c r="H206">
        <v>2.459494E-3</v>
      </c>
      <c r="I206">
        <v>228.249</v>
      </c>
      <c r="J206">
        <v>0.05</v>
      </c>
      <c r="K206" s="6"/>
      <c r="L206" s="6"/>
      <c r="M206" t="s">
        <v>158</v>
      </c>
    </row>
    <row r="207" spans="1:13">
      <c r="A207" t="s">
        <v>54</v>
      </c>
      <c r="B207" s="2" t="s">
        <v>167</v>
      </c>
      <c r="C207" t="s">
        <v>39</v>
      </c>
      <c r="D207" t="s">
        <v>1</v>
      </c>
      <c r="E207" t="s">
        <v>155</v>
      </c>
      <c r="F207">
        <v>366.90154000000001</v>
      </c>
      <c r="G207">
        <v>2.4031500000000002E-3</v>
      </c>
      <c r="H207">
        <v>2.4089390000000001E-3</v>
      </c>
      <c r="I207">
        <v>181.845</v>
      </c>
      <c r="J207">
        <v>0.05</v>
      </c>
      <c r="K207" s="6"/>
      <c r="L207" s="6"/>
      <c r="M207" t="s">
        <v>158</v>
      </c>
    </row>
    <row r="208" spans="1:13">
      <c r="A208" t="s">
        <v>55</v>
      </c>
      <c r="B208" s="2" t="s">
        <v>167</v>
      </c>
      <c r="C208" t="s">
        <v>39</v>
      </c>
      <c r="D208" t="s">
        <v>1</v>
      </c>
      <c r="E208" t="s">
        <v>155</v>
      </c>
      <c r="F208">
        <v>368.14589999999998</v>
      </c>
      <c r="G208">
        <v>2.1163800000000002E-3</v>
      </c>
      <c r="H208">
        <v>2.1208690000000001E-3</v>
      </c>
      <c r="I208">
        <v>143.16900000000001</v>
      </c>
      <c r="J208">
        <v>0.05</v>
      </c>
      <c r="K208" s="6"/>
      <c r="L208" s="6"/>
      <c r="M208" t="s">
        <v>158</v>
      </c>
    </row>
    <row r="209" spans="1:13">
      <c r="A209" t="s">
        <v>56</v>
      </c>
      <c r="B209" s="2" t="s">
        <v>167</v>
      </c>
      <c r="C209" t="s">
        <v>39</v>
      </c>
      <c r="D209" t="s">
        <v>1</v>
      </c>
      <c r="E209" t="s">
        <v>155</v>
      </c>
      <c r="F209">
        <v>437.25574</v>
      </c>
      <c r="G209">
        <v>3.2417700000000002E-3</v>
      </c>
      <c r="H209">
        <v>3.2523130000000002E-3</v>
      </c>
      <c r="I209">
        <v>176.447</v>
      </c>
      <c r="J209">
        <v>0.05</v>
      </c>
      <c r="K209" s="6"/>
      <c r="L209" s="6"/>
      <c r="M209" t="s">
        <v>158</v>
      </c>
    </row>
    <row r="210" spans="1:13">
      <c r="A210" t="s">
        <v>57</v>
      </c>
      <c r="B210" s="2" t="s">
        <v>167</v>
      </c>
      <c r="C210" t="s">
        <v>39</v>
      </c>
      <c r="D210" t="s">
        <v>1</v>
      </c>
      <c r="E210" t="s">
        <v>155</v>
      </c>
      <c r="F210">
        <v>482.81846000000002</v>
      </c>
      <c r="G210">
        <v>2.0197599999999998E-3</v>
      </c>
      <c r="H210">
        <v>2.023848E-3</v>
      </c>
      <c r="I210">
        <v>167.34700000000001</v>
      </c>
      <c r="J210">
        <v>0.05</v>
      </c>
      <c r="K210" s="6"/>
      <c r="L210" s="6"/>
      <c r="M210" t="s">
        <v>158</v>
      </c>
    </row>
    <row r="211" spans="1:13">
      <c r="A211" t="s">
        <v>58</v>
      </c>
      <c r="B211" s="2" t="s">
        <v>167</v>
      </c>
      <c r="C211" t="s">
        <v>39</v>
      </c>
      <c r="D211" t="s">
        <v>1</v>
      </c>
      <c r="E211" t="s">
        <v>155</v>
      </c>
      <c r="F211">
        <v>533.45434</v>
      </c>
      <c r="G211">
        <v>2.0669999999999998E-3</v>
      </c>
      <c r="H211">
        <v>2.0712809999999999E-3</v>
      </c>
      <c r="I211">
        <v>229.80199999999999</v>
      </c>
      <c r="J211">
        <v>0.05</v>
      </c>
      <c r="K211" s="6"/>
      <c r="L211" s="6"/>
      <c r="M211" t="s">
        <v>158</v>
      </c>
    </row>
    <row r="212" spans="1:13">
      <c r="A212" t="s">
        <v>59</v>
      </c>
      <c r="B212" s="2" t="s">
        <v>167</v>
      </c>
      <c r="C212" t="s">
        <v>39</v>
      </c>
      <c r="D212" t="s">
        <v>1</v>
      </c>
      <c r="E212" t="s">
        <v>155</v>
      </c>
      <c r="F212">
        <v>586.57893999999999</v>
      </c>
      <c r="G212">
        <v>2.3170600000000001E-3</v>
      </c>
      <c r="H212">
        <v>2.3224410000000002E-3</v>
      </c>
      <c r="I212">
        <v>203.27500000000001</v>
      </c>
      <c r="J212">
        <v>0.05</v>
      </c>
      <c r="K212" s="6"/>
      <c r="L212" s="6"/>
      <c r="M212" t="s">
        <v>158</v>
      </c>
    </row>
    <row r="213" spans="1:13">
      <c r="A213" t="s">
        <v>60</v>
      </c>
      <c r="B213" s="2" t="s">
        <v>167</v>
      </c>
      <c r="C213" t="s">
        <v>39</v>
      </c>
      <c r="D213" t="s">
        <v>1</v>
      </c>
      <c r="E213" t="s">
        <v>155</v>
      </c>
      <c r="F213">
        <v>638.84205999999995</v>
      </c>
      <c r="G213">
        <v>1.91909E-3</v>
      </c>
      <c r="H213">
        <v>1.92278E-3</v>
      </c>
      <c r="I213">
        <v>244.387</v>
      </c>
      <c r="J213">
        <v>0.05</v>
      </c>
      <c r="K213" s="6"/>
      <c r="L213" s="6"/>
      <c r="M213" t="s">
        <v>158</v>
      </c>
    </row>
    <row r="214" spans="1:13">
      <c r="A214" t="s">
        <v>61</v>
      </c>
      <c r="B214" s="2" t="s">
        <v>167</v>
      </c>
      <c r="C214" t="s">
        <v>39</v>
      </c>
      <c r="D214" t="s">
        <v>1</v>
      </c>
      <c r="E214" t="s">
        <v>155</v>
      </c>
      <c r="F214">
        <v>739.15661999999998</v>
      </c>
      <c r="G214">
        <v>1.7304200000000001E-3</v>
      </c>
      <c r="H214">
        <v>1.7334200000000001E-3</v>
      </c>
      <c r="I214">
        <v>242.715</v>
      </c>
      <c r="J214">
        <v>0.05</v>
      </c>
      <c r="K214" s="6"/>
      <c r="L214" s="6"/>
      <c r="M214" t="s">
        <v>158</v>
      </c>
    </row>
    <row r="215" spans="1:13">
      <c r="A215" t="s">
        <v>62</v>
      </c>
      <c r="B215" s="2" t="s">
        <v>167</v>
      </c>
      <c r="C215" t="s">
        <v>39</v>
      </c>
      <c r="D215" t="s">
        <v>1</v>
      </c>
      <c r="E215" t="s">
        <v>155</v>
      </c>
      <c r="F215">
        <v>842.72565999999995</v>
      </c>
      <c r="G215">
        <v>1.5799399999999999E-3</v>
      </c>
      <c r="H215">
        <v>1.5824400000000001E-3</v>
      </c>
      <c r="I215">
        <v>182.91800000000001</v>
      </c>
      <c r="J215">
        <v>0.05</v>
      </c>
      <c r="K215" s="6"/>
      <c r="L215" s="6"/>
      <c r="M215" t="s">
        <v>158</v>
      </c>
    </row>
    <row r="216" spans="1:13">
      <c r="A216" t="s">
        <v>63</v>
      </c>
      <c r="B216" s="2" t="s">
        <v>167</v>
      </c>
      <c r="C216" t="s">
        <v>39</v>
      </c>
      <c r="D216" t="s">
        <v>1</v>
      </c>
      <c r="E216" t="s">
        <v>155</v>
      </c>
      <c r="F216">
        <v>943.61454000000003</v>
      </c>
      <c r="G216">
        <v>2.15577E-3</v>
      </c>
      <c r="H216">
        <v>2.1604269999999999E-3</v>
      </c>
      <c r="I216">
        <v>162.35499999999999</v>
      </c>
      <c r="J216">
        <v>0.05</v>
      </c>
      <c r="K216" s="6"/>
      <c r="L216" s="6"/>
      <c r="M216" t="s">
        <v>158</v>
      </c>
    </row>
    <row r="217" spans="1:13">
      <c r="A217" t="s">
        <v>51</v>
      </c>
      <c r="B217" s="2" t="s">
        <v>167</v>
      </c>
      <c r="C217" t="s">
        <v>39</v>
      </c>
      <c r="D217" t="s">
        <v>1</v>
      </c>
      <c r="E217" t="s">
        <v>159</v>
      </c>
      <c r="F217">
        <v>231.2663</v>
      </c>
      <c r="G217">
        <v>2.20104E-3</v>
      </c>
      <c r="H217">
        <v>2.2058949999999998E-3</v>
      </c>
      <c r="I217">
        <v>183.55</v>
      </c>
      <c r="J217">
        <v>0.05</v>
      </c>
      <c r="K217" s="6"/>
      <c r="L217" s="6"/>
      <c r="M217" t="s">
        <v>158</v>
      </c>
    </row>
    <row r="218" spans="1:13">
      <c r="A218" t="s">
        <v>52</v>
      </c>
      <c r="B218" s="2" t="s">
        <v>167</v>
      </c>
      <c r="C218" t="s">
        <v>39</v>
      </c>
      <c r="D218" t="s">
        <v>1</v>
      </c>
      <c r="E218" t="s">
        <v>159</v>
      </c>
      <c r="F218">
        <v>334.64389999999997</v>
      </c>
      <c r="G218">
        <v>1.8110800000000001E-3</v>
      </c>
      <c r="H218">
        <v>1.814366E-3</v>
      </c>
      <c r="I218">
        <v>283.25599999999997</v>
      </c>
      <c r="J218">
        <v>0.05</v>
      </c>
      <c r="K218" s="6"/>
      <c r="L218" s="6"/>
      <c r="M218" t="s">
        <v>158</v>
      </c>
    </row>
    <row r="219" spans="1:13">
      <c r="A219" t="s">
        <v>53</v>
      </c>
      <c r="B219" s="2" t="s">
        <v>167</v>
      </c>
      <c r="C219" t="s">
        <v>39</v>
      </c>
      <c r="D219" t="s">
        <v>1</v>
      </c>
      <c r="E219" t="s">
        <v>159</v>
      </c>
      <c r="F219">
        <v>363.45562000000001</v>
      </c>
      <c r="G219">
        <v>3.0195299999999999E-3</v>
      </c>
      <c r="H219">
        <v>3.0286750000000002E-3</v>
      </c>
      <c r="I219">
        <v>306.67</v>
      </c>
      <c r="J219">
        <v>0.05</v>
      </c>
      <c r="K219" s="6"/>
      <c r="L219" s="6"/>
      <c r="M219" t="s">
        <v>158</v>
      </c>
    </row>
    <row r="220" spans="1:13">
      <c r="A220" t="s">
        <v>54</v>
      </c>
      <c r="B220" s="2" t="s">
        <v>167</v>
      </c>
      <c r="C220" t="s">
        <v>39</v>
      </c>
      <c r="D220" t="s">
        <v>1</v>
      </c>
      <c r="E220" t="s">
        <v>159</v>
      </c>
      <c r="F220">
        <v>366.90154000000001</v>
      </c>
      <c r="G220">
        <v>1.6642600000000001E-3</v>
      </c>
      <c r="H220">
        <v>1.667034E-3</v>
      </c>
      <c r="I220">
        <v>170.04599999999999</v>
      </c>
      <c r="J220">
        <v>0.05</v>
      </c>
      <c r="K220" s="6"/>
      <c r="L220" s="6"/>
      <c r="M220" t="s">
        <v>158</v>
      </c>
    </row>
    <row r="221" spans="1:13">
      <c r="A221" t="s">
        <v>55</v>
      </c>
      <c r="B221" s="2" t="s">
        <v>167</v>
      </c>
      <c r="C221" t="s">
        <v>39</v>
      </c>
      <c r="D221" t="s">
        <v>1</v>
      </c>
      <c r="E221" t="s">
        <v>159</v>
      </c>
      <c r="F221">
        <v>368.14589999999998</v>
      </c>
      <c r="G221">
        <v>3.3975699999999999E-3</v>
      </c>
      <c r="H221">
        <v>3.4091529999999998E-3</v>
      </c>
      <c r="I221">
        <v>218.09700000000001</v>
      </c>
      <c r="J221">
        <v>0.05</v>
      </c>
      <c r="K221" s="6"/>
      <c r="L221" s="6"/>
      <c r="M221" t="s">
        <v>158</v>
      </c>
    </row>
    <row r="222" spans="1:13">
      <c r="A222" t="s">
        <v>56</v>
      </c>
      <c r="B222" s="2" t="s">
        <v>167</v>
      </c>
      <c r="C222" t="s">
        <v>39</v>
      </c>
      <c r="D222" t="s">
        <v>1</v>
      </c>
      <c r="E222" t="s">
        <v>159</v>
      </c>
      <c r="F222">
        <v>437.25574</v>
      </c>
      <c r="G222">
        <v>2.1881100000000001E-3</v>
      </c>
      <c r="H222">
        <v>2.1929079999999999E-3</v>
      </c>
      <c r="I222">
        <v>150.358</v>
      </c>
      <c r="J222">
        <v>0.05</v>
      </c>
      <c r="K222">
        <f t="shared" ref="K222:K265" si="4">4*PI()/3</f>
        <v>4.1887902047863905</v>
      </c>
      <c r="L222">
        <f t="shared" ref="L222:L265" si="5">0.2*K222</f>
        <v>0.83775804095727813</v>
      </c>
      <c r="M222" t="s">
        <v>156</v>
      </c>
    </row>
    <row r="223" spans="1:13">
      <c r="A223" t="s">
        <v>57</v>
      </c>
      <c r="B223" s="2" t="s">
        <v>167</v>
      </c>
      <c r="C223" t="s">
        <v>39</v>
      </c>
      <c r="D223" t="s">
        <v>1</v>
      </c>
      <c r="E223" t="s">
        <v>159</v>
      </c>
      <c r="F223">
        <v>482.81846000000002</v>
      </c>
      <c r="G223">
        <v>2.3139599999999999E-3</v>
      </c>
      <c r="H223">
        <v>2.3193269999999999E-3</v>
      </c>
      <c r="I223">
        <v>323.68799999999999</v>
      </c>
      <c r="J223">
        <v>0.05</v>
      </c>
      <c r="K223">
        <f t="shared" si="4"/>
        <v>4.1887902047863905</v>
      </c>
      <c r="L223">
        <f t="shared" si="5"/>
        <v>0.83775804095727813</v>
      </c>
      <c r="M223" t="s">
        <v>156</v>
      </c>
    </row>
    <row r="224" spans="1:13">
      <c r="A224" t="s">
        <v>58</v>
      </c>
      <c r="B224" s="2" t="s">
        <v>167</v>
      </c>
      <c r="C224" t="s">
        <v>39</v>
      </c>
      <c r="D224" t="s">
        <v>1</v>
      </c>
      <c r="E224" t="s">
        <v>159</v>
      </c>
      <c r="F224">
        <v>533.45434</v>
      </c>
      <c r="G224">
        <v>2.05712E-3</v>
      </c>
      <c r="H224">
        <v>2.0613599999999999E-3</v>
      </c>
      <c r="I224">
        <v>198.822</v>
      </c>
      <c r="J224">
        <v>0.05</v>
      </c>
      <c r="K224">
        <f t="shared" si="4"/>
        <v>4.1887902047863905</v>
      </c>
      <c r="L224">
        <f t="shared" si="5"/>
        <v>0.83775804095727813</v>
      </c>
      <c r="M224" t="s">
        <v>156</v>
      </c>
    </row>
    <row r="225" spans="1:13">
      <c r="A225" t="s">
        <v>59</v>
      </c>
      <c r="B225" s="2" t="s">
        <v>167</v>
      </c>
      <c r="C225" t="s">
        <v>39</v>
      </c>
      <c r="D225" t="s">
        <v>1</v>
      </c>
      <c r="E225" t="s">
        <v>159</v>
      </c>
      <c r="F225">
        <v>586.57893999999999</v>
      </c>
      <c r="G225">
        <v>1.9834800000000001E-3</v>
      </c>
      <c r="H225">
        <v>1.987422E-3</v>
      </c>
      <c r="I225">
        <v>249.56100000000001</v>
      </c>
      <c r="J225">
        <v>0.05</v>
      </c>
      <c r="K225">
        <f t="shared" si="4"/>
        <v>4.1887902047863905</v>
      </c>
      <c r="L225">
        <f t="shared" si="5"/>
        <v>0.83775804095727813</v>
      </c>
      <c r="M225" t="s">
        <v>156</v>
      </c>
    </row>
    <row r="226" spans="1:13">
      <c r="A226" t="s">
        <v>60</v>
      </c>
      <c r="B226" s="2" t="s">
        <v>167</v>
      </c>
      <c r="C226" t="s">
        <v>39</v>
      </c>
      <c r="D226" t="s">
        <v>1</v>
      </c>
      <c r="E226" t="s">
        <v>159</v>
      </c>
      <c r="F226">
        <v>638.84205999999995</v>
      </c>
      <c r="G226">
        <v>2.0367800000000002E-3</v>
      </c>
      <c r="H226">
        <v>2.040937E-3</v>
      </c>
      <c r="I226">
        <v>190.49700000000001</v>
      </c>
      <c r="J226">
        <v>0.05</v>
      </c>
      <c r="K226">
        <f t="shared" si="4"/>
        <v>4.1887902047863905</v>
      </c>
      <c r="L226">
        <f t="shared" si="5"/>
        <v>0.83775804095727813</v>
      </c>
      <c r="M226" t="s">
        <v>156</v>
      </c>
    </row>
    <row r="227" spans="1:13">
      <c r="A227" t="s">
        <v>61</v>
      </c>
      <c r="B227" s="2" t="s">
        <v>167</v>
      </c>
      <c r="C227" t="s">
        <v>39</v>
      </c>
      <c r="D227" t="s">
        <v>1</v>
      </c>
      <c r="E227" t="s">
        <v>159</v>
      </c>
      <c r="F227">
        <v>739.15661999999998</v>
      </c>
      <c r="G227">
        <v>1.63838E-3</v>
      </c>
      <c r="H227">
        <v>1.641069E-3</v>
      </c>
      <c r="I227">
        <v>173.952</v>
      </c>
      <c r="J227">
        <v>0.05</v>
      </c>
      <c r="K227">
        <f t="shared" si="4"/>
        <v>4.1887902047863905</v>
      </c>
      <c r="L227">
        <f t="shared" si="5"/>
        <v>0.83775804095727813</v>
      </c>
      <c r="M227" t="s">
        <v>156</v>
      </c>
    </row>
    <row r="228" spans="1:13">
      <c r="A228" t="s">
        <v>62</v>
      </c>
      <c r="B228" s="2" t="s">
        <v>167</v>
      </c>
      <c r="C228" t="s">
        <v>39</v>
      </c>
      <c r="D228" t="s">
        <v>1</v>
      </c>
      <c r="E228" t="s">
        <v>159</v>
      </c>
      <c r="F228">
        <v>842.72565999999995</v>
      </c>
      <c r="G228">
        <v>1.6256E-3</v>
      </c>
      <c r="H228">
        <v>1.628247E-3</v>
      </c>
      <c r="I228">
        <v>158.71100000000001</v>
      </c>
      <c r="J228">
        <v>0.05</v>
      </c>
      <c r="K228">
        <f t="shared" si="4"/>
        <v>4.1887902047863905</v>
      </c>
      <c r="L228">
        <f t="shared" si="5"/>
        <v>0.83775804095727813</v>
      </c>
      <c r="M228" t="s">
        <v>156</v>
      </c>
    </row>
    <row r="229" spans="1:13">
      <c r="A229" t="s">
        <v>63</v>
      </c>
      <c r="B229" s="2" t="s">
        <v>167</v>
      </c>
      <c r="C229" t="s">
        <v>39</v>
      </c>
      <c r="D229" t="s">
        <v>1</v>
      </c>
      <c r="E229" t="s">
        <v>159</v>
      </c>
      <c r="F229">
        <v>943.61454000000003</v>
      </c>
      <c r="G229">
        <v>2.0805200000000002E-3</v>
      </c>
      <c r="H229">
        <v>2.0848580000000002E-3</v>
      </c>
      <c r="I229">
        <v>282.62200000000001</v>
      </c>
      <c r="J229">
        <v>0.05</v>
      </c>
      <c r="K229">
        <f t="shared" si="4"/>
        <v>4.1887902047863905</v>
      </c>
      <c r="L229">
        <f t="shared" si="5"/>
        <v>0.83775804095727813</v>
      </c>
      <c r="M229" t="s">
        <v>156</v>
      </c>
    </row>
    <row r="230" spans="1:13">
      <c r="A230" t="s">
        <v>38</v>
      </c>
      <c r="B230" s="2" t="s">
        <v>167</v>
      </c>
      <c r="C230" t="s">
        <v>39</v>
      </c>
      <c r="D230" t="s">
        <v>0</v>
      </c>
      <c r="E230" t="s">
        <v>155</v>
      </c>
      <c r="F230">
        <v>227.41901720000001</v>
      </c>
      <c r="G230">
        <v>1.7309300000000001E-3</v>
      </c>
      <c r="H230">
        <v>1.733931E-3</v>
      </c>
      <c r="I230">
        <v>325.83699999999999</v>
      </c>
      <c r="J230">
        <v>0.05</v>
      </c>
      <c r="K230">
        <f t="shared" si="4"/>
        <v>4.1887902047863905</v>
      </c>
      <c r="L230">
        <f t="shared" si="5"/>
        <v>0.83775804095727813</v>
      </c>
      <c r="M230" t="s">
        <v>156</v>
      </c>
    </row>
    <row r="231" spans="1:13">
      <c r="A231" t="s">
        <v>40</v>
      </c>
      <c r="B231" s="2" t="s">
        <v>167</v>
      </c>
      <c r="C231" t="s">
        <v>39</v>
      </c>
      <c r="D231" t="s">
        <v>0</v>
      </c>
      <c r="E231" t="s">
        <v>155</v>
      </c>
      <c r="F231">
        <v>335.1225</v>
      </c>
      <c r="G231">
        <v>1.6761E-3</v>
      </c>
      <c r="H231">
        <v>1.6789140000000001E-3</v>
      </c>
      <c r="I231">
        <v>356.78100000000001</v>
      </c>
      <c r="J231">
        <v>0.05</v>
      </c>
      <c r="K231">
        <f t="shared" si="4"/>
        <v>4.1887902047863905</v>
      </c>
      <c r="L231">
        <f t="shared" si="5"/>
        <v>0.83775804095727813</v>
      </c>
      <c r="M231" t="s">
        <v>156</v>
      </c>
    </row>
    <row r="232" spans="1:13">
      <c r="A232" t="s">
        <v>41</v>
      </c>
      <c r="B232" s="2" t="s">
        <v>167</v>
      </c>
      <c r="C232" t="s">
        <v>39</v>
      </c>
      <c r="D232" t="s">
        <v>0</v>
      </c>
      <c r="E232" t="s">
        <v>155</v>
      </c>
      <c r="F232">
        <v>364.89141999999998</v>
      </c>
      <c r="G232">
        <v>2.8202700000000002E-3</v>
      </c>
      <c r="H232">
        <v>2.828246E-3</v>
      </c>
      <c r="I232">
        <v>419.46300000000002</v>
      </c>
      <c r="J232">
        <v>0.05</v>
      </c>
      <c r="K232">
        <f t="shared" si="4"/>
        <v>4.1887902047863905</v>
      </c>
      <c r="L232">
        <f t="shared" si="5"/>
        <v>0.83775804095727813</v>
      </c>
      <c r="M232" t="s">
        <v>156</v>
      </c>
    </row>
    <row r="233" spans="1:13">
      <c r="A233" t="s">
        <v>42</v>
      </c>
      <c r="B233" s="2" t="s">
        <v>167</v>
      </c>
      <c r="C233" t="s">
        <v>39</v>
      </c>
      <c r="D233" t="s">
        <v>0</v>
      </c>
      <c r="E233" t="s">
        <v>155</v>
      </c>
      <c r="F233">
        <v>367.18869999999998</v>
      </c>
      <c r="G233">
        <v>1.6658599999999999E-3</v>
      </c>
      <c r="H233">
        <v>1.6686400000000001E-3</v>
      </c>
      <c r="I233">
        <v>317.55399999999997</v>
      </c>
      <c r="J233">
        <v>0.05</v>
      </c>
      <c r="K233">
        <f t="shared" si="4"/>
        <v>4.1887902047863905</v>
      </c>
      <c r="L233">
        <f t="shared" si="5"/>
        <v>0.83775804095727813</v>
      </c>
      <c r="M233" t="s">
        <v>156</v>
      </c>
    </row>
    <row r="234" spans="1:13">
      <c r="A234" t="s">
        <v>43</v>
      </c>
      <c r="B234" s="2" t="s">
        <v>167</v>
      </c>
      <c r="C234" t="s">
        <v>39</v>
      </c>
      <c r="D234" t="s">
        <v>0</v>
      </c>
      <c r="E234" t="s">
        <v>155</v>
      </c>
      <c r="F234">
        <v>437.54289999999997</v>
      </c>
      <c r="G234">
        <v>2.2969800000000001E-3</v>
      </c>
      <c r="H234">
        <v>2.3022680000000001E-3</v>
      </c>
      <c r="I234">
        <v>383.983</v>
      </c>
      <c r="J234">
        <v>0.05</v>
      </c>
      <c r="K234">
        <f t="shared" si="4"/>
        <v>4.1887902047863905</v>
      </c>
      <c r="L234">
        <f t="shared" si="5"/>
        <v>0.83775804095727813</v>
      </c>
      <c r="M234" t="s">
        <v>156</v>
      </c>
    </row>
    <row r="235" spans="1:13">
      <c r="A235" t="s">
        <v>44</v>
      </c>
      <c r="B235" s="2" t="s">
        <v>167</v>
      </c>
      <c r="C235" t="s">
        <v>39</v>
      </c>
      <c r="D235" t="s">
        <v>0</v>
      </c>
      <c r="E235" t="s">
        <v>155</v>
      </c>
      <c r="F235">
        <v>509.62006000000002</v>
      </c>
      <c r="G235">
        <v>2.19769E-3</v>
      </c>
      <c r="H235">
        <v>2.2025299999999999E-3</v>
      </c>
      <c r="I235">
        <v>306.68599999999998</v>
      </c>
      <c r="J235">
        <v>0.05</v>
      </c>
      <c r="K235">
        <f t="shared" si="4"/>
        <v>4.1887902047863905</v>
      </c>
      <c r="L235">
        <f t="shared" si="5"/>
        <v>0.83775804095727813</v>
      </c>
      <c r="M235" t="s">
        <v>156</v>
      </c>
    </row>
    <row r="236" spans="1:13">
      <c r="A236" t="s">
        <v>45</v>
      </c>
      <c r="B236" s="2" t="s">
        <v>167</v>
      </c>
      <c r="C236" t="s">
        <v>39</v>
      </c>
      <c r="D236" t="s">
        <v>0</v>
      </c>
      <c r="E236" t="s">
        <v>155</v>
      </c>
      <c r="F236">
        <v>532.88001999999994</v>
      </c>
      <c r="G236">
        <v>2.0331799999999999E-3</v>
      </c>
      <c r="H236">
        <v>2.0373219999999998E-3</v>
      </c>
      <c r="I236">
        <v>334.452</v>
      </c>
      <c r="J236">
        <v>0.05</v>
      </c>
      <c r="K236">
        <f t="shared" si="4"/>
        <v>4.1887902047863905</v>
      </c>
      <c r="L236">
        <f t="shared" si="5"/>
        <v>0.83775804095727813</v>
      </c>
      <c r="M236" t="s">
        <v>156</v>
      </c>
    </row>
    <row r="237" spans="1:13">
      <c r="A237" t="s">
        <v>46</v>
      </c>
      <c r="B237" s="2" t="s">
        <v>167</v>
      </c>
      <c r="C237" t="s">
        <v>39</v>
      </c>
      <c r="D237" t="s">
        <v>0</v>
      </c>
      <c r="E237" t="s">
        <v>155</v>
      </c>
      <c r="F237">
        <v>586.77038000000005</v>
      </c>
      <c r="G237">
        <v>1.6699900000000001E-3</v>
      </c>
      <c r="H237">
        <v>1.6727840000000001E-3</v>
      </c>
      <c r="I237">
        <v>282.637</v>
      </c>
      <c r="J237">
        <v>0.05</v>
      </c>
      <c r="K237">
        <f t="shared" si="4"/>
        <v>4.1887902047863905</v>
      </c>
      <c r="L237">
        <f t="shared" si="5"/>
        <v>0.83775804095727813</v>
      </c>
      <c r="M237" t="s">
        <v>156</v>
      </c>
    </row>
    <row r="238" spans="1:13">
      <c r="A238" t="s">
        <v>47</v>
      </c>
      <c r="B238" s="2" t="s">
        <v>167</v>
      </c>
      <c r="C238" t="s">
        <v>39</v>
      </c>
      <c r="D238" t="s">
        <v>0</v>
      </c>
      <c r="E238" t="s">
        <v>155</v>
      </c>
      <c r="F238">
        <v>639.12922000000003</v>
      </c>
      <c r="G238">
        <v>1.7239099999999999E-3</v>
      </c>
      <c r="H238">
        <v>1.7268870000000001E-3</v>
      </c>
      <c r="I238">
        <v>313.24200000000002</v>
      </c>
      <c r="J238">
        <v>0.05</v>
      </c>
      <c r="K238">
        <f t="shared" si="4"/>
        <v>4.1887902047863905</v>
      </c>
      <c r="L238">
        <f t="shared" si="5"/>
        <v>0.83775804095727813</v>
      </c>
      <c r="M238" t="s">
        <v>156</v>
      </c>
    </row>
    <row r="239" spans="1:13">
      <c r="A239" t="s">
        <v>48</v>
      </c>
      <c r="B239" s="2" t="s">
        <v>167</v>
      </c>
      <c r="C239" t="s">
        <v>39</v>
      </c>
      <c r="D239" t="s">
        <v>0</v>
      </c>
      <c r="E239" t="s">
        <v>155</v>
      </c>
      <c r="F239">
        <v>739.92237999999998</v>
      </c>
      <c r="G239">
        <v>1.4526999999999999E-3</v>
      </c>
      <c r="H239">
        <v>1.4548129999999999E-3</v>
      </c>
      <c r="I239">
        <v>234.047</v>
      </c>
      <c r="J239">
        <v>0.05</v>
      </c>
      <c r="K239">
        <f t="shared" si="4"/>
        <v>4.1887902047863905</v>
      </c>
      <c r="L239">
        <f t="shared" si="5"/>
        <v>0.83775804095727813</v>
      </c>
      <c r="M239" t="s">
        <v>156</v>
      </c>
    </row>
    <row r="240" spans="1:13">
      <c r="A240" t="s">
        <v>49</v>
      </c>
      <c r="B240" s="2" t="s">
        <v>167</v>
      </c>
      <c r="C240" t="s">
        <v>39</v>
      </c>
      <c r="D240" t="s">
        <v>0</v>
      </c>
      <c r="E240" t="s">
        <v>155</v>
      </c>
      <c r="F240">
        <v>842.9171</v>
      </c>
      <c r="G240">
        <v>1.6543700000000001E-3</v>
      </c>
      <c r="H240">
        <v>1.657111E-3</v>
      </c>
      <c r="I240">
        <v>361.46600000000001</v>
      </c>
      <c r="J240">
        <v>0.05</v>
      </c>
      <c r="K240">
        <f t="shared" si="4"/>
        <v>4.1887902047863905</v>
      </c>
      <c r="L240">
        <f t="shared" si="5"/>
        <v>0.83775804095727813</v>
      </c>
      <c r="M240" t="s">
        <v>156</v>
      </c>
    </row>
    <row r="241" spans="1:13">
      <c r="A241" t="s">
        <v>50</v>
      </c>
      <c r="B241" s="2" t="s">
        <v>167</v>
      </c>
      <c r="C241" t="s">
        <v>39</v>
      </c>
      <c r="D241" t="s">
        <v>0</v>
      </c>
      <c r="E241" t="s">
        <v>155</v>
      </c>
      <c r="F241">
        <v>943.90170000000001</v>
      </c>
      <c r="G241">
        <v>1.6515600000000001E-3</v>
      </c>
      <c r="H241">
        <v>1.6542919999999999E-3</v>
      </c>
      <c r="I241">
        <v>293.66199999999998</v>
      </c>
      <c r="J241">
        <v>0.05</v>
      </c>
      <c r="K241">
        <f t="shared" si="4"/>
        <v>4.1887902047863905</v>
      </c>
      <c r="L241">
        <f t="shared" si="5"/>
        <v>0.83775804095727813</v>
      </c>
      <c r="M241" t="s">
        <v>156</v>
      </c>
    </row>
    <row r="242" spans="1:13">
      <c r="A242" t="s">
        <v>38</v>
      </c>
      <c r="B242" s="2" t="s">
        <v>167</v>
      </c>
      <c r="C242" t="s">
        <v>39</v>
      </c>
      <c r="D242" t="s">
        <v>0</v>
      </c>
      <c r="E242" t="s">
        <v>159</v>
      </c>
      <c r="F242">
        <v>227.41901720000001</v>
      </c>
      <c r="G242">
        <v>2.6086099999999999E-3</v>
      </c>
      <c r="H242">
        <v>2.6154329999999999E-3</v>
      </c>
      <c r="I242">
        <v>87.403000000000006</v>
      </c>
      <c r="J242">
        <v>0.05</v>
      </c>
      <c r="K242">
        <f t="shared" si="4"/>
        <v>4.1887902047863905</v>
      </c>
      <c r="L242">
        <f t="shared" si="5"/>
        <v>0.83775804095727813</v>
      </c>
      <c r="M242" t="s">
        <v>156</v>
      </c>
    </row>
    <row r="243" spans="1:13">
      <c r="A243" t="s">
        <v>40</v>
      </c>
      <c r="B243" s="2" t="s">
        <v>167</v>
      </c>
      <c r="C243" t="s">
        <v>39</v>
      </c>
      <c r="D243" t="s">
        <v>0</v>
      </c>
      <c r="E243" t="s">
        <v>159</v>
      </c>
      <c r="F243">
        <v>335.1225</v>
      </c>
      <c r="G243">
        <v>1.61746E-3</v>
      </c>
      <c r="H243">
        <v>1.6200800000000001E-3</v>
      </c>
      <c r="I243">
        <v>102.63</v>
      </c>
      <c r="J243">
        <v>0.05</v>
      </c>
      <c r="K243">
        <f t="shared" si="4"/>
        <v>4.1887902047863905</v>
      </c>
      <c r="L243">
        <f t="shared" si="5"/>
        <v>0.83775804095727813</v>
      </c>
      <c r="M243" t="s">
        <v>156</v>
      </c>
    </row>
    <row r="244" spans="1:13">
      <c r="A244" t="s">
        <v>41</v>
      </c>
      <c r="B244" s="2" t="s">
        <v>167</v>
      </c>
      <c r="C244" t="s">
        <v>39</v>
      </c>
      <c r="D244" t="s">
        <v>0</v>
      </c>
      <c r="E244" t="s">
        <v>159</v>
      </c>
      <c r="F244">
        <v>364.89141999999998</v>
      </c>
      <c r="G244">
        <v>2.6832399999999999E-3</v>
      </c>
      <c r="H244">
        <v>2.6904590000000001E-3</v>
      </c>
      <c r="I244">
        <v>209.44800000000001</v>
      </c>
      <c r="J244">
        <v>0.05</v>
      </c>
      <c r="K244">
        <f t="shared" si="4"/>
        <v>4.1887902047863905</v>
      </c>
      <c r="L244">
        <f t="shared" si="5"/>
        <v>0.83775804095727813</v>
      </c>
      <c r="M244" t="s">
        <v>156</v>
      </c>
    </row>
    <row r="245" spans="1:13">
      <c r="A245" t="s">
        <v>42</v>
      </c>
      <c r="B245" s="2" t="s">
        <v>167</v>
      </c>
      <c r="C245" t="s">
        <v>39</v>
      </c>
      <c r="D245" t="s">
        <v>0</v>
      </c>
      <c r="E245" t="s">
        <v>159</v>
      </c>
      <c r="F245">
        <v>367.18869999999998</v>
      </c>
      <c r="G245">
        <v>1.83556E-3</v>
      </c>
      <c r="H245">
        <v>1.8389350000000001E-3</v>
      </c>
      <c r="I245">
        <v>120.944</v>
      </c>
      <c r="J245">
        <v>0.05</v>
      </c>
      <c r="K245">
        <f t="shared" si="4"/>
        <v>4.1887902047863905</v>
      </c>
      <c r="L245">
        <f t="shared" si="5"/>
        <v>0.83775804095727813</v>
      </c>
      <c r="M245" t="s">
        <v>156</v>
      </c>
    </row>
    <row r="246" spans="1:13">
      <c r="A246" t="s">
        <v>43</v>
      </c>
      <c r="B246" s="2" t="s">
        <v>167</v>
      </c>
      <c r="C246" t="s">
        <v>39</v>
      </c>
      <c r="D246" t="s">
        <v>0</v>
      </c>
      <c r="E246" t="s">
        <v>159</v>
      </c>
      <c r="F246">
        <v>437.54289999999997</v>
      </c>
      <c r="G246">
        <v>2.5646699999999998E-3</v>
      </c>
      <c r="H246">
        <v>2.5712640000000002E-3</v>
      </c>
      <c r="I246">
        <v>121.26300000000001</v>
      </c>
      <c r="J246">
        <v>0.05</v>
      </c>
      <c r="K246">
        <f t="shared" si="4"/>
        <v>4.1887902047863905</v>
      </c>
      <c r="L246">
        <f t="shared" si="5"/>
        <v>0.83775804095727813</v>
      </c>
      <c r="M246" t="s">
        <v>156</v>
      </c>
    </row>
    <row r="247" spans="1:13">
      <c r="A247" t="s">
        <v>44</v>
      </c>
      <c r="B247" s="2" t="s">
        <v>167</v>
      </c>
      <c r="C247" t="s">
        <v>39</v>
      </c>
      <c r="D247" t="s">
        <v>0</v>
      </c>
      <c r="E247" t="s">
        <v>159</v>
      </c>
      <c r="F247">
        <v>509.62006000000002</v>
      </c>
      <c r="G247">
        <v>2.4103599999999998E-3</v>
      </c>
      <c r="H247">
        <v>2.416184E-3</v>
      </c>
      <c r="I247">
        <v>126.122</v>
      </c>
      <c r="J247">
        <v>0.05</v>
      </c>
      <c r="K247">
        <f t="shared" si="4"/>
        <v>4.1887902047863905</v>
      </c>
      <c r="L247">
        <f t="shared" si="5"/>
        <v>0.83775804095727813</v>
      </c>
      <c r="M247" t="s">
        <v>156</v>
      </c>
    </row>
    <row r="248" spans="1:13">
      <c r="A248" t="s">
        <v>45</v>
      </c>
      <c r="B248" s="2" t="s">
        <v>167</v>
      </c>
      <c r="C248" t="s">
        <v>39</v>
      </c>
      <c r="D248" t="s">
        <v>0</v>
      </c>
      <c r="E248" t="s">
        <v>159</v>
      </c>
      <c r="F248">
        <v>532.88001999999994</v>
      </c>
      <c r="G248">
        <v>2.04755E-3</v>
      </c>
      <c r="H248">
        <v>2.0517510000000001E-3</v>
      </c>
      <c r="I248">
        <v>176.30799999999999</v>
      </c>
      <c r="J248">
        <v>0.05</v>
      </c>
      <c r="K248">
        <f t="shared" si="4"/>
        <v>4.1887902047863905</v>
      </c>
      <c r="L248">
        <f t="shared" si="5"/>
        <v>0.83775804095727813</v>
      </c>
      <c r="M248" t="s">
        <v>156</v>
      </c>
    </row>
    <row r="249" spans="1:13">
      <c r="A249" t="s">
        <v>46</v>
      </c>
      <c r="B249" s="2" t="s">
        <v>167</v>
      </c>
      <c r="C249" t="s">
        <v>39</v>
      </c>
      <c r="D249" t="s">
        <v>0</v>
      </c>
      <c r="E249" t="s">
        <v>159</v>
      </c>
      <c r="F249">
        <v>586.77038000000005</v>
      </c>
      <c r="G249">
        <v>1.93458E-3</v>
      </c>
      <c r="H249">
        <v>1.93833E-3</v>
      </c>
      <c r="I249">
        <v>116.821</v>
      </c>
      <c r="J249">
        <v>0.05</v>
      </c>
      <c r="K249">
        <f t="shared" si="4"/>
        <v>4.1887902047863905</v>
      </c>
      <c r="L249">
        <f t="shared" si="5"/>
        <v>0.83775804095727813</v>
      </c>
      <c r="M249" t="s">
        <v>156</v>
      </c>
    </row>
    <row r="250" spans="1:13">
      <c r="A250" t="s">
        <v>47</v>
      </c>
      <c r="B250" s="2" t="s">
        <v>167</v>
      </c>
      <c r="C250" t="s">
        <v>39</v>
      </c>
      <c r="D250" t="s">
        <v>0</v>
      </c>
      <c r="E250" t="s">
        <v>159</v>
      </c>
      <c r="F250">
        <v>639.12922000000003</v>
      </c>
      <c r="G250">
        <v>2.3221399999999999E-3</v>
      </c>
      <c r="H250">
        <v>2.3275449999999999E-3</v>
      </c>
      <c r="I250">
        <v>137.37299999999999</v>
      </c>
      <c r="J250">
        <v>0.05</v>
      </c>
      <c r="K250">
        <f t="shared" si="4"/>
        <v>4.1887902047863905</v>
      </c>
      <c r="L250">
        <f t="shared" si="5"/>
        <v>0.83775804095727813</v>
      </c>
      <c r="M250" t="s">
        <v>156</v>
      </c>
    </row>
    <row r="251" spans="1:13">
      <c r="A251" t="s">
        <v>48</v>
      </c>
      <c r="B251" s="2" t="s">
        <v>167</v>
      </c>
      <c r="C251" t="s">
        <v>39</v>
      </c>
      <c r="D251" t="s">
        <v>0</v>
      </c>
      <c r="E251" t="s">
        <v>159</v>
      </c>
      <c r="F251">
        <v>739.92237999999998</v>
      </c>
      <c r="G251">
        <v>1.6741499999999999E-3</v>
      </c>
      <c r="H251">
        <v>1.676957E-3</v>
      </c>
      <c r="I251">
        <v>137.38300000000001</v>
      </c>
      <c r="J251">
        <v>0.05</v>
      </c>
      <c r="K251">
        <f t="shared" si="4"/>
        <v>4.1887902047863905</v>
      </c>
      <c r="L251">
        <f t="shared" si="5"/>
        <v>0.83775804095727813</v>
      </c>
      <c r="M251" t="s">
        <v>156</v>
      </c>
    </row>
    <row r="252" spans="1:13">
      <c r="A252" t="s">
        <v>49</v>
      </c>
      <c r="B252" s="2" t="s">
        <v>167</v>
      </c>
      <c r="C252" t="s">
        <v>39</v>
      </c>
      <c r="D252" t="s">
        <v>0</v>
      </c>
      <c r="E252" t="s">
        <v>159</v>
      </c>
      <c r="F252">
        <v>842.9171</v>
      </c>
      <c r="G252">
        <v>1.6845199999999999E-3</v>
      </c>
      <c r="H252">
        <v>1.687362E-3</v>
      </c>
      <c r="I252">
        <v>146.036</v>
      </c>
      <c r="J252">
        <v>0.05</v>
      </c>
      <c r="K252">
        <f t="shared" si="4"/>
        <v>4.1887902047863905</v>
      </c>
      <c r="L252">
        <f t="shared" si="5"/>
        <v>0.83775804095727813</v>
      </c>
      <c r="M252" t="s">
        <v>156</v>
      </c>
    </row>
    <row r="253" spans="1:13">
      <c r="A253" t="s">
        <v>50</v>
      </c>
      <c r="B253" s="2" t="s">
        <v>167</v>
      </c>
      <c r="C253" t="s">
        <v>39</v>
      </c>
      <c r="D253" t="s">
        <v>0</v>
      </c>
      <c r="E253" t="s">
        <v>159</v>
      </c>
      <c r="F253">
        <v>943.90170000000001</v>
      </c>
      <c r="G253">
        <v>1.9195200000000001E-3</v>
      </c>
      <c r="H253">
        <v>1.9232120000000001E-3</v>
      </c>
      <c r="I253">
        <v>112.00700000000001</v>
      </c>
      <c r="J253">
        <v>0.05</v>
      </c>
      <c r="K253">
        <f t="shared" si="4"/>
        <v>4.1887902047863905</v>
      </c>
      <c r="L253">
        <f t="shared" si="5"/>
        <v>0.83775804095727813</v>
      </c>
      <c r="M253" t="s">
        <v>156</v>
      </c>
    </row>
    <row r="254" spans="1:13">
      <c r="A254" t="s">
        <v>38</v>
      </c>
      <c r="B254" s="2" t="s">
        <v>167</v>
      </c>
      <c r="C254" t="s">
        <v>39</v>
      </c>
      <c r="D254" t="s">
        <v>0</v>
      </c>
      <c r="E254" t="s">
        <v>160</v>
      </c>
      <c r="F254">
        <v>227.41901720000001</v>
      </c>
      <c r="G254">
        <v>3.21456E-3</v>
      </c>
      <c r="H254">
        <v>3.2249269999999998E-3</v>
      </c>
      <c r="I254">
        <v>136.255</v>
      </c>
      <c r="J254">
        <v>0.05</v>
      </c>
      <c r="K254">
        <f t="shared" si="4"/>
        <v>4.1887902047863905</v>
      </c>
      <c r="L254">
        <f t="shared" si="5"/>
        <v>0.83775804095727813</v>
      </c>
      <c r="M254" t="s">
        <v>156</v>
      </c>
    </row>
    <row r="255" spans="1:13">
      <c r="A255" t="s">
        <v>40</v>
      </c>
      <c r="B255" s="2" t="s">
        <v>167</v>
      </c>
      <c r="C255" t="s">
        <v>39</v>
      </c>
      <c r="D255" t="s">
        <v>0</v>
      </c>
      <c r="E255" t="s">
        <v>160</v>
      </c>
      <c r="F255">
        <v>335.1225</v>
      </c>
      <c r="G255">
        <v>2.6881299999999999E-3</v>
      </c>
      <c r="H255">
        <v>2.6953760000000002E-3</v>
      </c>
      <c r="I255">
        <v>131.69</v>
      </c>
      <c r="J255">
        <v>0.05</v>
      </c>
      <c r="K255">
        <f t="shared" si="4"/>
        <v>4.1887902047863905</v>
      </c>
      <c r="L255">
        <f t="shared" si="5"/>
        <v>0.83775804095727813</v>
      </c>
      <c r="M255" t="s">
        <v>156</v>
      </c>
    </row>
    <row r="256" spans="1:13">
      <c r="A256" t="s">
        <v>41</v>
      </c>
      <c r="B256" s="2" t="s">
        <v>167</v>
      </c>
      <c r="C256" t="s">
        <v>39</v>
      </c>
      <c r="D256" t="s">
        <v>0</v>
      </c>
      <c r="E256" t="s">
        <v>160</v>
      </c>
      <c r="F256">
        <v>364.89141999999998</v>
      </c>
      <c r="G256">
        <v>2.0565499999999999E-3</v>
      </c>
      <c r="H256">
        <v>2.060788E-3</v>
      </c>
      <c r="I256">
        <v>170.67400000000001</v>
      </c>
      <c r="J256">
        <v>0.05</v>
      </c>
      <c r="K256">
        <f t="shared" si="4"/>
        <v>4.1887902047863905</v>
      </c>
      <c r="L256">
        <f t="shared" si="5"/>
        <v>0.83775804095727813</v>
      </c>
      <c r="M256" t="s">
        <v>156</v>
      </c>
    </row>
    <row r="257" spans="1:13">
      <c r="A257" t="s">
        <v>42</v>
      </c>
      <c r="B257" s="2" t="s">
        <v>167</v>
      </c>
      <c r="C257" t="s">
        <v>39</v>
      </c>
      <c r="D257" t="s">
        <v>0</v>
      </c>
      <c r="E257" t="s">
        <v>160</v>
      </c>
      <c r="F257">
        <v>367.18869999999998</v>
      </c>
      <c r="G257">
        <v>1.8277600000000001E-3</v>
      </c>
      <c r="H257">
        <v>1.831107E-3</v>
      </c>
      <c r="I257">
        <v>171.79499999999999</v>
      </c>
      <c r="J257">
        <v>0.05</v>
      </c>
      <c r="K257">
        <f t="shared" si="4"/>
        <v>4.1887902047863905</v>
      </c>
      <c r="L257">
        <f t="shared" si="5"/>
        <v>0.83775804095727813</v>
      </c>
      <c r="M257" t="s">
        <v>156</v>
      </c>
    </row>
    <row r="258" spans="1:13">
      <c r="A258" t="s">
        <v>43</v>
      </c>
      <c r="B258" s="2" t="s">
        <v>167</v>
      </c>
      <c r="C258" t="s">
        <v>39</v>
      </c>
      <c r="D258" t="s">
        <v>0</v>
      </c>
      <c r="E258" t="s">
        <v>160</v>
      </c>
      <c r="F258">
        <v>437.54289999999997</v>
      </c>
      <c r="G258">
        <v>1.9963400000000001E-3</v>
      </c>
      <c r="H258">
        <v>2.000333E-3</v>
      </c>
      <c r="I258">
        <v>166.304</v>
      </c>
      <c r="J258">
        <v>0.05</v>
      </c>
      <c r="K258">
        <f t="shared" si="4"/>
        <v>4.1887902047863905</v>
      </c>
      <c r="L258">
        <f t="shared" si="5"/>
        <v>0.83775804095727813</v>
      </c>
      <c r="M258" t="s">
        <v>156</v>
      </c>
    </row>
    <row r="259" spans="1:13">
      <c r="A259" t="s">
        <v>44</v>
      </c>
      <c r="B259" s="2" t="s">
        <v>167</v>
      </c>
      <c r="C259" t="s">
        <v>39</v>
      </c>
      <c r="D259" t="s">
        <v>0</v>
      </c>
      <c r="E259" t="s">
        <v>160</v>
      </c>
      <c r="F259">
        <v>509.62006000000002</v>
      </c>
      <c r="G259">
        <v>2.4726000000000001E-3</v>
      </c>
      <c r="H259">
        <v>2.4787289999999998E-3</v>
      </c>
      <c r="I259">
        <v>121.73</v>
      </c>
      <c r="J259">
        <v>0.05</v>
      </c>
      <c r="K259">
        <f t="shared" si="4"/>
        <v>4.1887902047863905</v>
      </c>
      <c r="L259">
        <f t="shared" si="5"/>
        <v>0.83775804095727813</v>
      </c>
      <c r="M259" t="s">
        <v>156</v>
      </c>
    </row>
    <row r="260" spans="1:13">
      <c r="A260" t="s">
        <v>45</v>
      </c>
      <c r="B260" s="2" t="s">
        <v>167</v>
      </c>
      <c r="C260" t="s">
        <v>39</v>
      </c>
      <c r="D260" t="s">
        <v>0</v>
      </c>
      <c r="E260" t="s">
        <v>160</v>
      </c>
      <c r="F260">
        <v>532.88001999999994</v>
      </c>
      <c r="G260">
        <v>1.9532E-3</v>
      </c>
      <c r="H260">
        <v>1.9570220000000001E-3</v>
      </c>
      <c r="I260">
        <v>150.01</v>
      </c>
      <c r="J260">
        <v>0.05</v>
      </c>
      <c r="K260">
        <f t="shared" si="4"/>
        <v>4.1887902047863905</v>
      </c>
      <c r="L260">
        <f t="shared" si="5"/>
        <v>0.83775804095727813</v>
      </c>
      <c r="M260" t="s">
        <v>156</v>
      </c>
    </row>
    <row r="261" spans="1:13">
      <c r="A261" t="s">
        <v>46</v>
      </c>
      <c r="B261" s="2" t="s">
        <v>167</v>
      </c>
      <c r="C261" t="s">
        <v>39</v>
      </c>
      <c r="D261" t="s">
        <v>0</v>
      </c>
      <c r="E261" t="s">
        <v>160</v>
      </c>
      <c r="F261">
        <v>586.77038000000005</v>
      </c>
      <c r="G261">
        <v>2.1753900000000001E-3</v>
      </c>
      <c r="H261">
        <v>2.1801329999999999E-3</v>
      </c>
      <c r="I261">
        <v>185.25</v>
      </c>
      <c r="J261">
        <v>0.05</v>
      </c>
      <c r="K261">
        <f t="shared" si="4"/>
        <v>4.1887902047863905</v>
      </c>
      <c r="L261">
        <f t="shared" si="5"/>
        <v>0.83775804095727813</v>
      </c>
      <c r="M261" t="s">
        <v>156</v>
      </c>
    </row>
    <row r="262" spans="1:13">
      <c r="A262" t="s">
        <v>47</v>
      </c>
      <c r="B262" s="2" t="s">
        <v>167</v>
      </c>
      <c r="C262" t="s">
        <v>39</v>
      </c>
      <c r="D262" t="s">
        <v>0</v>
      </c>
      <c r="E262" t="s">
        <v>160</v>
      </c>
      <c r="F262">
        <v>639.12922000000003</v>
      </c>
      <c r="G262">
        <v>1.8072400000000001E-3</v>
      </c>
      <c r="H262">
        <v>1.810512E-3</v>
      </c>
      <c r="I262">
        <v>91.85</v>
      </c>
      <c r="J262">
        <v>0.05</v>
      </c>
      <c r="K262">
        <f t="shared" si="4"/>
        <v>4.1887902047863905</v>
      </c>
      <c r="L262">
        <f t="shared" si="5"/>
        <v>0.83775804095727813</v>
      </c>
      <c r="M262" t="s">
        <v>156</v>
      </c>
    </row>
    <row r="263" spans="1:13">
      <c r="A263" t="s">
        <v>48</v>
      </c>
      <c r="B263" s="2" t="s">
        <v>167</v>
      </c>
      <c r="C263" t="s">
        <v>39</v>
      </c>
      <c r="D263" t="s">
        <v>0</v>
      </c>
      <c r="E263" t="s">
        <v>160</v>
      </c>
      <c r="F263">
        <v>739.92237999999998</v>
      </c>
      <c r="G263">
        <v>1.64927E-3</v>
      </c>
      <c r="H263">
        <v>1.6519950000000001E-3</v>
      </c>
      <c r="I263">
        <v>132.786</v>
      </c>
      <c r="J263">
        <v>0.05</v>
      </c>
      <c r="K263">
        <f t="shared" si="4"/>
        <v>4.1887902047863905</v>
      </c>
      <c r="L263">
        <f t="shared" si="5"/>
        <v>0.83775804095727813</v>
      </c>
      <c r="M263" t="s">
        <v>156</v>
      </c>
    </row>
    <row r="264" spans="1:13">
      <c r="A264" t="s">
        <v>49</v>
      </c>
      <c r="B264" s="2" t="s">
        <v>167</v>
      </c>
      <c r="C264" t="s">
        <v>39</v>
      </c>
      <c r="D264" t="s">
        <v>0</v>
      </c>
      <c r="E264" t="s">
        <v>160</v>
      </c>
      <c r="F264">
        <v>842.9171</v>
      </c>
      <c r="G264">
        <v>1.7426500000000001E-3</v>
      </c>
      <c r="H264">
        <v>1.7456920000000001E-3</v>
      </c>
      <c r="I264">
        <v>155.51</v>
      </c>
      <c r="J264">
        <v>0.05</v>
      </c>
      <c r="K264">
        <f t="shared" si="4"/>
        <v>4.1887902047863905</v>
      </c>
      <c r="L264">
        <f t="shared" si="5"/>
        <v>0.83775804095727813</v>
      </c>
      <c r="M264" t="s">
        <v>156</v>
      </c>
    </row>
    <row r="265" spans="1:13">
      <c r="A265" t="s">
        <v>50</v>
      </c>
      <c r="B265" s="2" t="s">
        <v>167</v>
      </c>
      <c r="C265" t="s">
        <v>39</v>
      </c>
      <c r="D265" t="s">
        <v>0</v>
      </c>
      <c r="E265" t="s">
        <v>160</v>
      </c>
      <c r="F265">
        <v>943.90170000000001</v>
      </c>
      <c r="G265">
        <v>1.9970600000000002E-3</v>
      </c>
      <c r="H265">
        <v>2.0010560000000002E-3</v>
      </c>
      <c r="I265">
        <v>125.184</v>
      </c>
      <c r="J265">
        <v>0.05</v>
      </c>
      <c r="K265">
        <f t="shared" si="4"/>
        <v>4.1887902047863905</v>
      </c>
      <c r="L265">
        <f t="shared" si="5"/>
        <v>0.83775804095727813</v>
      </c>
      <c r="M265" t="s">
        <v>156</v>
      </c>
    </row>
    <row r="266" spans="1:13">
      <c r="A266" t="s">
        <v>85</v>
      </c>
      <c r="B266" s="2" t="s">
        <v>169</v>
      </c>
      <c r="C266" t="s">
        <v>65</v>
      </c>
      <c r="D266" t="s">
        <v>86</v>
      </c>
      <c r="E266" t="s">
        <v>155</v>
      </c>
      <c r="F266">
        <v>150.03</v>
      </c>
      <c r="G266">
        <f t="shared" ref="G266:G297" si="6">H266/(1+H266)</f>
        <v>2.1354301794160495E-3</v>
      </c>
      <c r="H266">
        <v>2.14E-3</v>
      </c>
      <c r="I266">
        <v>247.27600000000001</v>
      </c>
      <c r="J266">
        <v>0.05</v>
      </c>
      <c r="K266">
        <v>92.932000000000002</v>
      </c>
      <c r="L266">
        <v>1</v>
      </c>
      <c r="M266" t="s">
        <v>158</v>
      </c>
    </row>
    <row r="267" spans="1:13">
      <c r="A267" t="s">
        <v>87</v>
      </c>
      <c r="B267" s="2" t="s">
        <v>169</v>
      </c>
      <c r="C267" t="s">
        <v>65</v>
      </c>
      <c r="D267" t="s">
        <v>86</v>
      </c>
      <c r="E267" t="s">
        <v>155</v>
      </c>
      <c r="F267">
        <v>200.84</v>
      </c>
      <c r="G267">
        <f t="shared" si="6"/>
        <v>1.6422984191005797E-3</v>
      </c>
      <c r="H267">
        <v>1.645E-3</v>
      </c>
      <c r="I267">
        <v>242.84899999999999</v>
      </c>
      <c r="J267">
        <v>0.05</v>
      </c>
      <c r="K267">
        <v>90.281999999999996</v>
      </c>
      <c r="L267">
        <v>1</v>
      </c>
      <c r="M267" t="s">
        <v>158</v>
      </c>
    </row>
    <row r="268" spans="1:13">
      <c r="A268" t="s">
        <v>88</v>
      </c>
      <c r="B268" s="2" t="s">
        <v>169</v>
      </c>
      <c r="C268" t="s">
        <v>65</v>
      </c>
      <c r="D268" t="s">
        <v>86</v>
      </c>
      <c r="E268" t="s">
        <v>155</v>
      </c>
      <c r="F268">
        <v>249.02</v>
      </c>
      <c r="G268">
        <f t="shared" si="6"/>
        <v>2.1433959854233109E-3</v>
      </c>
      <c r="H268">
        <v>2.1480000000000002E-3</v>
      </c>
      <c r="I268">
        <v>217.44900000000001</v>
      </c>
      <c r="J268">
        <v>0.05</v>
      </c>
      <c r="K268">
        <v>81.882000000000005</v>
      </c>
      <c r="L268">
        <v>1</v>
      </c>
      <c r="M268" t="s">
        <v>158</v>
      </c>
    </row>
    <row r="269" spans="1:13">
      <c r="A269" t="s">
        <v>89</v>
      </c>
      <c r="B269" s="2" t="s">
        <v>169</v>
      </c>
      <c r="C269" t="s">
        <v>65</v>
      </c>
      <c r="D269" t="s">
        <v>86</v>
      </c>
      <c r="E269" t="s">
        <v>155</v>
      </c>
      <c r="F269">
        <v>297.83999999999997</v>
      </c>
      <c r="G269">
        <f t="shared" si="6"/>
        <v>1.0938022864962866E-3</v>
      </c>
      <c r="H269">
        <v>1.0950000000000001E-3</v>
      </c>
      <c r="I269">
        <v>225.81399999999999</v>
      </c>
      <c r="J269">
        <v>0.05</v>
      </c>
      <c r="K269">
        <v>84.254000000000005</v>
      </c>
      <c r="L269">
        <v>1</v>
      </c>
      <c r="M269" t="s">
        <v>158</v>
      </c>
    </row>
    <row r="270" spans="1:13">
      <c r="A270" t="s">
        <v>90</v>
      </c>
      <c r="B270" s="2" t="s">
        <v>169</v>
      </c>
      <c r="C270" t="s">
        <v>65</v>
      </c>
      <c r="D270" t="s">
        <v>86</v>
      </c>
      <c r="E270" t="s">
        <v>155</v>
      </c>
      <c r="F270">
        <v>327.20999999999998</v>
      </c>
      <c r="G270">
        <f t="shared" si="6"/>
        <v>2.2230470511699933E-3</v>
      </c>
      <c r="H270">
        <v>2.2279999999999999E-3</v>
      </c>
      <c r="I270">
        <v>263.52499999999998</v>
      </c>
      <c r="J270">
        <v>0.05</v>
      </c>
      <c r="K270">
        <v>99.090999999999994</v>
      </c>
      <c r="L270">
        <v>1</v>
      </c>
      <c r="M270" t="s">
        <v>158</v>
      </c>
    </row>
    <row r="271" spans="1:13">
      <c r="A271" t="s">
        <v>91</v>
      </c>
      <c r="B271" s="2" t="s">
        <v>169</v>
      </c>
      <c r="C271" t="s">
        <v>65</v>
      </c>
      <c r="D271" t="s">
        <v>86</v>
      </c>
      <c r="E271" t="s">
        <v>155</v>
      </c>
      <c r="F271">
        <v>388.36</v>
      </c>
      <c r="G271">
        <f t="shared" si="6"/>
        <v>2.3643963805780304E-3</v>
      </c>
      <c r="H271">
        <v>2.3700000000000001E-3</v>
      </c>
      <c r="I271">
        <v>222.83099999999999</v>
      </c>
      <c r="J271">
        <v>0.05</v>
      </c>
      <c r="K271">
        <v>83.572999999999993</v>
      </c>
      <c r="L271">
        <v>1</v>
      </c>
      <c r="M271" t="s">
        <v>158</v>
      </c>
    </row>
    <row r="272" spans="1:13">
      <c r="A272" t="s">
        <v>92</v>
      </c>
      <c r="B272" s="2" t="s">
        <v>169</v>
      </c>
      <c r="C272" t="s">
        <v>65</v>
      </c>
      <c r="D272" t="s">
        <v>86</v>
      </c>
      <c r="E272" t="s">
        <v>155</v>
      </c>
      <c r="F272">
        <v>405.16</v>
      </c>
      <c r="G272">
        <f t="shared" si="6"/>
        <v>2.0039760161595513E-3</v>
      </c>
      <c r="H272">
        <v>2.0079999999999998E-3</v>
      </c>
      <c r="I272">
        <v>237.595</v>
      </c>
      <c r="J272">
        <v>0.05</v>
      </c>
      <c r="K272">
        <v>89.566000000000003</v>
      </c>
      <c r="L272">
        <v>1</v>
      </c>
      <c r="M272" t="s">
        <v>158</v>
      </c>
    </row>
    <row r="273" spans="1:13">
      <c r="A273" t="s">
        <v>93</v>
      </c>
      <c r="B273" s="2" t="s">
        <v>169</v>
      </c>
      <c r="C273" t="s">
        <v>65</v>
      </c>
      <c r="D273" t="s">
        <v>86</v>
      </c>
      <c r="E273" t="s">
        <v>155</v>
      </c>
      <c r="F273">
        <v>447.1</v>
      </c>
      <c r="G273">
        <f t="shared" si="6"/>
        <v>1.4997473794360872E-3</v>
      </c>
      <c r="H273">
        <v>1.5020000000000001E-3</v>
      </c>
      <c r="I273">
        <v>257.40899999999999</v>
      </c>
      <c r="J273">
        <v>0.05</v>
      </c>
      <c r="K273">
        <v>96.655000000000001</v>
      </c>
      <c r="L273">
        <v>1</v>
      </c>
      <c r="M273" t="s">
        <v>158</v>
      </c>
    </row>
    <row r="274" spans="1:13">
      <c r="A274" t="s">
        <v>94</v>
      </c>
      <c r="B274" s="2" t="s">
        <v>169</v>
      </c>
      <c r="C274" t="s">
        <v>65</v>
      </c>
      <c r="D274" t="s">
        <v>86</v>
      </c>
      <c r="E274" t="s">
        <v>155</v>
      </c>
      <c r="F274">
        <v>464.62</v>
      </c>
      <c r="G274">
        <f t="shared" si="6"/>
        <v>1.842598563052605E-3</v>
      </c>
      <c r="H274">
        <v>1.846E-3</v>
      </c>
      <c r="I274">
        <v>248.08</v>
      </c>
      <c r="J274">
        <v>0.05</v>
      </c>
      <c r="K274">
        <v>93.006</v>
      </c>
      <c r="L274">
        <v>1</v>
      </c>
      <c r="M274" t="s">
        <v>158</v>
      </c>
    </row>
    <row r="275" spans="1:13">
      <c r="A275" t="s">
        <v>95</v>
      </c>
      <c r="B275" s="2" t="s">
        <v>169</v>
      </c>
      <c r="C275" t="s">
        <v>65</v>
      </c>
      <c r="D275" t="s">
        <v>86</v>
      </c>
      <c r="E275" t="s">
        <v>155</v>
      </c>
      <c r="F275">
        <v>504.42</v>
      </c>
      <c r="G275">
        <f t="shared" si="6"/>
        <v>2.0139358773994076E-3</v>
      </c>
      <c r="H275">
        <v>2.0179999999999998E-3</v>
      </c>
      <c r="I275">
        <v>238.267</v>
      </c>
      <c r="J275">
        <v>0.05</v>
      </c>
      <c r="K275">
        <v>89.037999999999997</v>
      </c>
      <c r="L275">
        <v>1</v>
      </c>
      <c r="M275" t="s">
        <v>158</v>
      </c>
    </row>
    <row r="276" spans="1:13">
      <c r="A276" t="s">
        <v>96</v>
      </c>
      <c r="B276" s="2" t="s">
        <v>169</v>
      </c>
      <c r="C276" t="s">
        <v>65</v>
      </c>
      <c r="D276" t="s">
        <v>86</v>
      </c>
      <c r="E276" t="s">
        <v>155</v>
      </c>
      <c r="F276">
        <v>526.89</v>
      </c>
      <c r="G276">
        <f t="shared" si="6"/>
        <v>1.5336443223209152E-3</v>
      </c>
      <c r="H276">
        <v>1.536E-3</v>
      </c>
      <c r="I276">
        <v>234.74199999999999</v>
      </c>
      <c r="J276">
        <v>0.05</v>
      </c>
      <c r="K276">
        <v>87.753</v>
      </c>
      <c r="L276">
        <v>1</v>
      </c>
      <c r="M276" t="s">
        <v>158</v>
      </c>
    </row>
    <row r="277" spans="1:13">
      <c r="A277" t="s">
        <v>97</v>
      </c>
      <c r="B277" s="2" t="s">
        <v>169</v>
      </c>
      <c r="C277" t="s">
        <v>65</v>
      </c>
      <c r="D277" t="s">
        <v>86</v>
      </c>
      <c r="E277" t="s">
        <v>155</v>
      </c>
      <c r="F277">
        <v>553.09</v>
      </c>
      <c r="G277">
        <f t="shared" si="6"/>
        <v>1.7240226129474397E-3</v>
      </c>
      <c r="H277">
        <v>1.727E-3</v>
      </c>
      <c r="I277">
        <v>255.27799999999999</v>
      </c>
      <c r="J277">
        <v>0.05</v>
      </c>
      <c r="K277">
        <v>95.462000000000003</v>
      </c>
      <c r="L277">
        <v>1</v>
      </c>
      <c r="M277" t="s">
        <v>158</v>
      </c>
    </row>
    <row r="278" spans="1:13">
      <c r="A278" t="s">
        <v>98</v>
      </c>
      <c r="B278" s="2" t="s">
        <v>169</v>
      </c>
      <c r="C278" t="s">
        <v>65</v>
      </c>
      <c r="D278" t="s">
        <v>86</v>
      </c>
      <c r="E278" t="s">
        <v>155</v>
      </c>
      <c r="F278">
        <v>585.70000000000005</v>
      </c>
      <c r="G278">
        <f t="shared" si="6"/>
        <v>1.3332201510982836E-3</v>
      </c>
      <c r="H278">
        <v>1.335E-3</v>
      </c>
      <c r="I278">
        <v>216.095</v>
      </c>
      <c r="J278">
        <v>0.05</v>
      </c>
      <c r="K278">
        <v>80.944000000000003</v>
      </c>
      <c r="L278">
        <v>1</v>
      </c>
      <c r="M278" t="s">
        <v>158</v>
      </c>
    </row>
    <row r="279" spans="1:13">
      <c r="A279" t="s">
        <v>99</v>
      </c>
      <c r="B279" s="2" t="s">
        <v>169</v>
      </c>
      <c r="C279" t="s">
        <v>65</v>
      </c>
      <c r="D279" t="s">
        <v>86</v>
      </c>
      <c r="E279" t="s">
        <v>155</v>
      </c>
      <c r="F279">
        <v>620.66999999999996</v>
      </c>
      <c r="G279">
        <f t="shared" si="6"/>
        <v>1.4618598371983417E-3</v>
      </c>
      <c r="H279">
        <v>1.464E-3</v>
      </c>
      <c r="I279">
        <v>102.325</v>
      </c>
      <c r="J279">
        <v>0.05</v>
      </c>
      <c r="K279">
        <v>38.228000000000002</v>
      </c>
      <c r="L279">
        <v>1</v>
      </c>
      <c r="M279" t="s">
        <v>158</v>
      </c>
    </row>
    <row r="280" spans="1:13">
      <c r="A280" t="s">
        <v>100</v>
      </c>
      <c r="B280" s="2" t="s">
        <v>169</v>
      </c>
      <c r="C280" t="s">
        <v>65</v>
      </c>
      <c r="D280" t="s">
        <v>86</v>
      </c>
      <c r="E280" t="s">
        <v>155</v>
      </c>
      <c r="F280">
        <v>666.68</v>
      </c>
      <c r="G280">
        <f t="shared" si="6"/>
        <v>1.286343189971317E-3</v>
      </c>
      <c r="H280">
        <v>1.2880000000000001E-3</v>
      </c>
      <c r="I280">
        <v>109.535</v>
      </c>
      <c r="J280">
        <v>0.05</v>
      </c>
      <c r="K280">
        <v>40.923000000000002</v>
      </c>
      <c r="L280">
        <v>1</v>
      </c>
      <c r="M280" t="s">
        <v>158</v>
      </c>
    </row>
    <row r="281" spans="1:13">
      <c r="A281" t="s">
        <v>101</v>
      </c>
      <c r="B281" s="2" t="s">
        <v>169</v>
      </c>
      <c r="C281" t="s">
        <v>65</v>
      </c>
      <c r="D281" t="s">
        <v>86</v>
      </c>
      <c r="E281" t="s">
        <v>155</v>
      </c>
      <c r="F281">
        <v>705.47</v>
      </c>
      <c r="G281">
        <f t="shared" si="6"/>
        <v>1.3172625307219777E-3</v>
      </c>
      <c r="H281">
        <v>1.3190000000000001E-3</v>
      </c>
      <c r="I281">
        <v>103.428</v>
      </c>
      <c r="J281">
        <v>0.05</v>
      </c>
      <c r="K281">
        <v>38.564999999999998</v>
      </c>
      <c r="L281">
        <v>1</v>
      </c>
      <c r="M281" t="s">
        <v>158</v>
      </c>
    </row>
    <row r="282" spans="1:13">
      <c r="A282" t="s">
        <v>102</v>
      </c>
      <c r="B282" s="2" t="s">
        <v>169</v>
      </c>
      <c r="C282" t="s">
        <v>65</v>
      </c>
      <c r="D282" t="s">
        <v>86</v>
      </c>
      <c r="E282" t="s">
        <v>155</v>
      </c>
      <c r="F282">
        <v>768.81</v>
      </c>
      <c r="G282">
        <f t="shared" si="6"/>
        <v>1.1746186484693998E-3</v>
      </c>
      <c r="H282">
        <v>1.176E-3</v>
      </c>
      <c r="I282">
        <v>114.66800000000001</v>
      </c>
      <c r="J282">
        <v>0.05</v>
      </c>
      <c r="K282">
        <v>42.667000000000002</v>
      </c>
      <c r="L282">
        <v>1</v>
      </c>
      <c r="M282" t="s">
        <v>158</v>
      </c>
    </row>
    <row r="283" spans="1:13">
      <c r="A283" t="s">
        <v>103</v>
      </c>
      <c r="B283" s="2" t="s">
        <v>169</v>
      </c>
      <c r="C283" t="s">
        <v>65</v>
      </c>
      <c r="D283" t="s">
        <v>86</v>
      </c>
      <c r="E283" t="s">
        <v>155</v>
      </c>
      <c r="F283">
        <v>800.53</v>
      </c>
      <c r="G283">
        <f t="shared" si="6"/>
        <v>1.6911352169424992E-3</v>
      </c>
      <c r="H283">
        <v>1.694E-3</v>
      </c>
      <c r="I283">
        <v>241.197</v>
      </c>
      <c r="J283">
        <v>0.05</v>
      </c>
      <c r="K283">
        <v>89.406999999999996</v>
      </c>
      <c r="L283">
        <v>1</v>
      </c>
      <c r="M283" t="s">
        <v>158</v>
      </c>
    </row>
    <row r="284" spans="1:13">
      <c r="A284" t="s">
        <v>104</v>
      </c>
      <c r="B284" s="2" t="s">
        <v>169</v>
      </c>
      <c r="C284" t="s">
        <v>65</v>
      </c>
      <c r="D284" t="s">
        <v>86</v>
      </c>
      <c r="E284" t="s">
        <v>155</v>
      </c>
      <c r="F284">
        <v>869.88</v>
      </c>
      <c r="G284">
        <f t="shared" si="6"/>
        <v>1.5535826254348237E-3</v>
      </c>
      <c r="H284">
        <v>1.5560000000000001E-3</v>
      </c>
      <c r="I284">
        <v>233.58699999999999</v>
      </c>
      <c r="J284">
        <v>0.05</v>
      </c>
      <c r="K284">
        <v>86.528000000000006</v>
      </c>
      <c r="L284">
        <v>1</v>
      </c>
      <c r="M284" t="s">
        <v>158</v>
      </c>
    </row>
    <row r="285" spans="1:13">
      <c r="A285" t="s">
        <v>105</v>
      </c>
      <c r="B285" s="2" t="s">
        <v>169</v>
      </c>
      <c r="C285" t="s">
        <v>65</v>
      </c>
      <c r="D285" t="s">
        <v>86</v>
      </c>
      <c r="E285" t="s">
        <v>155</v>
      </c>
      <c r="F285">
        <v>900</v>
      </c>
      <c r="G285">
        <f t="shared" si="6"/>
        <v>1.7768372297310789E-3</v>
      </c>
      <c r="H285">
        <v>1.7799999999999999E-3</v>
      </c>
      <c r="I285">
        <v>226.89500000000001</v>
      </c>
      <c r="J285">
        <v>0.05</v>
      </c>
      <c r="K285">
        <v>84.379000000000005</v>
      </c>
      <c r="L285">
        <v>1</v>
      </c>
      <c r="M285" t="s">
        <v>158</v>
      </c>
    </row>
    <row r="286" spans="1:13">
      <c r="A286" t="s">
        <v>106</v>
      </c>
      <c r="B286" s="2" t="s">
        <v>169</v>
      </c>
      <c r="C286" t="s">
        <v>65</v>
      </c>
      <c r="D286" t="s">
        <v>86</v>
      </c>
      <c r="E286" t="s">
        <v>159</v>
      </c>
      <c r="F286">
        <v>150.03</v>
      </c>
      <c r="G286">
        <f t="shared" si="6"/>
        <v>2.0667198232460575E-3</v>
      </c>
      <c r="H286">
        <v>2.0709999999999999E-3</v>
      </c>
      <c r="I286">
        <v>234.27500000000001</v>
      </c>
      <c r="J286">
        <v>0.05</v>
      </c>
      <c r="K286">
        <v>88.108000000000004</v>
      </c>
      <c r="L286">
        <v>1</v>
      </c>
      <c r="M286" t="s">
        <v>158</v>
      </c>
    </row>
    <row r="287" spans="1:13">
      <c r="A287" t="s">
        <v>107</v>
      </c>
      <c r="B287" s="2" t="s">
        <v>169</v>
      </c>
      <c r="C287" t="s">
        <v>65</v>
      </c>
      <c r="D287" t="s">
        <v>86</v>
      </c>
      <c r="E287" t="s">
        <v>159</v>
      </c>
      <c r="F287">
        <v>200.84</v>
      </c>
      <c r="G287">
        <f t="shared" si="6"/>
        <v>1.471830521810851E-3</v>
      </c>
      <c r="H287">
        <v>1.474E-3</v>
      </c>
      <c r="I287">
        <v>243.90799999999999</v>
      </c>
      <c r="J287">
        <v>0.05</v>
      </c>
      <c r="K287">
        <v>90.58</v>
      </c>
      <c r="L287">
        <v>1</v>
      </c>
      <c r="M287" t="s">
        <v>158</v>
      </c>
    </row>
    <row r="288" spans="1:13">
      <c r="A288" t="s">
        <v>108</v>
      </c>
      <c r="B288" s="2" t="s">
        <v>169</v>
      </c>
      <c r="C288" t="s">
        <v>65</v>
      </c>
      <c r="D288" t="s">
        <v>86</v>
      </c>
      <c r="E288" t="s">
        <v>159</v>
      </c>
      <c r="F288">
        <v>249.02</v>
      </c>
      <c r="G288">
        <f t="shared" si="6"/>
        <v>2.0238955398451941E-3</v>
      </c>
      <c r="H288">
        <v>2.0279999999999999E-3</v>
      </c>
      <c r="I288">
        <v>249.17</v>
      </c>
      <c r="J288">
        <v>0.05</v>
      </c>
      <c r="K288">
        <v>93.915999999999997</v>
      </c>
      <c r="L288">
        <v>1</v>
      </c>
      <c r="M288" t="s">
        <v>158</v>
      </c>
    </row>
    <row r="289" spans="1:13">
      <c r="A289" t="s">
        <v>109</v>
      </c>
      <c r="B289" s="2" t="s">
        <v>169</v>
      </c>
      <c r="C289" t="s">
        <v>65</v>
      </c>
      <c r="D289" t="s">
        <v>86</v>
      </c>
      <c r="E289" t="s">
        <v>159</v>
      </c>
      <c r="F289">
        <v>297.83999999999997</v>
      </c>
      <c r="G289">
        <f t="shared" si="6"/>
        <v>1.0748434684279713E-3</v>
      </c>
      <c r="H289">
        <v>1.0759999999999999E-3</v>
      </c>
      <c r="I289">
        <v>227.11500000000001</v>
      </c>
      <c r="J289">
        <v>0.05</v>
      </c>
      <c r="K289">
        <v>84.716999999999999</v>
      </c>
      <c r="L289">
        <v>1</v>
      </c>
      <c r="M289" t="s">
        <v>158</v>
      </c>
    </row>
    <row r="290" spans="1:13">
      <c r="A290" t="s">
        <v>110</v>
      </c>
      <c r="B290" s="2" t="s">
        <v>169</v>
      </c>
      <c r="C290" t="s">
        <v>65</v>
      </c>
      <c r="D290" t="s">
        <v>86</v>
      </c>
      <c r="E290" t="s">
        <v>159</v>
      </c>
      <c r="F290">
        <v>327.20999999999998</v>
      </c>
      <c r="G290">
        <f t="shared" si="6"/>
        <v>2.4002250585092272E-3</v>
      </c>
      <c r="H290">
        <v>2.4060000000000002E-3</v>
      </c>
      <c r="I290">
        <v>204.93199999999999</v>
      </c>
      <c r="J290">
        <v>0.05</v>
      </c>
      <c r="K290">
        <v>77.046999999999997</v>
      </c>
      <c r="L290">
        <v>1</v>
      </c>
      <c r="M290" t="s">
        <v>158</v>
      </c>
    </row>
    <row r="291" spans="1:13">
      <c r="A291" t="s">
        <v>111</v>
      </c>
      <c r="B291" s="2" t="s">
        <v>169</v>
      </c>
      <c r="C291" t="s">
        <v>65</v>
      </c>
      <c r="D291" t="s">
        <v>86</v>
      </c>
      <c r="E291" t="s">
        <v>159</v>
      </c>
      <c r="F291">
        <v>388.36</v>
      </c>
      <c r="G291">
        <f t="shared" si="6"/>
        <v>2.403210665506794E-3</v>
      </c>
      <c r="H291">
        <v>2.4090000000000001E-3</v>
      </c>
      <c r="I291">
        <v>206.70500000000001</v>
      </c>
      <c r="J291">
        <v>0.05</v>
      </c>
      <c r="K291">
        <v>77.471999999999994</v>
      </c>
      <c r="L291">
        <v>1</v>
      </c>
      <c r="M291" t="s">
        <v>158</v>
      </c>
    </row>
    <row r="292" spans="1:13">
      <c r="A292" t="s">
        <v>112</v>
      </c>
      <c r="B292" s="2" t="s">
        <v>169</v>
      </c>
      <c r="C292" t="s">
        <v>65</v>
      </c>
      <c r="D292" t="s">
        <v>86</v>
      </c>
      <c r="E292" t="s">
        <v>159</v>
      </c>
      <c r="F292">
        <v>405.16</v>
      </c>
      <c r="G292">
        <f t="shared" si="6"/>
        <v>2.0985866722283038E-3</v>
      </c>
      <c r="H292">
        <v>2.1029999999999998E-3</v>
      </c>
      <c r="I292">
        <v>202.084</v>
      </c>
      <c r="J292">
        <v>0.05</v>
      </c>
      <c r="K292">
        <v>76.180000000000007</v>
      </c>
      <c r="L292">
        <v>1</v>
      </c>
      <c r="M292" t="s">
        <v>158</v>
      </c>
    </row>
    <row r="293" spans="1:13">
      <c r="A293" t="s">
        <v>113</v>
      </c>
      <c r="B293" s="2" t="s">
        <v>169</v>
      </c>
      <c r="C293" t="s">
        <v>65</v>
      </c>
      <c r="D293" t="s">
        <v>86</v>
      </c>
      <c r="E293" t="s">
        <v>159</v>
      </c>
      <c r="F293">
        <v>447.1</v>
      </c>
      <c r="G293">
        <f t="shared" si="6"/>
        <v>1.4239694196076396E-3</v>
      </c>
      <c r="H293">
        <v>1.426E-3</v>
      </c>
      <c r="I293">
        <v>234.571</v>
      </c>
      <c r="J293">
        <v>0.05</v>
      </c>
      <c r="K293">
        <v>88.003</v>
      </c>
      <c r="L293">
        <v>1</v>
      </c>
      <c r="M293" t="s">
        <v>158</v>
      </c>
    </row>
    <row r="294" spans="1:13">
      <c r="A294" t="s">
        <v>114</v>
      </c>
      <c r="B294" s="2" t="s">
        <v>169</v>
      </c>
      <c r="C294" t="s">
        <v>65</v>
      </c>
      <c r="D294" t="s">
        <v>86</v>
      </c>
      <c r="E294" t="s">
        <v>159</v>
      </c>
      <c r="F294">
        <v>464.62</v>
      </c>
      <c r="G294">
        <f t="shared" si="6"/>
        <v>1.9043664687775723E-3</v>
      </c>
      <c r="H294">
        <v>1.908E-3</v>
      </c>
      <c r="I294">
        <v>251.089</v>
      </c>
      <c r="J294">
        <v>0.05</v>
      </c>
      <c r="K294">
        <v>94.094999999999999</v>
      </c>
      <c r="L294">
        <v>1</v>
      </c>
      <c r="M294" t="s">
        <v>158</v>
      </c>
    </row>
    <row r="295" spans="1:13">
      <c r="A295" t="s">
        <v>115</v>
      </c>
      <c r="B295" s="2" t="s">
        <v>169</v>
      </c>
      <c r="C295" t="s">
        <v>65</v>
      </c>
      <c r="D295" t="s">
        <v>86</v>
      </c>
      <c r="E295" t="s">
        <v>159</v>
      </c>
      <c r="F295">
        <v>504.42</v>
      </c>
      <c r="G295">
        <f t="shared" si="6"/>
        <v>1.7907873275344031E-3</v>
      </c>
      <c r="H295">
        <v>1.794E-3</v>
      </c>
      <c r="I295">
        <v>255.691</v>
      </c>
      <c r="J295">
        <v>0.05</v>
      </c>
      <c r="K295">
        <v>95.471999999999994</v>
      </c>
      <c r="L295">
        <v>1</v>
      </c>
      <c r="M295" t="s">
        <v>158</v>
      </c>
    </row>
    <row r="296" spans="1:13">
      <c r="A296" t="s">
        <v>116</v>
      </c>
      <c r="B296" s="2" t="s">
        <v>169</v>
      </c>
      <c r="C296" t="s">
        <v>65</v>
      </c>
      <c r="D296" t="s">
        <v>86</v>
      </c>
      <c r="E296" t="s">
        <v>159</v>
      </c>
      <c r="F296">
        <v>526.89</v>
      </c>
      <c r="G296">
        <f t="shared" si="6"/>
        <v>1.5476012181119265E-3</v>
      </c>
      <c r="H296">
        <v>1.5499999999999999E-3</v>
      </c>
      <c r="I296">
        <v>240.38399999999999</v>
      </c>
      <c r="J296">
        <v>0.05</v>
      </c>
      <c r="K296">
        <v>89.775999999999996</v>
      </c>
      <c r="L296">
        <v>1</v>
      </c>
      <c r="M296" t="s">
        <v>158</v>
      </c>
    </row>
    <row r="297" spans="1:13">
      <c r="A297" t="s">
        <v>117</v>
      </c>
      <c r="B297" s="2" t="s">
        <v>169</v>
      </c>
      <c r="C297" t="s">
        <v>65</v>
      </c>
      <c r="D297" t="s">
        <v>86</v>
      </c>
      <c r="E297" t="s">
        <v>159</v>
      </c>
      <c r="F297">
        <v>553.09</v>
      </c>
      <c r="G297">
        <f t="shared" si="6"/>
        <v>1.6283441706576576E-3</v>
      </c>
      <c r="H297">
        <v>1.6310000000000001E-3</v>
      </c>
      <c r="I297">
        <v>233.33099999999999</v>
      </c>
      <c r="J297">
        <v>0.05</v>
      </c>
      <c r="K297">
        <v>87.31</v>
      </c>
      <c r="L297">
        <v>1</v>
      </c>
      <c r="M297" t="s">
        <v>158</v>
      </c>
    </row>
    <row r="298" spans="1:13">
      <c r="A298" t="s">
        <v>118</v>
      </c>
      <c r="B298" s="2" t="s">
        <v>169</v>
      </c>
      <c r="C298" t="s">
        <v>65</v>
      </c>
      <c r="D298" t="s">
        <v>86</v>
      </c>
      <c r="E298" t="s">
        <v>159</v>
      </c>
      <c r="F298">
        <v>585.70000000000005</v>
      </c>
      <c r="G298">
        <f t="shared" ref="G298:G325" si="7">H298/(1+H298)</f>
        <v>1.4249665727007561E-3</v>
      </c>
      <c r="H298">
        <v>1.4270000000000001E-3</v>
      </c>
      <c r="I298">
        <v>216.25700000000001</v>
      </c>
      <c r="J298">
        <v>0.05</v>
      </c>
      <c r="K298">
        <v>80.900999999999996</v>
      </c>
      <c r="L298">
        <v>1</v>
      </c>
      <c r="M298" t="s">
        <v>158</v>
      </c>
    </row>
    <row r="299" spans="1:13">
      <c r="A299" t="s">
        <v>119</v>
      </c>
      <c r="B299" s="2" t="s">
        <v>169</v>
      </c>
      <c r="C299" t="s">
        <v>65</v>
      </c>
      <c r="D299" t="s">
        <v>86</v>
      </c>
      <c r="E299" t="s">
        <v>159</v>
      </c>
      <c r="F299">
        <v>620.66999999999996</v>
      </c>
      <c r="G299">
        <f t="shared" si="7"/>
        <v>1.3910622502853525E-3</v>
      </c>
      <c r="H299">
        <v>1.3929999999999999E-3</v>
      </c>
      <c r="I299">
        <v>116.22799999999999</v>
      </c>
      <c r="J299">
        <v>0.05</v>
      </c>
      <c r="K299">
        <v>43.475000000000001</v>
      </c>
      <c r="L299">
        <v>1</v>
      </c>
      <c r="M299" t="s">
        <v>158</v>
      </c>
    </row>
    <row r="300" spans="1:13">
      <c r="A300" t="s">
        <v>120</v>
      </c>
      <c r="B300" s="2" t="s">
        <v>169</v>
      </c>
      <c r="C300" t="s">
        <v>65</v>
      </c>
      <c r="D300" t="s">
        <v>86</v>
      </c>
      <c r="E300" t="s">
        <v>159</v>
      </c>
      <c r="F300">
        <v>666.68</v>
      </c>
      <c r="G300">
        <f t="shared" si="7"/>
        <v>1.3631393148352496E-3</v>
      </c>
      <c r="H300">
        <v>1.3649999999999999E-3</v>
      </c>
      <c r="I300">
        <v>102.64700000000001</v>
      </c>
      <c r="J300">
        <v>0.05</v>
      </c>
      <c r="K300">
        <v>38.368000000000002</v>
      </c>
      <c r="L300">
        <v>1</v>
      </c>
      <c r="M300" t="s">
        <v>158</v>
      </c>
    </row>
    <row r="301" spans="1:13">
      <c r="A301" t="s">
        <v>121</v>
      </c>
      <c r="B301" s="2" t="s">
        <v>169</v>
      </c>
      <c r="C301" t="s">
        <v>65</v>
      </c>
      <c r="D301" t="s">
        <v>86</v>
      </c>
      <c r="E301" t="s">
        <v>159</v>
      </c>
      <c r="F301">
        <v>705.47</v>
      </c>
      <c r="G301">
        <f t="shared" si="7"/>
        <v>1.3202546233878811E-3</v>
      </c>
      <c r="H301">
        <v>1.322E-3</v>
      </c>
      <c r="I301">
        <v>113.669</v>
      </c>
      <c r="J301">
        <v>0.05</v>
      </c>
      <c r="K301">
        <v>42.338999999999999</v>
      </c>
      <c r="L301">
        <v>1</v>
      </c>
      <c r="M301" t="s">
        <v>158</v>
      </c>
    </row>
    <row r="302" spans="1:13">
      <c r="A302" t="s">
        <v>122</v>
      </c>
      <c r="B302" s="2" t="s">
        <v>169</v>
      </c>
      <c r="C302" t="s">
        <v>65</v>
      </c>
      <c r="D302" t="s">
        <v>86</v>
      </c>
      <c r="E302" t="s">
        <v>159</v>
      </c>
      <c r="F302">
        <v>768.81</v>
      </c>
      <c r="G302">
        <f t="shared" si="7"/>
        <v>1.2504344560610116E-3</v>
      </c>
      <c r="H302">
        <v>1.2520000000000001E-3</v>
      </c>
      <c r="I302">
        <v>126.94</v>
      </c>
      <c r="J302">
        <v>0.05</v>
      </c>
      <c r="K302">
        <v>47.222000000000001</v>
      </c>
      <c r="L302">
        <v>1</v>
      </c>
      <c r="M302" t="s">
        <v>158</v>
      </c>
    </row>
    <row r="303" spans="1:13">
      <c r="A303" t="s">
        <v>123</v>
      </c>
      <c r="B303" s="2" t="s">
        <v>169</v>
      </c>
      <c r="C303" t="s">
        <v>65</v>
      </c>
      <c r="D303" t="s">
        <v>86</v>
      </c>
      <c r="E303" t="s">
        <v>159</v>
      </c>
      <c r="F303">
        <v>800.53</v>
      </c>
      <c r="G303">
        <f t="shared" si="7"/>
        <v>1.4429149878425677E-3</v>
      </c>
      <c r="H303">
        <v>1.4450000000000001E-3</v>
      </c>
      <c r="I303">
        <v>244.636</v>
      </c>
      <c r="J303">
        <v>0.05</v>
      </c>
      <c r="K303">
        <v>90.671999999999997</v>
      </c>
      <c r="L303">
        <v>1</v>
      </c>
      <c r="M303" t="s">
        <v>158</v>
      </c>
    </row>
    <row r="304" spans="1:13">
      <c r="A304" t="s">
        <v>124</v>
      </c>
      <c r="B304" s="2" t="s">
        <v>169</v>
      </c>
      <c r="C304" t="s">
        <v>65</v>
      </c>
      <c r="D304" t="s">
        <v>86</v>
      </c>
      <c r="E304" t="s">
        <v>159</v>
      </c>
      <c r="F304">
        <v>869.88</v>
      </c>
      <c r="G304">
        <f t="shared" si="7"/>
        <v>1.3272361032188225E-3</v>
      </c>
      <c r="H304">
        <v>1.3290000000000001E-3</v>
      </c>
      <c r="I304">
        <v>241.904</v>
      </c>
      <c r="J304">
        <v>0.05</v>
      </c>
      <c r="K304">
        <v>89.415000000000006</v>
      </c>
      <c r="L304">
        <v>1</v>
      </c>
      <c r="M304" t="s">
        <v>158</v>
      </c>
    </row>
    <row r="305" spans="1:13">
      <c r="A305" t="s">
        <v>125</v>
      </c>
      <c r="B305" s="2" t="s">
        <v>169</v>
      </c>
      <c r="C305" t="s">
        <v>65</v>
      </c>
      <c r="D305" t="s">
        <v>86</v>
      </c>
      <c r="E305" t="s">
        <v>159</v>
      </c>
      <c r="F305">
        <v>900</v>
      </c>
      <c r="G305">
        <f t="shared" si="7"/>
        <v>1.7339880627350291E-3</v>
      </c>
      <c r="H305">
        <v>1.737E-3</v>
      </c>
      <c r="I305">
        <v>242.792</v>
      </c>
      <c r="J305">
        <v>0.05</v>
      </c>
      <c r="K305">
        <v>90.156000000000006</v>
      </c>
      <c r="L305">
        <v>1</v>
      </c>
      <c r="M305" t="s">
        <v>158</v>
      </c>
    </row>
    <row r="306" spans="1:13">
      <c r="A306" t="s">
        <v>126</v>
      </c>
      <c r="B306" s="2" t="s">
        <v>169</v>
      </c>
      <c r="C306" t="s">
        <v>65</v>
      </c>
      <c r="D306" t="s">
        <v>127</v>
      </c>
      <c r="E306" t="s">
        <v>155</v>
      </c>
      <c r="F306">
        <v>201.05</v>
      </c>
      <c r="G306">
        <f t="shared" si="7"/>
        <v>1.5775075380898183E-3</v>
      </c>
      <c r="H306">
        <v>1.58E-3</v>
      </c>
      <c r="I306">
        <v>131.81399999999999</v>
      </c>
      <c r="J306">
        <v>0.05</v>
      </c>
      <c r="K306">
        <v>49.094000000000001</v>
      </c>
      <c r="L306">
        <v>1</v>
      </c>
      <c r="M306" t="s">
        <v>158</v>
      </c>
    </row>
    <row r="307" spans="1:13">
      <c r="A307" t="s">
        <v>128</v>
      </c>
      <c r="B307" s="2" t="s">
        <v>169</v>
      </c>
      <c r="C307" t="s">
        <v>65</v>
      </c>
      <c r="D307" t="s">
        <v>127</v>
      </c>
      <c r="E307" t="s">
        <v>155</v>
      </c>
      <c r="F307">
        <v>297.98</v>
      </c>
      <c r="G307">
        <f t="shared" si="7"/>
        <v>1.4528860507960915E-3</v>
      </c>
      <c r="H307">
        <v>1.4549999999999999E-3</v>
      </c>
      <c r="I307">
        <v>144.30199999999999</v>
      </c>
      <c r="J307">
        <v>0.05</v>
      </c>
      <c r="K307">
        <v>54.155000000000001</v>
      </c>
      <c r="L307">
        <v>1</v>
      </c>
      <c r="M307" t="s">
        <v>158</v>
      </c>
    </row>
    <row r="308" spans="1:13">
      <c r="A308" t="s">
        <v>129</v>
      </c>
      <c r="B308" s="2" t="s">
        <v>169</v>
      </c>
      <c r="C308" t="s">
        <v>65</v>
      </c>
      <c r="D308" t="s">
        <v>127</v>
      </c>
      <c r="E308" t="s">
        <v>155</v>
      </c>
      <c r="F308">
        <v>405.28</v>
      </c>
      <c r="G308">
        <f t="shared" si="7"/>
        <v>2.1433959854233109E-3</v>
      </c>
      <c r="H308">
        <v>2.1480000000000002E-3</v>
      </c>
      <c r="I308">
        <v>209.53299999999999</v>
      </c>
      <c r="J308">
        <v>0.05</v>
      </c>
      <c r="K308">
        <v>79.052000000000007</v>
      </c>
      <c r="L308">
        <v>1</v>
      </c>
      <c r="M308" t="s">
        <v>158</v>
      </c>
    </row>
    <row r="309" spans="1:13">
      <c r="A309" t="s">
        <v>130</v>
      </c>
      <c r="B309" s="2" t="s">
        <v>169</v>
      </c>
      <c r="C309" t="s">
        <v>65</v>
      </c>
      <c r="D309" t="s">
        <v>127</v>
      </c>
      <c r="E309" t="s">
        <v>155</v>
      </c>
      <c r="F309">
        <v>446.86</v>
      </c>
      <c r="G309">
        <f t="shared" si="7"/>
        <v>1.7848087619336628E-3</v>
      </c>
      <c r="H309">
        <v>1.7880000000000001E-3</v>
      </c>
      <c r="I309">
        <v>235.63399999999999</v>
      </c>
      <c r="J309">
        <v>0.05</v>
      </c>
      <c r="K309">
        <v>88.388000000000005</v>
      </c>
      <c r="L309">
        <v>1</v>
      </c>
      <c r="M309" t="s">
        <v>158</v>
      </c>
    </row>
    <row r="310" spans="1:13">
      <c r="A310" t="s">
        <v>131</v>
      </c>
      <c r="B310" s="2" t="s">
        <v>169</v>
      </c>
      <c r="C310" t="s">
        <v>65</v>
      </c>
      <c r="D310" t="s">
        <v>127</v>
      </c>
      <c r="E310" t="s">
        <v>155</v>
      </c>
      <c r="F310">
        <v>504.54</v>
      </c>
      <c r="G310">
        <f t="shared" si="7"/>
        <v>1.7090740652003771E-3</v>
      </c>
      <c r="H310">
        <v>1.712E-3</v>
      </c>
      <c r="I310">
        <v>260.24099999999999</v>
      </c>
      <c r="J310">
        <v>0.05</v>
      </c>
      <c r="K310">
        <v>98.2</v>
      </c>
      <c r="L310">
        <v>1</v>
      </c>
      <c r="M310" t="s">
        <v>158</v>
      </c>
    </row>
    <row r="311" spans="1:13">
      <c r="A311" t="s">
        <v>132</v>
      </c>
      <c r="B311" s="2" t="s">
        <v>169</v>
      </c>
      <c r="C311" t="s">
        <v>65</v>
      </c>
      <c r="D311" t="s">
        <v>127</v>
      </c>
      <c r="E311" t="s">
        <v>155</v>
      </c>
      <c r="F311">
        <v>553.49</v>
      </c>
      <c r="G311">
        <f t="shared" si="7"/>
        <v>1.6532621978004422E-3</v>
      </c>
      <c r="H311">
        <v>1.6559999999999999E-3</v>
      </c>
      <c r="I311">
        <v>141.34100000000001</v>
      </c>
      <c r="J311">
        <v>0.05</v>
      </c>
      <c r="K311">
        <v>52.848999999999997</v>
      </c>
      <c r="L311">
        <v>1</v>
      </c>
      <c r="M311" t="s">
        <v>158</v>
      </c>
    </row>
    <row r="312" spans="1:13">
      <c r="A312" t="s">
        <v>133</v>
      </c>
      <c r="B312" s="2" t="s">
        <v>169</v>
      </c>
      <c r="C312" t="s">
        <v>65</v>
      </c>
      <c r="D312" t="s">
        <v>127</v>
      </c>
      <c r="E312" t="s">
        <v>155</v>
      </c>
      <c r="F312">
        <v>585.79</v>
      </c>
      <c r="G312">
        <f t="shared" si="7"/>
        <v>1.4947623407758584E-3</v>
      </c>
      <c r="H312">
        <v>1.4970000000000001E-3</v>
      </c>
      <c r="I312">
        <v>137.465</v>
      </c>
      <c r="J312">
        <v>0.05</v>
      </c>
      <c r="K312">
        <v>51.578000000000003</v>
      </c>
      <c r="L312">
        <v>1</v>
      </c>
      <c r="M312" t="s">
        <v>158</v>
      </c>
    </row>
    <row r="313" spans="1:13">
      <c r="A313" t="s">
        <v>134</v>
      </c>
      <c r="B313" s="2" t="s">
        <v>169</v>
      </c>
      <c r="C313" t="s">
        <v>65</v>
      </c>
      <c r="D313" t="s">
        <v>127</v>
      </c>
      <c r="E313" t="s">
        <v>155</v>
      </c>
      <c r="F313">
        <v>705.92</v>
      </c>
      <c r="G313">
        <f t="shared" si="7"/>
        <v>1.5804980715527321E-3</v>
      </c>
      <c r="H313">
        <v>1.583E-3</v>
      </c>
      <c r="I313">
        <v>118.64400000000001</v>
      </c>
      <c r="J313">
        <v>0.05</v>
      </c>
      <c r="K313">
        <v>44.526000000000003</v>
      </c>
      <c r="L313">
        <v>1</v>
      </c>
      <c r="M313" t="s">
        <v>158</v>
      </c>
    </row>
    <row r="314" spans="1:13">
      <c r="A314" t="s">
        <v>135</v>
      </c>
      <c r="B314" s="2" t="s">
        <v>169</v>
      </c>
      <c r="C314" t="s">
        <v>65</v>
      </c>
      <c r="D314" t="s">
        <v>127</v>
      </c>
      <c r="E314" t="s">
        <v>155</v>
      </c>
      <c r="F314">
        <v>800.94</v>
      </c>
      <c r="G314">
        <f t="shared" si="7"/>
        <v>1.3471826506043347E-3</v>
      </c>
      <c r="H314">
        <v>1.3489999999999999E-3</v>
      </c>
      <c r="I314">
        <v>222.17099999999999</v>
      </c>
      <c r="J314">
        <v>0.05</v>
      </c>
      <c r="K314">
        <v>82.465000000000003</v>
      </c>
      <c r="L314">
        <v>1</v>
      </c>
      <c r="M314" t="s">
        <v>158</v>
      </c>
    </row>
    <row r="315" spans="1:13">
      <c r="A315" t="s">
        <v>136</v>
      </c>
      <c r="B315" s="2" t="s">
        <v>169</v>
      </c>
      <c r="C315" t="s">
        <v>65</v>
      </c>
      <c r="D315" t="s">
        <v>127</v>
      </c>
      <c r="E315" t="s">
        <v>155</v>
      </c>
      <c r="F315">
        <v>900.43</v>
      </c>
      <c r="G315">
        <f t="shared" si="7"/>
        <v>1.7379741869405364E-3</v>
      </c>
      <c r="H315">
        <v>1.7409999999999999E-3</v>
      </c>
      <c r="I315">
        <v>281.92200000000003</v>
      </c>
      <c r="J315">
        <v>0.05</v>
      </c>
      <c r="K315">
        <v>105.13200000000001</v>
      </c>
      <c r="L315">
        <v>1</v>
      </c>
      <c r="M315" t="s">
        <v>158</v>
      </c>
    </row>
    <row r="316" spans="1:13">
      <c r="A316" t="s">
        <v>137</v>
      </c>
      <c r="B316" s="2" t="s">
        <v>169</v>
      </c>
      <c r="C316" t="s">
        <v>65</v>
      </c>
      <c r="D316" t="s">
        <v>127</v>
      </c>
      <c r="E316" t="s">
        <v>159</v>
      </c>
      <c r="F316">
        <v>201.05</v>
      </c>
      <c r="G316">
        <f t="shared" si="7"/>
        <v>1.5775075380898183E-3</v>
      </c>
      <c r="H316">
        <v>1.58E-3</v>
      </c>
      <c r="I316">
        <v>165.352</v>
      </c>
      <c r="J316">
        <v>0.05</v>
      </c>
      <c r="K316">
        <v>61.658000000000001</v>
      </c>
      <c r="L316">
        <v>1</v>
      </c>
      <c r="M316" t="s">
        <v>158</v>
      </c>
    </row>
    <row r="317" spans="1:13">
      <c r="A317" t="s">
        <v>138</v>
      </c>
      <c r="B317" s="2" t="s">
        <v>169</v>
      </c>
      <c r="C317" t="s">
        <v>65</v>
      </c>
      <c r="D317" t="s">
        <v>127</v>
      </c>
      <c r="E317" t="s">
        <v>159</v>
      </c>
      <c r="F317">
        <v>297.98</v>
      </c>
      <c r="G317">
        <f t="shared" si="7"/>
        <v>1.3681256678350657E-3</v>
      </c>
      <c r="H317">
        <v>1.3699999999999999E-3</v>
      </c>
      <c r="I317">
        <v>140.16399999999999</v>
      </c>
      <c r="J317">
        <v>0.05</v>
      </c>
      <c r="K317">
        <v>52.792999999999999</v>
      </c>
      <c r="L317">
        <v>1</v>
      </c>
      <c r="M317" t="s">
        <v>158</v>
      </c>
    </row>
    <row r="318" spans="1:13">
      <c r="A318" t="s">
        <v>139</v>
      </c>
      <c r="B318" s="2" t="s">
        <v>169</v>
      </c>
      <c r="C318" t="s">
        <v>65</v>
      </c>
      <c r="D318" t="s">
        <v>127</v>
      </c>
      <c r="E318" t="s">
        <v>159</v>
      </c>
      <c r="F318">
        <v>405.28</v>
      </c>
      <c r="G318">
        <f t="shared" si="7"/>
        <v>3.0596100567358776E-3</v>
      </c>
      <c r="H318">
        <v>3.0690000000000001E-3</v>
      </c>
      <c r="I318">
        <v>219.26300000000001</v>
      </c>
      <c r="J318">
        <v>0.05</v>
      </c>
      <c r="K318">
        <v>82.956000000000003</v>
      </c>
      <c r="L318">
        <v>1</v>
      </c>
      <c r="M318" t="s">
        <v>158</v>
      </c>
    </row>
    <row r="319" spans="1:13">
      <c r="A319" t="s">
        <v>140</v>
      </c>
      <c r="B319" s="2" t="s">
        <v>169</v>
      </c>
      <c r="C319" t="s">
        <v>65</v>
      </c>
      <c r="D319" t="s">
        <v>127</v>
      </c>
      <c r="E319" t="s">
        <v>159</v>
      </c>
      <c r="F319">
        <v>446.86</v>
      </c>
      <c r="G319">
        <f t="shared" si="7"/>
        <v>1.5067263499379435E-3</v>
      </c>
      <c r="H319">
        <v>1.5089999999999999E-3</v>
      </c>
      <c r="I319">
        <v>228.23699999999999</v>
      </c>
      <c r="J319">
        <v>0.05</v>
      </c>
      <c r="K319">
        <v>85.477000000000004</v>
      </c>
      <c r="L319">
        <v>1</v>
      </c>
      <c r="M319" t="s">
        <v>158</v>
      </c>
    </row>
    <row r="320" spans="1:13">
      <c r="A320" t="s">
        <v>141</v>
      </c>
      <c r="B320" s="2" t="s">
        <v>169</v>
      </c>
      <c r="C320" t="s">
        <v>65</v>
      </c>
      <c r="D320" t="s">
        <v>127</v>
      </c>
      <c r="E320" t="s">
        <v>159</v>
      </c>
      <c r="F320">
        <v>504.54</v>
      </c>
      <c r="G320">
        <f t="shared" si="7"/>
        <v>1.5974440894568689E-3</v>
      </c>
      <c r="H320">
        <v>1.6000000000000001E-3</v>
      </c>
      <c r="I320">
        <v>249.69</v>
      </c>
      <c r="J320">
        <v>0.05</v>
      </c>
      <c r="K320">
        <v>94.63</v>
      </c>
      <c r="L320">
        <v>1</v>
      </c>
      <c r="M320" t="s">
        <v>158</v>
      </c>
    </row>
    <row r="321" spans="1:13">
      <c r="A321" t="s">
        <v>142</v>
      </c>
      <c r="B321" s="2" t="s">
        <v>169</v>
      </c>
      <c r="C321" t="s">
        <v>65</v>
      </c>
      <c r="D321" t="s">
        <v>127</v>
      </c>
      <c r="E321" t="s">
        <v>159</v>
      </c>
      <c r="F321">
        <v>553.49</v>
      </c>
      <c r="G321">
        <f t="shared" si="7"/>
        <v>1.9651306577349197E-3</v>
      </c>
      <c r="H321">
        <v>1.9689999999999998E-3</v>
      </c>
      <c r="I321">
        <v>156.928</v>
      </c>
      <c r="J321">
        <v>0.05</v>
      </c>
      <c r="K321">
        <v>58.892000000000003</v>
      </c>
      <c r="L321">
        <v>1</v>
      </c>
      <c r="M321" t="s">
        <v>158</v>
      </c>
    </row>
    <row r="322" spans="1:13">
      <c r="A322" t="s">
        <v>143</v>
      </c>
      <c r="B322" s="2" t="s">
        <v>169</v>
      </c>
      <c r="C322" t="s">
        <v>65</v>
      </c>
      <c r="D322" t="s">
        <v>127</v>
      </c>
      <c r="E322" t="s">
        <v>159</v>
      </c>
      <c r="F322">
        <v>585.79</v>
      </c>
      <c r="G322">
        <f t="shared" si="7"/>
        <v>1.4947623407758584E-3</v>
      </c>
      <c r="H322">
        <v>1.4970000000000001E-3</v>
      </c>
      <c r="I322">
        <v>134.41499999999999</v>
      </c>
      <c r="J322">
        <v>0.05</v>
      </c>
      <c r="K322">
        <v>50.551000000000002</v>
      </c>
      <c r="L322">
        <v>1</v>
      </c>
      <c r="M322" t="s">
        <v>158</v>
      </c>
    </row>
    <row r="323" spans="1:13">
      <c r="A323" t="s">
        <v>144</v>
      </c>
      <c r="B323" s="2" t="s">
        <v>169</v>
      </c>
      <c r="C323" t="s">
        <v>65</v>
      </c>
      <c r="D323" t="s">
        <v>127</v>
      </c>
      <c r="E323" t="s">
        <v>159</v>
      </c>
      <c r="F323">
        <v>705.92</v>
      </c>
      <c r="G323">
        <f t="shared" si="7"/>
        <v>1.5804980715527321E-3</v>
      </c>
      <c r="H323">
        <v>1.583E-3</v>
      </c>
      <c r="I323">
        <v>146.38800000000001</v>
      </c>
      <c r="J323">
        <v>0.05</v>
      </c>
      <c r="K323">
        <v>54.856999999999999</v>
      </c>
      <c r="L323">
        <v>1</v>
      </c>
      <c r="M323" t="s">
        <v>158</v>
      </c>
    </row>
    <row r="324" spans="1:13">
      <c r="A324" t="s">
        <v>145</v>
      </c>
      <c r="B324" s="2" t="s">
        <v>169</v>
      </c>
      <c r="C324" t="s">
        <v>65</v>
      </c>
      <c r="D324" t="s">
        <v>127</v>
      </c>
      <c r="E324" t="s">
        <v>159</v>
      </c>
      <c r="F324">
        <v>800.94</v>
      </c>
      <c r="G324">
        <f t="shared" si="7"/>
        <v>1.3172625307219777E-3</v>
      </c>
      <c r="H324">
        <v>1.3190000000000001E-3</v>
      </c>
      <c r="I324">
        <v>314.411</v>
      </c>
      <c r="J324">
        <v>0.05</v>
      </c>
      <c r="K324">
        <v>116.724</v>
      </c>
      <c r="L324">
        <v>1</v>
      </c>
      <c r="M324" t="s">
        <v>158</v>
      </c>
    </row>
    <row r="325" spans="1:13">
      <c r="A325" t="s">
        <v>146</v>
      </c>
      <c r="B325" s="2" t="s">
        <v>169</v>
      </c>
      <c r="C325" t="s">
        <v>65</v>
      </c>
      <c r="D325" t="s">
        <v>127</v>
      </c>
      <c r="E325" t="s">
        <v>159</v>
      </c>
      <c r="F325">
        <v>900.43</v>
      </c>
      <c r="G325">
        <f t="shared" si="7"/>
        <v>1.9352475549908729E-3</v>
      </c>
      <c r="H325">
        <v>1.939E-3</v>
      </c>
      <c r="I325">
        <v>235.095</v>
      </c>
      <c r="J325">
        <v>0.05</v>
      </c>
      <c r="K325">
        <v>87.855000000000004</v>
      </c>
      <c r="L325">
        <v>1</v>
      </c>
      <c r="M325" t="s">
        <v>158</v>
      </c>
    </row>
  </sheetData>
  <phoneticPr fontId="19" type="noConversion"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4845-CCFF-664A-9AC1-EFBE6650B4E4}">
  <dimension ref="A1:K94"/>
  <sheetViews>
    <sheetView workbookViewId="0">
      <pane ySplit="1" topLeftCell="A11" activePane="bottomLeft" state="frozen"/>
      <selection pane="bottomLeft" activeCell="O15" sqref="O15"/>
    </sheetView>
  </sheetViews>
  <sheetFormatPr defaultColWidth="11.07421875" defaultRowHeight="12.45"/>
  <cols>
    <col min="2" max="2" width="20.4609375" customWidth="1"/>
    <col min="10" max="10" width="14.4609375" bestFit="1" customWidth="1"/>
    <col min="11" max="11" width="15" bestFit="1" customWidth="1"/>
    <col min="12" max="12" width="15.07421875" bestFit="1" customWidth="1"/>
  </cols>
  <sheetData>
    <row r="1" spans="1:11">
      <c r="A1" t="s">
        <v>178</v>
      </c>
      <c r="B1" t="s">
        <v>177</v>
      </c>
      <c r="C1" t="s">
        <v>317</v>
      </c>
      <c r="D1" t="s">
        <v>228</v>
      </c>
      <c r="E1" t="s">
        <v>320</v>
      </c>
      <c r="F1" t="s">
        <v>315</v>
      </c>
      <c r="G1" t="s">
        <v>313</v>
      </c>
      <c r="H1" t="s">
        <v>314</v>
      </c>
      <c r="I1" t="s">
        <v>319</v>
      </c>
      <c r="J1" t="s">
        <v>316</v>
      </c>
    </row>
    <row r="2" spans="1:11">
      <c r="A2" t="s">
        <v>179</v>
      </c>
      <c r="B2" t="s">
        <v>227</v>
      </c>
      <c r="C2" t="s">
        <v>65</v>
      </c>
      <c r="D2">
        <v>1.7</v>
      </c>
      <c r="E2">
        <v>2.37</v>
      </c>
      <c r="F2">
        <v>1.97</v>
      </c>
      <c r="G2">
        <v>3.41</v>
      </c>
      <c r="H2">
        <v>0.61</v>
      </c>
      <c r="I2">
        <v>5.0000000000000001E-3</v>
      </c>
      <c r="J2">
        <v>9.3499999999999989E-3</v>
      </c>
      <c r="K2" s="24"/>
    </row>
    <row r="3" spans="1:11">
      <c r="A3" t="s">
        <v>180</v>
      </c>
      <c r="B3" t="s">
        <v>227</v>
      </c>
      <c r="C3" t="s">
        <v>65</v>
      </c>
      <c r="D3">
        <v>24.8</v>
      </c>
      <c r="E3">
        <v>2.2599999999999998</v>
      </c>
      <c r="F3">
        <v>1.88</v>
      </c>
      <c r="G3">
        <v>3.28</v>
      </c>
      <c r="H3">
        <v>1.1499999999999999</v>
      </c>
      <c r="I3">
        <v>2E-3</v>
      </c>
      <c r="J3">
        <v>3.7400000000000003E-3</v>
      </c>
      <c r="K3" s="24"/>
    </row>
    <row r="4" spans="1:11">
      <c r="A4" t="s">
        <v>181</v>
      </c>
      <c r="B4" t="s">
        <v>227</v>
      </c>
      <c r="C4" t="s">
        <v>65</v>
      </c>
      <c r="D4">
        <v>67.2</v>
      </c>
      <c r="E4">
        <v>5.55</v>
      </c>
      <c r="F4">
        <v>4.6100000000000003</v>
      </c>
      <c r="G4">
        <v>3.96</v>
      </c>
      <c r="H4">
        <v>1.65</v>
      </c>
      <c r="I4">
        <v>4.0000000000000001E-3</v>
      </c>
      <c r="J4">
        <v>7.4800000000000005E-3</v>
      </c>
      <c r="K4" s="24"/>
    </row>
    <row r="5" spans="1:11">
      <c r="A5" t="s">
        <v>182</v>
      </c>
      <c r="B5" t="s">
        <v>227</v>
      </c>
      <c r="C5" t="s">
        <v>65</v>
      </c>
      <c r="D5">
        <v>80.8</v>
      </c>
      <c r="E5">
        <v>2.29</v>
      </c>
      <c r="F5">
        <v>1.9</v>
      </c>
      <c r="G5">
        <v>8.34</v>
      </c>
      <c r="H5">
        <v>1.66</v>
      </c>
      <c r="I5">
        <v>1E-3</v>
      </c>
      <c r="J5">
        <v>1.8700000000000001E-3</v>
      </c>
      <c r="K5" s="24"/>
    </row>
    <row r="6" spans="1:11">
      <c r="A6" t="s">
        <v>183</v>
      </c>
      <c r="B6" t="s">
        <v>227</v>
      </c>
      <c r="C6" t="s">
        <v>65</v>
      </c>
      <c r="D6">
        <v>131.9</v>
      </c>
      <c r="E6">
        <v>2.13</v>
      </c>
      <c r="F6">
        <v>1.77</v>
      </c>
      <c r="G6">
        <v>6.8</v>
      </c>
      <c r="H6">
        <v>2.63</v>
      </c>
      <c r="I6">
        <v>2E-3</v>
      </c>
      <c r="J6">
        <v>3.7400000000000003E-3</v>
      </c>
      <c r="K6" s="24"/>
    </row>
    <row r="7" spans="1:11">
      <c r="A7" t="s">
        <v>184</v>
      </c>
      <c r="B7" t="s">
        <v>227</v>
      </c>
      <c r="C7" t="s">
        <v>65</v>
      </c>
      <c r="D7">
        <v>170.2</v>
      </c>
      <c r="E7">
        <v>1.95</v>
      </c>
      <c r="F7">
        <v>1.62</v>
      </c>
      <c r="G7">
        <v>9.0399999999999991</v>
      </c>
      <c r="H7">
        <v>0.98</v>
      </c>
      <c r="I7">
        <v>2E-3</v>
      </c>
      <c r="J7">
        <v>3.7400000000000003E-3</v>
      </c>
      <c r="K7" s="24"/>
    </row>
    <row r="8" spans="1:11">
      <c r="A8" t="s">
        <v>185</v>
      </c>
      <c r="B8" t="s">
        <v>227</v>
      </c>
      <c r="C8" t="s">
        <v>65</v>
      </c>
      <c r="D8">
        <v>201.7</v>
      </c>
      <c r="E8">
        <v>1.94</v>
      </c>
      <c r="F8">
        <v>1.61</v>
      </c>
      <c r="G8">
        <v>3.53</v>
      </c>
      <c r="H8">
        <v>0.68</v>
      </c>
      <c r="I8">
        <v>3.0000000000000001E-3</v>
      </c>
      <c r="J8">
        <v>5.6100000000000004E-3</v>
      </c>
      <c r="K8" s="24"/>
    </row>
    <row r="9" spans="1:11">
      <c r="A9" t="s">
        <v>186</v>
      </c>
      <c r="B9" t="s">
        <v>227</v>
      </c>
      <c r="C9" t="s">
        <v>65</v>
      </c>
      <c r="D9">
        <v>214.2</v>
      </c>
      <c r="E9">
        <v>3.15</v>
      </c>
      <c r="F9">
        <v>2.61</v>
      </c>
      <c r="G9">
        <v>3.43</v>
      </c>
      <c r="H9">
        <v>1.67</v>
      </c>
      <c r="I9">
        <v>3.0000000000000001E-3</v>
      </c>
      <c r="J9">
        <v>5.6100000000000004E-3</v>
      </c>
      <c r="K9" s="24"/>
    </row>
    <row r="10" spans="1:11">
      <c r="A10" t="s">
        <v>187</v>
      </c>
      <c r="B10" t="s">
        <v>227</v>
      </c>
      <c r="C10" t="s">
        <v>65</v>
      </c>
      <c r="D10">
        <v>227.3</v>
      </c>
      <c r="E10">
        <v>1.49</v>
      </c>
      <c r="F10">
        <v>1.24</v>
      </c>
      <c r="G10">
        <v>3.4</v>
      </c>
      <c r="H10">
        <v>0.93</v>
      </c>
      <c r="I10">
        <v>4.0000000000000001E-3</v>
      </c>
      <c r="J10">
        <v>7.4800000000000005E-3</v>
      </c>
      <c r="K10" s="24"/>
    </row>
    <row r="11" spans="1:11">
      <c r="A11" t="s">
        <v>188</v>
      </c>
      <c r="B11" t="s">
        <v>227</v>
      </c>
      <c r="C11" t="s">
        <v>65</v>
      </c>
      <c r="D11">
        <v>234.1</v>
      </c>
      <c r="E11">
        <v>3.74</v>
      </c>
      <c r="F11">
        <v>3.1</v>
      </c>
      <c r="G11">
        <v>11.9</v>
      </c>
      <c r="H11">
        <v>1.66</v>
      </c>
      <c r="I11">
        <v>3.0000000000000001E-3</v>
      </c>
      <c r="J11">
        <v>5.6100000000000004E-3</v>
      </c>
      <c r="K11" s="24"/>
    </row>
    <row r="12" spans="1:11">
      <c r="A12" t="s">
        <v>189</v>
      </c>
      <c r="B12" t="s">
        <v>227</v>
      </c>
      <c r="C12" t="s">
        <v>65</v>
      </c>
      <c r="D12">
        <v>288.10000000000002</v>
      </c>
      <c r="E12">
        <v>1.9</v>
      </c>
      <c r="F12">
        <v>1.58</v>
      </c>
      <c r="G12">
        <v>6.5</v>
      </c>
      <c r="H12">
        <v>1.42</v>
      </c>
      <c r="I12">
        <v>0.312</v>
      </c>
      <c r="J12">
        <v>0.58372999999999997</v>
      </c>
      <c r="K12" s="24"/>
    </row>
    <row r="13" spans="1:11">
      <c r="A13" t="s">
        <v>190</v>
      </c>
      <c r="B13" t="s">
        <v>227</v>
      </c>
      <c r="C13" t="s">
        <v>65</v>
      </c>
      <c r="D13">
        <v>298.2</v>
      </c>
      <c r="E13">
        <v>2.09</v>
      </c>
      <c r="F13">
        <v>1.74</v>
      </c>
      <c r="G13">
        <v>7.44</v>
      </c>
      <c r="H13">
        <v>2.1800000000000002</v>
      </c>
      <c r="I13">
        <v>4.7E-2</v>
      </c>
      <c r="J13">
        <v>8.7929999999999994E-2</v>
      </c>
      <c r="K13" s="24"/>
    </row>
    <row r="14" spans="1:11">
      <c r="A14" t="s">
        <v>191</v>
      </c>
      <c r="B14" t="s">
        <v>227</v>
      </c>
      <c r="C14" t="s">
        <v>65</v>
      </c>
      <c r="D14">
        <v>300</v>
      </c>
      <c r="E14">
        <v>1.44</v>
      </c>
      <c r="F14">
        <v>1.2</v>
      </c>
      <c r="G14">
        <v>5.23</v>
      </c>
      <c r="H14">
        <v>1.89</v>
      </c>
      <c r="I14">
        <v>0.22500000000000001</v>
      </c>
      <c r="J14">
        <v>0.42096</v>
      </c>
      <c r="K14" s="24"/>
    </row>
    <row r="15" spans="1:11">
      <c r="A15" t="s">
        <v>192</v>
      </c>
      <c r="B15" t="s">
        <v>227</v>
      </c>
      <c r="C15" t="s">
        <v>65</v>
      </c>
      <c r="D15">
        <v>315.10000000000002</v>
      </c>
      <c r="E15">
        <v>0.89</v>
      </c>
      <c r="F15">
        <v>0.74</v>
      </c>
      <c r="G15">
        <v>11.4</v>
      </c>
      <c r="H15">
        <v>2.59</v>
      </c>
      <c r="I15">
        <v>6.0000000000000001E-3</v>
      </c>
      <c r="J15">
        <v>1.123E-2</v>
      </c>
      <c r="K15" s="24"/>
    </row>
    <row r="16" spans="1:11">
      <c r="A16" t="s">
        <v>193</v>
      </c>
      <c r="B16" t="s">
        <v>227</v>
      </c>
      <c r="C16" t="s">
        <v>65</v>
      </c>
      <c r="D16">
        <v>335.2</v>
      </c>
      <c r="E16">
        <v>2.0699999999999998</v>
      </c>
      <c r="F16">
        <v>1.72</v>
      </c>
      <c r="G16">
        <v>7.6</v>
      </c>
      <c r="H16">
        <v>2.4300000000000002</v>
      </c>
      <c r="I16">
        <v>3.0000000000000001E-3</v>
      </c>
      <c r="J16">
        <v>5.6100000000000004E-3</v>
      </c>
      <c r="K16" s="24"/>
    </row>
    <row r="17" spans="1:11">
      <c r="A17" t="s">
        <v>194</v>
      </c>
      <c r="B17" t="s">
        <v>227</v>
      </c>
      <c r="C17" t="s">
        <v>65</v>
      </c>
      <c r="D17">
        <v>395.1</v>
      </c>
      <c r="E17">
        <v>5.71</v>
      </c>
      <c r="F17">
        <v>4.74</v>
      </c>
      <c r="G17">
        <v>4.8600000000000003</v>
      </c>
      <c r="H17">
        <v>4.12</v>
      </c>
      <c r="I17">
        <v>8.9999999999999993E-3</v>
      </c>
      <c r="J17">
        <v>1.6840000000000001E-2</v>
      </c>
      <c r="K17" s="24"/>
    </row>
    <row r="18" spans="1:11">
      <c r="A18" t="s">
        <v>195</v>
      </c>
      <c r="B18" t="s">
        <v>227</v>
      </c>
      <c r="C18" t="s">
        <v>65</v>
      </c>
      <c r="D18">
        <v>400.5</v>
      </c>
      <c r="E18">
        <v>4.8099999999999996</v>
      </c>
      <c r="F18">
        <v>3.99</v>
      </c>
      <c r="G18">
        <v>3.75</v>
      </c>
      <c r="H18">
        <v>8.83</v>
      </c>
      <c r="I18">
        <v>0.03</v>
      </c>
      <c r="J18">
        <v>5.6130000000000006E-2</v>
      </c>
      <c r="K18" s="24"/>
    </row>
    <row r="19" spans="1:11">
      <c r="A19" t="s">
        <v>196</v>
      </c>
      <c r="B19" t="s">
        <v>227</v>
      </c>
      <c r="C19" t="s">
        <v>65</v>
      </c>
      <c r="D19">
        <v>402.9</v>
      </c>
      <c r="E19">
        <v>5.2</v>
      </c>
      <c r="F19">
        <v>4.32</v>
      </c>
      <c r="G19">
        <v>4.53</v>
      </c>
      <c r="H19">
        <v>14.6</v>
      </c>
      <c r="I19">
        <v>6.0000000000000001E-3</v>
      </c>
      <c r="J19">
        <v>1.123E-2</v>
      </c>
      <c r="K19" s="24"/>
    </row>
    <row r="20" spans="1:11">
      <c r="A20" t="s">
        <v>197</v>
      </c>
      <c r="B20" t="s">
        <v>227</v>
      </c>
      <c r="C20" t="s">
        <v>65</v>
      </c>
      <c r="D20">
        <v>443.3</v>
      </c>
      <c r="E20">
        <v>2.0299999999999998</v>
      </c>
      <c r="F20">
        <v>1.69</v>
      </c>
      <c r="G20">
        <v>6.94</v>
      </c>
      <c r="H20">
        <v>3.35</v>
      </c>
      <c r="I20">
        <v>3.0000000000000001E-3</v>
      </c>
      <c r="J20">
        <v>5.6100000000000004E-3</v>
      </c>
      <c r="K20" s="24"/>
    </row>
    <row r="21" spans="1:11">
      <c r="A21" t="s">
        <v>198</v>
      </c>
      <c r="B21" t="s">
        <v>227</v>
      </c>
      <c r="C21" t="s">
        <v>65</v>
      </c>
      <c r="D21">
        <v>452.2</v>
      </c>
      <c r="E21">
        <v>1.25</v>
      </c>
      <c r="F21">
        <v>1.04</v>
      </c>
      <c r="G21">
        <v>1.81</v>
      </c>
      <c r="H21">
        <v>0.68</v>
      </c>
      <c r="I21">
        <v>3.0000000000000001E-3</v>
      </c>
      <c r="J21">
        <v>5.6100000000000004E-3</v>
      </c>
      <c r="K21" s="24"/>
    </row>
    <row r="22" spans="1:11">
      <c r="A22" t="s">
        <v>199</v>
      </c>
      <c r="B22" t="s">
        <v>227</v>
      </c>
      <c r="C22" t="s">
        <v>65</v>
      </c>
      <c r="D22">
        <v>470.2</v>
      </c>
      <c r="E22">
        <v>1.3</v>
      </c>
      <c r="F22">
        <v>1.08</v>
      </c>
      <c r="G22">
        <v>2</v>
      </c>
      <c r="H22">
        <v>1.25</v>
      </c>
      <c r="I22">
        <v>3.0000000000000001E-3</v>
      </c>
      <c r="J22">
        <v>5.6100000000000004E-3</v>
      </c>
      <c r="K22" s="24"/>
    </row>
    <row r="23" spans="1:11">
      <c r="A23" t="s">
        <v>200</v>
      </c>
      <c r="B23" t="s">
        <v>227</v>
      </c>
      <c r="C23" t="s">
        <v>65</v>
      </c>
      <c r="D23">
        <v>530</v>
      </c>
      <c r="E23">
        <v>1.67</v>
      </c>
      <c r="F23">
        <v>1.39</v>
      </c>
      <c r="G23">
        <v>7.1</v>
      </c>
      <c r="H23">
        <v>1.85</v>
      </c>
      <c r="I23">
        <v>3.0000000000000001E-3</v>
      </c>
      <c r="J23">
        <v>5.6100000000000004E-3</v>
      </c>
      <c r="K23" s="24"/>
    </row>
    <row r="24" spans="1:11">
      <c r="A24" t="s">
        <v>201</v>
      </c>
      <c r="B24" t="s">
        <v>227</v>
      </c>
      <c r="C24" t="s">
        <v>65</v>
      </c>
      <c r="D24">
        <v>549.20000000000005</v>
      </c>
      <c r="E24">
        <v>2.06</v>
      </c>
      <c r="F24">
        <v>1.71</v>
      </c>
      <c r="G24">
        <v>4.95</v>
      </c>
      <c r="H24">
        <v>1.28</v>
      </c>
      <c r="I24">
        <v>2E-3</v>
      </c>
      <c r="J24">
        <v>3.7400000000000003E-3</v>
      </c>
      <c r="K24" s="24"/>
    </row>
    <row r="25" spans="1:11">
      <c r="A25" t="s">
        <v>202</v>
      </c>
      <c r="B25" t="s">
        <v>227</v>
      </c>
      <c r="C25" t="s">
        <v>65</v>
      </c>
      <c r="D25">
        <v>560.70000000000005</v>
      </c>
      <c r="E25">
        <v>1.6</v>
      </c>
      <c r="F25">
        <v>1.33</v>
      </c>
      <c r="G25">
        <v>3.63</v>
      </c>
      <c r="H25">
        <v>1.05</v>
      </c>
      <c r="I25">
        <v>3.0000000000000001E-3</v>
      </c>
      <c r="J25">
        <v>5.6100000000000004E-3</v>
      </c>
      <c r="K25" s="24"/>
    </row>
    <row r="26" spans="1:11">
      <c r="A26" t="s">
        <v>203</v>
      </c>
      <c r="B26" t="s">
        <v>227</v>
      </c>
      <c r="C26" t="s">
        <v>65</v>
      </c>
      <c r="D26">
        <v>587.1</v>
      </c>
      <c r="E26">
        <v>1.76</v>
      </c>
      <c r="F26">
        <v>1.46</v>
      </c>
      <c r="G26">
        <v>4.55</v>
      </c>
      <c r="H26">
        <v>1.1499999999999999</v>
      </c>
      <c r="I26">
        <v>4.0000000000000001E-3</v>
      </c>
      <c r="J26">
        <v>7.4800000000000005E-3</v>
      </c>
      <c r="K26" s="24"/>
    </row>
    <row r="27" spans="1:11">
      <c r="A27" t="s">
        <v>204</v>
      </c>
      <c r="B27" t="s">
        <v>227</v>
      </c>
      <c r="C27" t="s">
        <v>65</v>
      </c>
      <c r="D27">
        <v>593.20000000000005</v>
      </c>
      <c r="E27">
        <v>1.92</v>
      </c>
      <c r="F27">
        <v>1.59</v>
      </c>
      <c r="G27">
        <v>9.5299999999999994</v>
      </c>
      <c r="H27">
        <v>1.3</v>
      </c>
      <c r="I27">
        <v>4.0000000000000001E-3</v>
      </c>
      <c r="J27">
        <v>7.4800000000000005E-3</v>
      </c>
      <c r="K27" s="24"/>
    </row>
    <row r="28" spans="1:11">
      <c r="A28" t="s">
        <v>205</v>
      </c>
      <c r="B28" t="s">
        <v>227</v>
      </c>
      <c r="C28" t="s">
        <v>65</v>
      </c>
      <c r="D28">
        <v>636.1</v>
      </c>
      <c r="E28">
        <v>1.96</v>
      </c>
      <c r="F28">
        <v>1.63</v>
      </c>
      <c r="G28">
        <v>2.77</v>
      </c>
      <c r="H28">
        <v>1.32</v>
      </c>
      <c r="I28">
        <v>3.0000000000000001E-3</v>
      </c>
      <c r="J28">
        <v>5.6100000000000004E-3</v>
      </c>
      <c r="K28" s="24"/>
    </row>
    <row r="29" spans="1:11">
      <c r="A29" t="s">
        <v>206</v>
      </c>
      <c r="B29" t="s">
        <v>227</v>
      </c>
      <c r="C29" t="s">
        <v>65</v>
      </c>
      <c r="D29">
        <v>656.4</v>
      </c>
      <c r="E29">
        <v>2.68</v>
      </c>
      <c r="F29">
        <v>2.2200000000000002</v>
      </c>
      <c r="G29">
        <v>7.07</v>
      </c>
      <c r="H29">
        <v>2.04</v>
      </c>
      <c r="I29">
        <v>9.5000000000000001E-2</v>
      </c>
      <c r="J29">
        <v>0.17773999999999998</v>
      </c>
      <c r="K29" s="24"/>
    </row>
    <row r="30" spans="1:11">
      <c r="A30" t="s">
        <v>207</v>
      </c>
      <c r="B30" t="s">
        <v>227</v>
      </c>
      <c r="C30" t="s">
        <v>65</v>
      </c>
      <c r="D30">
        <v>659.2</v>
      </c>
      <c r="E30">
        <v>2.2799999999999998</v>
      </c>
      <c r="F30">
        <v>1.89</v>
      </c>
      <c r="G30">
        <v>5.19</v>
      </c>
      <c r="H30">
        <v>1.49</v>
      </c>
      <c r="I30">
        <v>3.0000000000000001E-3</v>
      </c>
      <c r="J30">
        <v>5.6100000000000004E-3</v>
      </c>
      <c r="K30" s="24"/>
    </row>
    <row r="31" spans="1:11">
      <c r="A31" t="s">
        <v>208</v>
      </c>
      <c r="B31" t="s">
        <v>227</v>
      </c>
      <c r="C31" t="s">
        <v>65</v>
      </c>
      <c r="D31">
        <v>701.2</v>
      </c>
      <c r="E31">
        <v>1.72</v>
      </c>
      <c r="F31">
        <v>1.43</v>
      </c>
      <c r="G31">
        <v>7.44</v>
      </c>
      <c r="H31">
        <v>1.51</v>
      </c>
      <c r="I31">
        <v>5.0000000000000001E-3</v>
      </c>
      <c r="J31">
        <v>9.3499999999999989E-3</v>
      </c>
      <c r="K31" s="24"/>
    </row>
    <row r="32" spans="1:11">
      <c r="A32" t="s">
        <v>209</v>
      </c>
      <c r="B32" t="s">
        <v>227</v>
      </c>
      <c r="C32" t="s">
        <v>65</v>
      </c>
      <c r="D32">
        <v>735.2</v>
      </c>
      <c r="E32">
        <v>5.38</v>
      </c>
      <c r="F32">
        <v>4.47</v>
      </c>
      <c r="G32">
        <v>2.85</v>
      </c>
      <c r="H32">
        <v>0.75</v>
      </c>
      <c r="I32">
        <v>3.0000000000000001E-3</v>
      </c>
      <c r="J32">
        <v>5.6100000000000004E-3</v>
      </c>
      <c r="K32" s="24"/>
    </row>
    <row r="33" spans="1:11">
      <c r="A33" t="s">
        <v>210</v>
      </c>
      <c r="B33" t="s">
        <v>227</v>
      </c>
      <c r="C33" t="s">
        <v>65</v>
      </c>
      <c r="D33">
        <v>752.3</v>
      </c>
      <c r="E33">
        <v>1.76</v>
      </c>
      <c r="F33">
        <v>1.46</v>
      </c>
      <c r="G33">
        <v>9.08</v>
      </c>
      <c r="H33">
        <v>1.62</v>
      </c>
      <c r="I33">
        <v>4.0000000000000001E-3</v>
      </c>
      <c r="J33">
        <v>7.4800000000000005E-3</v>
      </c>
      <c r="K33" s="24"/>
    </row>
    <row r="34" spans="1:11">
      <c r="A34" t="s">
        <v>211</v>
      </c>
      <c r="B34" t="s">
        <v>227</v>
      </c>
      <c r="C34" t="s">
        <v>65</v>
      </c>
      <c r="D34">
        <v>776.2</v>
      </c>
      <c r="E34">
        <v>1.65</v>
      </c>
      <c r="F34">
        <v>1.37</v>
      </c>
      <c r="G34">
        <v>5.74</v>
      </c>
      <c r="H34">
        <v>1.32</v>
      </c>
      <c r="I34">
        <v>6.0000000000000001E-3</v>
      </c>
      <c r="J34">
        <v>1.123E-2</v>
      </c>
      <c r="K34" s="24"/>
    </row>
    <row r="35" spans="1:11">
      <c r="A35" t="s">
        <v>212</v>
      </c>
      <c r="B35" t="s">
        <v>227</v>
      </c>
      <c r="C35" t="s">
        <v>65</v>
      </c>
      <c r="D35">
        <v>793</v>
      </c>
      <c r="E35">
        <v>4</v>
      </c>
      <c r="F35">
        <v>3.32</v>
      </c>
      <c r="G35">
        <v>2.84</v>
      </c>
      <c r="H35">
        <v>0.75</v>
      </c>
      <c r="I35">
        <v>3.0000000000000001E-3</v>
      </c>
      <c r="J35">
        <v>5.6100000000000004E-3</v>
      </c>
      <c r="K35" s="24"/>
    </row>
    <row r="36" spans="1:11">
      <c r="A36" t="s">
        <v>213</v>
      </c>
      <c r="B36" t="s">
        <v>227</v>
      </c>
      <c r="C36" t="s">
        <v>65</v>
      </c>
      <c r="D36">
        <v>795.7</v>
      </c>
      <c r="E36">
        <v>1.87</v>
      </c>
      <c r="F36">
        <v>1.55</v>
      </c>
      <c r="G36">
        <v>3.59</v>
      </c>
      <c r="H36">
        <v>1.17</v>
      </c>
      <c r="I36">
        <v>5.0000000000000001E-3</v>
      </c>
      <c r="J36">
        <v>9.3499999999999989E-3</v>
      </c>
      <c r="K36" s="24"/>
    </row>
    <row r="37" spans="1:11">
      <c r="A37" t="s">
        <v>214</v>
      </c>
      <c r="B37" t="s">
        <v>227</v>
      </c>
      <c r="C37" t="s">
        <v>65</v>
      </c>
      <c r="D37">
        <v>797.6</v>
      </c>
      <c r="E37">
        <v>3.58</v>
      </c>
      <c r="F37">
        <v>2.97</v>
      </c>
      <c r="G37">
        <v>3.01</v>
      </c>
      <c r="H37">
        <v>0.8</v>
      </c>
      <c r="I37">
        <v>3.0000000000000001E-3</v>
      </c>
      <c r="J37">
        <v>5.6100000000000004E-3</v>
      </c>
      <c r="K37" s="24"/>
    </row>
    <row r="38" spans="1:11">
      <c r="A38" t="s">
        <v>215</v>
      </c>
      <c r="B38" t="s">
        <v>227</v>
      </c>
      <c r="C38" t="s">
        <v>65</v>
      </c>
      <c r="D38">
        <v>842.1</v>
      </c>
      <c r="E38">
        <v>1.67</v>
      </c>
      <c r="F38">
        <v>1.39</v>
      </c>
      <c r="G38">
        <v>5.37</v>
      </c>
      <c r="H38">
        <v>0.99</v>
      </c>
      <c r="I38">
        <v>6.0000000000000001E-3</v>
      </c>
      <c r="J38">
        <v>1.123E-2</v>
      </c>
      <c r="K38" s="24"/>
    </row>
    <row r="39" spans="1:11">
      <c r="A39" t="s">
        <v>216</v>
      </c>
      <c r="B39" t="s">
        <v>227</v>
      </c>
      <c r="C39" t="s">
        <v>65</v>
      </c>
      <c r="D39">
        <v>895.8</v>
      </c>
      <c r="E39">
        <v>1.8</v>
      </c>
      <c r="F39">
        <v>1.49</v>
      </c>
      <c r="G39">
        <v>6.09</v>
      </c>
      <c r="H39">
        <v>2.14</v>
      </c>
      <c r="I39">
        <v>3.0000000000000001E-3</v>
      </c>
      <c r="J39">
        <v>5.6100000000000004E-3</v>
      </c>
      <c r="K39" s="24"/>
    </row>
    <row r="40" spans="1:11">
      <c r="A40" t="s">
        <v>217</v>
      </c>
      <c r="B40" t="s">
        <v>227</v>
      </c>
      <c r="C40" t="s">
        <v>65</v>
      </c>
      <c r="D40">
        <v>902.1</v>
      </c>
      <c r="E40">
        <v>2.2200000000000002</v>
      </c>
      <c r="F40">
        <v>1.84</v>
      </c>
      <c r="G40">
        <v>9.39</v>
      </c>
      <c r="H40">
        <v>2.2200000000000002</v>
      </c>
      <c r="I40">
        <v>7.0999999999999994E-2</v>
      </c>
      <c r="J40">
        <v>0.13283999999999999</v>
      </c>
      <c r="K40" s="24"/>
    </row>
    <row r="41" spans="1:11">
      <c r="A41" t="s">
        <v>218</v>
      </c>
      <c r="B41" t="s">
        <v>227</v>
      </c>
      <c r="C41" t="s">
        <v>65</v>
      </c>
      <c r="D41">
        <v>950.1</v>
      </c>
      <c r="E41">
        <v>1.68</v>
      </c>
      <c r="F41">
        <v>1.39</v>
      </c>
      <c r="G41">
        <v>5.73</v>
      </c>
      <c r="H41">
        <v>1.55</v>
      </c>
      <c r="I41">
        <v>5.0000000000000001E-3</v>
      </c>
      <c r="J41">
        <v>9.3499999999999989E-3</v>
      </c>
      <c r="K41" s="24"/>
    </row>
    <row r="42" spans="1:11">
      <c r="A42" t="s">
        <v>219</v>
      </c>
      <c r="B42" t="s">
        <v>227</v>
      </c>
      <c r="C42" t="s">
        <v>65</v>
      </c>
      <c r="D42">
        <v>953.5</v>
      </c>
      <c r="E42">
        <v>2.3199999999999998</v>
      </c>
      <c r="F42">
        <v>1.93</v>
      </c>
      <c r="G42">
        <v>5.88</v>
      </c>
      <c r="H42">
        <v>1.32</v>
      </c>
      <c r="I42">
        <v>3.0000000000000001E-3</v>
      </c>
      <c r="J42">
        <v>5.6100000000000004E-3</v>
      </c>
      <c r="K42" s="24"/>
    </row>
    <row r="43" spans="1:11">
      <c r="A43" t="s">
        <v>220</v>
      </c>
      <c r="B43" t="s">
        <v>227</v>
      </c>
      <c r="C43" t="s">
        <v>65</v>
      </c>
      <c r="D43">
        <v>968.4</v>
      </c>
      <c r="E43">
        <v>3.49</v>
      </c>
      <c r="F43">
        <v>2.9</v>
      </c>
      <c r="G43">
        <v>6.03</v>
      </c>
      <c r="H43">
        <v>1.75</v>
      </c>
      <c r="I43">
        <v>6.0000000000000001E-3</v>
      </c>
      <c r="J43">
        <v>1.123E-2</v>
      </c>
      <c r="K43" s="24"/>
    </row>
    <row r="44" spans="1:11">
      <c r="A44" t="s">
        <v>221</v>
      </c>
      <c r="B44" t="s">
        <v>227</v>
      </c>
      <c r="C44" t="s">
        <v>65</v>
      </c>
      <c r="D44">
        <v>978.9</v>
      </c>
      <c r="E44">
        <v>2.41</v>
      </c>
      <c r="F44">
        <v>2</v>
      </c>
      <c r="G44">
        <v>2.9</v>
      </c>
      <c r="H44">
        <v>0.77</v>
      </c>
      <c r="I44">
        <v>3.0000000000000001E-3</v>
      </c>
      <c r="J44">
        <v>5.6100000000000004E-3</v>
      </c>
      <c r="K44" s="24"/>
    </row>
    <row r="45" spans="1:11">
      <c r="A45" t="s">
        <v>222</v>
      </c>
      <c r="B45" t="s">
        <v>227</v>
      </c>
      <c r="C45" t="s">
        <v>65</v>
      </c>
      <c r="D45">
        <v>995.1</v>
      </c>
      <c r="E45">
        <v>1.66</v>
      </c>
      <c r="F45">
        <v>1.38</v>
      </c>
      <c r="G45">
        <v>6.86</v>
      </c>
      <c r="H45">
        <v>0.83</v>
      </c>
      <c r="I45">
        <v>3.0000000000000001E-3</v>
      </c>
      <c r="J45">
        <v>5.6100000000000004E-3</v>
      </c>
      <c r="K45" s="24"/>
    </row>
    <row r="46" spans="1:11">
      <c r="A46" t="s">
        <v>223</v>
      </c>
      <c r="B46" t="s">
        <v>227</v>
      </c>
      <c r="C46" t="s">
        <v>65</v>
      </c>
      <c r="D46">
        <v>999.2</v>
      </c>
      <c r="E46">
        <v>1.53</v>
      </c>
      <c r="F46">
        <v>1.27</v>
      </c>
      <c r="G46">
        <v>3.26</v>
      </c>
      <c r="H46">
        <v>0.94</v>
      </c>
      <c r="I46">
        <v>5.0000000000000001E-3</v>
      </c>
      <c r="J46">
        <v>9.3499999999999989E-3</v>
      </c>
      <c r="K46" s="24"/>
    </row>
    <row r="47" spans="1:11">
      <c r="A47" t="s">
        <v>179</v>
      </c>
      <c r="B47" t="s">
        <v>225</v>
      </c>
      <c r="C47" t="s">
        <v>39</v>
      </c>
      <c r="D47">
        <v>16.21</v>
      </c>
      <c r="E47">
        <v>1.66</v>
      </c>
      <c r="F47">
        <v>1.38</v>
      </c>
      <c r="G47">
        <v>4.41</v>
      </c>
      <c r="H47">
        <v>1.74</v>
      </c>
      <c r="I47">
        <v>3.0000000000000001E-3</v>
      </c>
      <c r="J47">
        <v>5.6100000000000004E-3</v>
      </c>
      <c r="K47" s="24"/>
    </row>
    <row r="48" spans="1:11">
      <c r="A48" t="s">
        <v>180</v>
      </c>
      <c r="B48" t="s">
        <v>225</v>
      </c>
      <c r="C48" t="s">
        <v>39</v>
      </c>
      <c r="D48">
        <v>16.670000000000002</v>
      </c>
      <c r="E48">
        <v>2.58</v>
      </c>
      <c r="F48">
        <v>2.14</v>
      </c>
      <c r="G48">
        <v>5.0599999999999996</v>
      </c>
      <c r="H48">
        <v>1.62</v>
      </c>
      <c r="I48">
        <v>3.0000000000000001E-3</v>
      </c>
      <c r="J48">
        <v>5.6100000000000004E-3</v>
      </c>
      <c r="K48" s="24"/>
    </row>
    <row r="49" spans="1:11">
      <c r="A49" t="s">
        <v>181</v>
      </c>
      <c r="B49" t="s">
        <v>225</v>
      </c>
      <c r="C49" t="s">
        <v>39</v>
      </c>
      <c r="D49">
        <v>58.84</v>
      </c>
      <c r="E49">
        <v>2.73</v>
      </c>
      <c r="F49">
        <v>2.27</v>
      </c>
      <c r="G49">
        <v>6.77</v>
      </c>
      <c r="H49">
        <v>1.4</v>
      </c>
      <c r="I49">
        <v>3.0000000000000001E-3</v>
      </c>
      <c r="J49">
        <v>5.6100000000000004E-3</v>
      </c>
      <c r="K49" s="24"/>
    </row>
    <row r="50" spans="1:11">
      <c r="A50" t="s">
        <v>182</v>
      </c>
      <c r="B50" t="s">
        <v>225</v>
      </c>
      <c r="C50" t="s">
        <v>39</v>
      </c>
      <c r="D50">
        <v>71.59</v>
      </c>
      <c r="E50">
        <v>3.01</v>
      </c>
      <c r="F50">
        <v>2.5</v>
      </c>
      <c r="G50">
        <v>6.22</v>
      </c>
      <c r="H50">
        <v>2.21</v>
      </c>
      <c r="I50">
        <v>3.0000000000000001E-3</v>
      </c>
      <c r="J50">
        <v>5.6100000000000004E-3</v>
      </c>
      <c r="K50" s="24"/>
    </row>
    <row r="51" spans="1:11">
      <c r="A51" t="s">
        <v>183</v>
      </c>
      <c r="B51" t="s">
        <v>225</v>
      </c>
      <c r="C51" t="s">
        <v>39</v>
      </c>
      <c r="D51">
        <v>108.99</v>
      </c>
      <c r="E51">
        <v>1.75</v>
      </c>
      <c r="F51">
        <v>1.45</v>
      </c>
      <c r="G51">
        <v>4.7300000000000004</v>
      </c>
      <c r="H51">
        <v>1.3</v>
      </c>
      <c r="I51">
        <v>4.0000000000000001E-3</v>
      </c>
      <c r="J51">
        <v>7.4800000000000005E-3</v>
      </c>
      <c r="K51" s="24"/>
    </row>
    <row r="52" spans="1:11">
      <c r="A52" t="s">
        <v>184</v>
      </c>
      <c r="B52" t="s">
        <v>225</v>
      </c>
      <c r="C52" t="s">
        <v>39</v>
      </c>
      <c r="D52">
        <v>126.97</v>
      </c>
      <c r="E52">
        <v>2.4700000000000002</v>
      </c>
      <c r="F52">
        <v>2.0499999999999998</v>
      </c>
      <c r="G52">
        <v>6.7</v>
      </c>
      <c r="H52">
        <v>2.85</v>
      </c>
      <c r="I52">
        <v>2E-3</v>
      </c>
      <c r="J52">
        <v>3.7400000000000003E-3</v>
      </c>
      <c r="K52" s="24"/>
    </row>
    <row r="53" spans="1:11">
      <c r="A53" t="s">
        <v>185</v>
      </c>
      <c r="B53" t="s">
        <v>225</v>
      </c>
      <c r="C53" t="s">
        <v>39</v>
      </c>
      <c r="D53">
        <v>264.70999999999998</v>
      </c>
      <c r="E53">
        <v>1.22</v>
      </c>
      <c r="F53">
        <v>1.01</v>
      </c>
      <c r="G53">
        <v>4.4000000000000004</v>
      </c>
      <c r="H53">
        <v>1.91</v>
      </c>
      <c r="I53">
        <v>3.0000000000000001E-3</v>
      </c>
      <c r="J53">
        <v>5.6100000000000004E-3</v>
      </c>
      <c r="K53" s="24"/>
    </row>
    <row r="54" spans="1:11">
      <c r="A54" t="s">
        <v>186</v>
      </c>
      <c r="B54" t="s">
        <v>225</v>
      </c>
      <c r="C54" t="s">
        <v>39</v>
      </c>
      <c r="D54">
        <v>268.29000000000002</v>
      </c>
      <c r="E54">
        <v>2.9</v>
      </c>
      <c r="F54">
        <v>2.41</v>
      </c>
      <c r="G54">
        <v>5.59</v>
      </c>
      <c r="H54">
        <v>1.77</v>
      </c>
      <c r="I54">
        <v>3.0000000000000001E-3</v>
      </c>
      <c r="J54">
        <v>5.6100000000000004E-3</v>
      </c>
      <c r="K54" s="24"/>
    </row>
    <row r="55" spans="1:11">
      <c r="A55" t="s">
        <v>187</v>
      </c>
      <c r="B55" t="s">
        <v>225</v>
      </c>
      <c r="C55" t="s">
        <v>39</v>
      </c>
      <c r="D55">
        <v>325.14</v>
      </c>
      <c r="E55">
        <v>2.91</v>
      </c>
      <c r="F55">
        <v>2.42</v>
      </c>
      <c r="G55">
        <v>6.46</v>
      </c>
      <c r="H55">
        <v>1.36</v>
      </c>
      <c r="I55">
        <v>2E-3</v>
      </c>
      <c r="J55">
        <v>3.7400000000000003E-3</v>
      </c>
      <c r="K55" s="24"/>
    </row>
    <row r="56" spans="1:11">
      <c r="A56" t="s">
        <v>188</v>
      </c>
      <c r="B56" t="s">
        <v>225</v>
      </c>
      <c r="C56" t="s">
        <v>39</v>
      </c>
      <c r="D56">
        <v>344.83</v>
      </c>
      <c r="E56">
        <v>1.71</v>
      </c>
      <c r="F56">
        <v>1.42</v>
      </c>
      <c r="G56">
        <v>4.12</v>
      </c>
      <c r="H56">
        <v>1</v>
      </c>
      <c r="I56">
        <v>4.0000000000000001E-3</v>
      </c>
      <c r="J56">
        <v>7.4800000000000005E-3</v>
      </c>
      <c r="K56" s="24"/>
    </row>
    <row r="57" spans="1:11">
      <c r="A57" t="s">
        <v>189</v>
      </c>
      <c r="B57" t="s">
        <v>225</v>
      </c>
      <c r="C57" t="s">
        <v>39</v>
      </c>
      <c r="D57">
        <v>348.24</v>
      </c>
      <c r="E57">
        <v>3.24</v>
      </c>
      <c r="F57">
        <v>2.69</v>
      </c>
      <c r="G57">
        <v>6.49</v>
      </c>
      <c r="H57">
        <v>1.1499999999999999</v>
      </c>
      <c r="I57">
        <v>3.0000000000000001E-3</v>
      </c>
      <c r="J57">
        <v>5.6100000000000004E-3</v>
      </c>
      <c r="K57" s="24"/>
    </row>
    <row r="58" spans="1:11">
      <c r="A58" t="s">
        <v>190</v>
      </c>
      <c r="B58" t="s">
        <v>225</v>
      </c>
      <c r="C58" t="s">
        <v>39</v>
      </c>
      <c r="D58">
        <v>356.17</v>
      </c>
      <c r="E58">
        <v>2.81</v>
      </c>
      <c r="F58">
        <v>2.33</v>
      </c>
      <c r="G58">
        <v>6.19</v>
      </c>
      <c r="H58">
        <v>1.8</v>
      </c>
      <c r="I58">
        <v>2E-3</v>
      </c>
      <c r="J58">
        <v>3.7400000000000003E-3</v>
      </c>
      <c r="K58" s="24"/>
    </row>
    <row r="59" spans="1:11">
      <c r="A59" t="s">
        <v>191</v>
      </c>
      <c r="B59" t="s">
        <v>225</v>
      </c>
      <c r="C59" t="s">
        <v>39</v>
      </c>
      <c r="D59">
        <v>443.38</v>
      </c>
      <c r="E59">
        <v>2.84</v>
      </c>
      <c r="F59">
        <v>2.36</v>
      </c>
      <c r="G59">
        <v>7.02</v>
      </c>
      <c r="H59">
        <v>2.4500000000000002</v>
      </c>
      <c r="I59">
        <v>1.4E-2</v>
      </c>
      <c r="J59">
        <v>2.6190000000000001E-2</v>
      </c>
      <c r="K59" s="24"/>
    </row>
    <row r="60" spans="1:11">
      <c r="A60" t="s">
        <v>192</v>
      </c>
      <c r="B60" t="s">
        <v>225</v>
      </c>
      <c r="C60" t="s">
        <v>39</v>
      </c>
      <c r="D60">
        <v>490.39</v>
      </c>
      <c r="E60">
        <v>4.59</v>
      </c>
      <c r="F60">
        <v>3.81</v>
      </c>
      <c r="G60">
        <v>1.97</v>
      </c>
      <c r="H60">
        <v>7.31</v>
      </c>
      <c r="I60">
        <v>1E-3</v>
      </c>
      <c r="J60">
        <v>1.8700000000000001E-3</v>
      </c>
      <c r="K60" s="24"/>
    </row>
    <row r="61" spans="1:11">
      <c r="A61" t="s">
        <v>193</v>
      </c>
      <c r="B61" t="s">
        <v>225</v>
      </c>
      <c r="C61" t="s">
        <v>39</v>
      </c>
      <c r="D61">
        <v>495.06</v>
      </c>
      <c r="E61">
        <v>3.26</v>
      </c>
      <c r="F61">
        <v>2.71</v>
      </c>
      <c r="G61">
        <v>5.95</v>
      </c>
      <c r="H61">
        <v>2.12</v>
      </c>
      <c r="I61">
        <v>6.7000000000000004E-2</v>
      </c>
      <c r="J61">
        <v>0.12535000000000002</v>
      </c>
      <c r="K61" s="24"/>
    </row>
    <row r="62" spans="1:11">
      <c r="A62" t="s">
        <v>194</v>
      </c>
      <c r="B62" t="s">
        <v>225</v>
      </c>
      <c r="C62" t="s">
        <v>39</v>
      </c>
      <c r="D62">
        <v>522.07000000000005</v>
      </c>
      <c r="E62">
        <v>2.97</v>
      </c>
      <c r="F62">
        <v>2.4700000000000002</v>
      </c>
      <c r="G62">
        <v>6.21</v>
      </c>
      <c r="H62">
        <v>1.93</v>
      </c>
      <c r="I62">
        <v>3.0000000000000001E-3</v>
      </c>
      <c r="J62">
        <v>5.6100000000000004E-3</v>
      </c>
      <c r="K62" s="24"/>
    </row>
    <row r="63" spans="1:11">
      <c r="A63" t="s">
        <v>195</v>
      </c>
      <c r="B63" t="s">
        <v>225</v>
      </c>
      <c r="C63" t="s">
        <v>39</v>
      </c>
      <c r="D63">
        <v>527.54999999999995</v>
      </c>
      <c r="E63">
        <v>1.75</v>
      </c>
      <c r="F63">
        <v>1.45</v>
      </c>
      <c r="G63">
        <v>4.34</v>
      </c>
      <c r="H63">
        <v>2.54</v>
      </c>
      <c r="I63">
        <v>3.0000000000000001E-3</v>
      </c>
      <c r="J63">
        <v>5.6100000000000004E-3</v>
      </c>
      <c r="K63" s="24"/>
    </row>
    <row r="64" spans="1:11">
      <c r="A64" t="s">
        <v>196</v>
      </c>
      <c r="B64" t="s">
        <v>225</v>
      </c>
      <c r="C64" t="s">
        <v>39</v>
      </c>
      <c r="D64">
        <v>551.12</v>
      </c>
      <c r="E64">
        <v>4.51</v>
      </c>
      <c r="F64">
        <v>3.74</v>
      </c>
      <c r="G64">
        <v>3.05</v>
      </c>
      <c r="H64">
        <v>1.37</v>
      </c>
      <c r="I64">
        <v>3.0000000000000001E-3</v>
      </c>
      <c r="J64">
        <v>5.6100000000000004E-3</v>
      </c>
      <c r="K64" s="24"/>
    </row>
    <row r="65" spans="1:11">
      <c r="A65" t="s">
        <v>197</v>
      </c>
      <c r="B65" t="s">
        <v>225</v>
      </c>
      <c r="C65" t="s">
        <v>39</v>
      </c>
      <c r="D65">
        <v>579.5</v>
      </c>
      <c r="E65">
        <v>3.09</v>
      </c>
      <c r="F65">
        <v>2.57</v>
      </c>
      <c r="G65">
        <v>5.78</v>
      </c>
      <c r="H65">
        <v>2.71</v>
      </c>
      <c r="I65">
        <v>3.0000000000000001E-3</v>
      </c>
      <c r="J65">
        <v>5.6100000000000004E-3</v>
      </c>
      <c r="K65" s="24"/>
    </row>
    <row r="66" spans="1:11">
      <c r="A66" t="s">
        <v>198</v>
      </c>
      <c r="B66" t="s">
        <v>225</v>
      </c>
      <c r="C66" t="s">
        <v>39</v>
      </c>
      <c r="D66">
        <v>610.03</v>
      </c>
      <c r="E66">
        <v>1.75</v>
      </c>
      <c r="F66">
        <v>1.45</v>
      </c>
      <c r="G66">
        <v>4.71</v>
      </c>
      <c r="H66">
        <v>1.42</v>
      </c>
      <c r="I66">
        <v>2E-3</v>
      </c>
      <c r="J66">
        <v>3.7400000000000003E-3</v>
      </c>
      <c r="K66" s="24"/>
    </row>
    <row r="67" spans="1:11">
      <c r="A67" t="s">
        <v>199</v>
      </c>
      <c r="B67" t="s">
        <v>225</v>
      </c>
      <c r="C67" t="s">
        <v>39</v>
      </c>
      <c r="D67">
        <v>613.41999999999996</v>
      </c>
      <c r="E67">
        <v>1.02</v>
      </c>
      <c r="F67">
        <v>0.85</v>
      </c>
      <c r="G67">
        <v>5.41</v>
      </c>
      <c r="H67">
        <v>2.04</v>
      </c>
      <c r="I67">
        <v>4.0000000000000001E-3</v>
      </c>
      <c r="J67">
        <v>7.4800000000000005E-3</v>
      </c>
      <c r="K67" s="24"/>
    </row>
    <row r="68" spans="1:11">
      <c r="A68" t="s">
        <v>200</v>
      </c>
      <c r="B68" t="s">
        <v>225</v>
      </c>
      <c r="C68" t="s">
        <v>39</v>
      </c>
      <c r="D68">
        <v>620.78</v>
      </c>
      <c r="E68">
        <v>2.63</v>
      </c>
      <c r="F68">
        <v>2.1800000000000002</v>
      </c>
      <c r="G68">
        <v>5.48</v>
      </c>
      <c r="H68">
        <v>1.1499999999999999</v>
      </c>
      <c r="I68">
        <v>2E-3</v>
      </c>
      <c r="J68">
        <v>3.7400000000000003E-3</v>
      </c>
      <c r="K68" s="24"/>
    </row>
    <row r="69" spans="1:11">
      <c r="A69" t="s">
        <v>201</v>
      </c>
      <c r="B69" t="s">
        <v>225</v>
      </c>
      <c r="C69" t="s">
        <v>39</v>
      </c>
      <c r="D69">
        <v>622.36</v>
      </c>
      <c r="E69">
        <v>1.27</v>
      </c>
      <c r="F69">
        <v>1.05</v>
      </c>
      <c r="G69">
        <v>6.52</v>
      </c>
      <c r="H69">
        <v>1.19</v>
      </c>
      <c r="I69">
        <v>3.0000000000000001E-3</v>
      </c>
      <c r="J69">
        <v>5.6100000000000004E-3</v>
      </c>
      <c r="K69" s="24"/>
    </row>
    <row r="70" spans="1:11">
      <c r="A70" t="s">
        <v>202</v>
      </c>
      <c r="B70" t="s">
        <v>225</v>
      </c>
      <c r="C70" t="s">
        <v>39</v>
      </c>
      <c r="D70">
        <v>639.08000000000004</v>
      </c>
      <c r="E70">
        <v>2.93</v>
      </c>
      <c r="F70">
        <v>2.4300000000000002</v>
      </c>
      <c r="G70">
        <v>4.47</v>
      </c>
      <c r="H70">
        <v>1.6</v>
      </c>
      <c r="I70">
        <v>3.0000000000000001E-3</v>
      </c>
      <c r="J70">
        <v>5.6100000000000004E-3</v>
      </c>
      <c r="K70" s="24"/>
    </row>
    <row r="71" spans="1:11">
      <c r="A71" t="s">
        <v>203</v>
      </c>
      <c r="B71" t="s">
        <v>225</v>
      </c>
      <c r="C71" t="s">
        <v>39</v>
      </c>
      <c r="D71">
        <v>703.55</v>
      </c>
      <c r="E71">
        <v>3.1</v>
      </c>
      <c r="F71">
        <v>2.57</v>
      </c>
      <c r="G71">
        <v>4.5999999999999996</v>
      </c>
      <c r="H71">
        <v>2.34</v>
      </c>
      <c r="I71">
        <v>1E-3</v>
      </c>
      <c r="J71">
        <v>1.8700000000000001E-3</v>
      </c>
      <c r="K71" s="24"/>
    </row>
    <row r="72" spans="1:11">
      <c r="A72" t="s">
        <v>204</v>
      </c>
      <c r="B72" t="s">
        <v>225</v>
      </c>
      <c r="C72" t="s">
        <v>39</v>
      </c>
      <c r="D72">
        <v>810.16</v>
      </c>
      <c r="E72">
        <v>2.69</v>
      </c>
      <c r="F72">
        <v>2.23</v>
      </c>
      <c r="G72">
        <v>5.12</v>
      </c>
      <c r="H72">
        <v>1.9</v>
      </c>
      <c r="I72">
        <v>2.1999999999999999E-2</v>
      </c>
      <c r="J72">
        <v>4.1159999999999995E-2</v>
      </c>
      <c r="K72" s="24"/>
    </row>
    <row r="73" spans="1:11">
      <c r="A73" t="s">
        <v>179</v>
      </c>
      <c r="B73" t="s">
        <v>224</v>
      </c>
      <c r="C73" t="s">
        <v>18</v>
      </c>
      <c r="D73">
        <v>69.099999999999994</v>
      </c>
      <c r="E73">
        <v>2.46</v>
      </c>
      <c r="F73">
        <v>2.04</v>
      </c>
      <c r="G73">
        <v>5.75</v>
      </c>
      <c r="H73">
        <v>1.71</v>
      </c>
      <c r="I73">
        <v>2E-3</v>
      </c>
      <c r="J73">
        <v>3.7400000000000003E-3</v>
      </c>
      <c r="K73" s="24"/>
    </row>
    <row r="74" spans="1:11">
      <c r="A74" t="s">
        <v>180</v>
      </c>
      <c r="B74" t="s">
        <v>224</v>
      </c>
      <c r="C74" t="s">
        <v>18</v>
      </c>
      <c r="D74">
        <v>121.9</v>
      </c>
      <c r="E74">
        <v>2.21</v>
      </c>
      <c r="F74">
        <v>1.83</v>
      </c>
      <c r="G74">
        <v>6.2</v>
      </c>
      <c r="H74">
        <v>2.63</v>
      </c>
      <c r="I74">
        <v>4.0000000000000001E-3</v>
      </c>
      <c r="J74">
        <v>7.4800000000000005E-3</v>
      </c>
      <c r="K74" s="24"/>
    </row>
    <row r="75" spans="1:11">
      <c r="A75" t="s">
        <v>181</v>
      </c>
      <c r="B75" t="s">
        <v>224</v>
      </c>
      <c r="C75" t="s">
        <v>18</v>
      </c>
      <c r="D75">
        <v>139.1</v>
      </c>
      <c r="E75">
        <v>2.12</v>
      </c>
      <c r="F75">
        <v>1.76</v>
      </c>
      <c r="G75">
        <v>4.0599999999999996</v>
      </c>
      <c r="H75">
        <v>1.0900000000000001</v>
      </c>
      <c r="I75">
        <v>3.0000000000000001E-3</v>
      </c>
      <c r="J75">
        <v>5.6100000000000004E-3</v>
      </c>
      <c r="K75" s="24"/>
    </row>
    <row r="76" spans="1:11">
      <c r="A76" t="s">
        <v>182</v>
      </c>
      <c r="B76" t="s">
        <v>224</v>
      </c>
      <c r="C76" t="s">
        <v>18</v>
      </c>
      <c r="D76">
        <v>171.7</v>
      </c>
      <c r="E76">
        <v>4.6100000000000003</v>
      </c>
      <c r="F76">
        <v>3.83</v>
      </c>
      <c r="G76">
        <v>1.72</v>
      </c>
      <c r="H76">
        <v>6.38</v>
      </c>
      <c r="I76">
        <v>2E-3</v>
      </c>
      <c r="J76">
        <v>3.7400000000000003E-3</v>
      </c>
      <c r="K76" s="24"/>
    </row>
    <row r="77" spans="1:11">
      <c r="A77" t="s">
        <v>183</v>
      </c>
      <c r="B77" t="s">
        <v>224</v>
      </c>
      <c r="C77" t="s">
        <v>18</v>
      </c>
      <c r="D77">
        <v>215.5</v>
      </c>
      <c r="E77">
        <v>1.86</v>
      </c>
      <c r="F77">
        <v>1.54</v>
      </c>
      <c r="G77">
        <v>4.97</v>
      </c>
      <c r="H77">
        <v>1.29</v>
      </c>
      <c r="I77">
        <v>6.0000000000000001E-3</v>
      </c>
      <c r="J77">
        <v>1.123E-2</v>
      </c>
      <c r="K77" s="24"/>
    </row>
    <row r="78" spans="1:11">
      <c r="A78" t="s">
        <v>184</v>
      </c>
      <c r="B78" t="s">
        <v>224</v>
      </c>
      <c r="C78" t="s">
        <v>18</v>
      </c>
      <c r="D78">
        <v>337</v>
      </c>
      <c r="E78">
        <v>3.33</v>
      </c>
      <c r="F78">
        <v>2.76</v>
      </c>
      <c r="G78">
        <v>4.7300000000000004</v>
      </c>
      <c r="H78">
        <v>1.54</v>
      </c>
      <c r="I78">
        <v>3.0000000000000001E-3</v>
      </c>
      <c r="J78">
        <v>5.6100000000000004E-3</v>
      </c>
      <c r="K78" s="24"/>
    </row>
    <row r="79" spans="1:11">
      <c r="A79" t="s">
        <v>185</v>
      </c>
      <c r="B79" t="s">
        <v>224</v>
      </c>
      <c r="C79" t="s">
        <v>18</v>
      </c>
      <c r="D79">
        <v>442.3</v>
      </c>
      <c r="E79">
        <v>4.28</v>
      </c>
      <c r="F79">
        <v>3.55</v>
      </c>
      <c r="G79">
        <v>2.0099999999999998</v>
      </c>
      <c r="H79">
        <v>1.57</v>
      </c>
      <c r="I79">
        <v>4.0000000000000001E-3</v>
      </c>
      <c r="J79">
        <v>7.4800000000000005E-3</v>
      </c>
      <c r="K79" s="24"/>
    </row>
    <row r="80" spans="1:11">
      <c r="A80" t="s">
        <v>186</v>
      </c>
      <c r="B80" t="s">
        <v>224</v>
      </c>
      <c r="C80" t="s">
        <v>18</v>
      </c>
      <c r="D80">
        <v>453.5</v>
      </c>
      <c r="E80">
        <v>1.64</v>
      </c>
      <c r="F80">
        <v>1.36</v>
      </c>
      <c r="G80">
        <v>4.3499999999999996</v>
      </c>
      <c r="H80">
        <v>1.0900000000000001</v>
      </c>
      <c r="I80">
        <v>5.0000000000000001E-3</v>
      </c>
      <c r="J80">
        <v>9.3499999999999989E-3</v>
      </c>
      <c r="K80" s="24"/>
    </row>
    <row r="81" spans="1:11">
      <c r="A81" t="s">
        <v>187</v>
      </c>
      <c r="B81" t="s">
        <v>224</v>
      </c>
      <c r="C81" t="s">
        <v>18</v>
      </c>
      <c r="D81">
        <v>505.7</v>
      </c>
      <c r="E81">
        <v>2.36</v>
      </c>
      <c r="F81">
        <v>1.96</v>
      </c>
      <c r="G81">
        <v>5.31</v>
      </c>
      <c r="H81">
        <v>1.28</v>
      </c>
      <c r="I81">
        <v>3.0000000000000001E-3</v>
      </c>
      <c r="J81">
        <v>5.6100000000000004E-3</v>
      </c>
      <c r="K81" s="24"/>
    </row>
    <row r="82" spans="1:11">
      <c r="A82" t="s">
        <v>188</v>
      </c>
      <c r="B82" t="s">
        <v>224</v>
      </c>
      <c r="C82" t="s">
        <v>18</v>
      </c>
      <c r="D82">
        <v>506.3</v>
      </c>
      <c r="E82">
        <v>2.63</v>
      </c>
      <c r="F82">
        <v>2.1800000000000002</v>
      </c>
      <c r="G82">
        <v>4.12</v>
      </c>
      <c r="H82">
        <v>0.92</v>
      </c>
      <c r="I82">
        <v>6.0000000000000001E-3</v>
      </c>
      <c r="J82">
        <v>1.123E-2</v>
      </c>
      <c r="K82" s="24"/>
    </row>
    <row r="83" spans="1:11">
      <c r="A83" t="s">
        <v>189</v>
      </c>
      <c r="B83" t="s">
        <v>224</v>
      </c>
      <c r="C83" t="s">
        <v>18</v>
      </c>
      <c r="D83">
        <v>511.7</v>
      </c>
      <c r="E83">
        <v>2.38</v>
      </c>
      <c r="F83">
        <v>1.98</v>
      </c>
      <c r="G83">
        <v>5.15</v>
      </c>
      <c r="H83">
        <v>1.1399999999999999</v>
      </c>
      <c r="I83">
        <v>3.0000000000000001E-3</v>
      </c>
      <c r="J83">
        <v>5.6100000000000004E-3</v>
      </c>
      <c r="K83" s="24"/>
    </row>
    <row r="84" spans="1:11">
      <c r="A84" t="s">
        <v>190</v>
      </c>
      <c r="B84" t="s">
        <v>224</v>
      </c>
      <c r="C84" t="s">
        <v>18</v>
      </c>
      <c r="D84">
        <v>526.20000000000005</v>
      </c>
      <c r="E84">
        <v>2.54</v>
      </c>
      <c r="F84">
        <v>2.11</v>
      </c>
      <c r="G84">
        <v>5.51</v>
      </c>
      <c r="H84">
        <v>1.68</v>
      </c>
      <c r="I84">
        <v>2E-3</v>
      </c>
      <c r="J84">
        <v>3.7400000000000003E-3</v>
      </c>
      <c r="K84" s="24"/>
    </row>
    <row r="85" spans="1:11">
      <c r="A85" t="s">
        <v>191</v>
      </c>
      <c r="B85" t="s">
        <v>224</v>
      </c>
      <c r="C85" t="s">
        <v>18</v>
      </c>
      <c r="D85">
        <v>593.79999999999995</v>
      </c>
      <c r="E85">
        <v>1.62</v>
      </c>
      <c r="F85">
        <v>1.34</v>
      </c>
      <c r="G85">
        <v>4.3</v>
      </c>
      <c r="H85">
        <v>1.1499999999999999</v>
      </c>
      <c r="I85">
        <v>8.0000000000000002E-3</v>
      </c>
      <c r="J85">
        <v>1.4970000000000001E-2</v>
      </c>
      <c r="K85" s="24"/>
    </row>
    <row r="86" spans="1:11">
      <c r="A86" t="s">
        <v>192</v>
      </c>
      <c r="B86" t="s">
        <v>224</v>
      </c>
      <c r="C86" t="s">
        <v>18</v>
      </c>
      <c r="D86">
        <v>605.1</v>
      </c>
      <c r="E86">
        <v>2.37</v>
      </c>
      <c r="F86">
        <v>1.97</v>
      </c>
      <c r="G86">
        <v>5.6</v>
      </c>
      <c r="H86">
        <v>2.4300000000000002</v>
      </c>
      <c r="I86">
        <v>3.0000000000000001E-3</v>
      </c>
      <c r="J86">
        <v>5.6100000000000004E-3</v>
      </c>
      <c r="K86" s="24"/>
    </row>
    <row r="87" spans="1:11">
      <c r="A87" t="s">
        <v>193</v>
      </c>
      <c r="B87" t="s">
        <v>224</v>
      </c>
      <c r="C87" t="s">
        <v>18</v>
      </c>
      <c r="D87">
        <v>678.9</v>
      </c>
      <c r="E87">
        <v>4.47</v>
      </c>
      <c r="F87">
        <v>3.71</v>
      </c>
      <c r="G87">
        <v>2.5499999999999998</v>
      </c>
      <c r="H87">
        <v>12.9</v>
      </c>
      <c r="I87">
        <v>0.01</v>
      </c>
      <c r="J87">
        <v>1.8710000000000001E-2</v>
      </c>
      <c r="K87" s="24"/>
    </row>
    <row r="88" spans="1:11">
      <c r="A88" t="s">
        <v>194</v>
      </c>
      <c r="B88" t="s">
        <v>224</v>
      </c>
      <c r="C88" t="s">
        <v>18</v>
      </c>
      <c r="D88">
        <v>706.7</v>
      </c>
      <c r="E88">
        <v>1.89</v>
      </c>
      <c r="F88">
        <v>1.57</v>
      </c>
      <c r="G88">
        <v>4.24</v>
      </c>
      <c r="H88">
        <v>1.32</v>
      </c>
      <c r="I88">
        <v>6.0000000000000001E-3</v>
      </c>
      <c r="J88">
        <v>1.123E-2</v>
      </c>
      <c r="K88" s="24"/>
    </row>
    <row r="89" spans="1:11">
      <c r="A89" t="s">
        <v>195</v>
      </c>
      <c r="B89" t="s">
        <v>224</v>
      </c>
      <c r="C89" t="s">
        <v>18</v>
      </c>
      <c r="D89">
        <v>714.2</v>
      </c>
      <c r="E89">
        <v>0.74</v>
      </c>
      <c r="F89">
        <v>0.61</v>
      </c>
      <c r="G89">
        <v>5.96</v>
      </c>
      <c r="H89">
        <v>1.61</v>
      </c>
      <c r="I89">
        <v>7.0000000000000001E-3</v>
      </c>
      <c r="J89">
        <v>1.3100000000000001E-2</v>
      </c>
      <c r="K89" s="24"/>
    </row>
    <row r="90" spans="1:11">
      <c r="A90" t="s">
        <v>196</v>
      </c>
      <c r="B90" t="s">
        <v>225</v>
      </c>
      <c r="C90" t="s">
        <v>18</v>
      </c>
      <c r="D90">
        <v>714.5</v>
      </c>
      <c r="E90">
        <v>2.66</v>
      </c>
      <c r="F90">
        <v>2.21</v>
      </c>
      <c r="G90">
        <v>5.44</v>
      </c>
      <c r="H90">
        <v>1.1399999999999999</v>
      </c>
      <c r="I90">
        <v>0.02</v>
      </c>
      <c r="J90">
        <v>3.7420000000000002E-2</v>
      </c>
      <c r="K90" s="24"/>
    </row>
    <row r="91" spans="1:11">
      <c r="A91" t="s">
        <v>197</v>
      </c>
      <c r="B91" t="s">
        <v>225</v>
      </c>
      <c r="C91" t="s">
        <v>18</v>
      </c>
      <c r="D91">
        <v>799.7</v>
      </c>
      <c r="E91">
        <v>1.79</v>
      </c>
      <c r="F91">
        <v>1.49</v>
      </c>
      <c r="G91">
        <v>5.39</v>
      </c>
      <c r="H91">
        <v>1.84</v>
      </c>
      <c r="I91">
        <v>6.0000000000000001E-3</v>
      </c>
      <c r="J91">
        <v>1.123E-2</v>
      </c>
      <c r="K91" s="24"/>
    </row>
    <row r="92" spans="1:11">
      <c r="A92" t="s">
        <v>198</v>
      </c>
      <c r="B92" t="s">
        <v>225</v>
      </c>
      <c r="C92" t="s">
        <v>18</v>
      </c>
      <c r="D92">
        <v>819.8</v>
      </c>
      <c r="E92">
        <v>2.4</v>
      </c>
      <c r="F92">
        <v>1.99</v>
      </c>
      <c r="G92">
        <v>5.1100000000000003</v>
      </c>
      <c r="H92">
        <v>2.2799999999999998</v>
      </c>
      <c r="I92">
        <v>4.0000000000000001E-3</v>
      </c>
      <c r="J92">
        <v>7.4800000000000005E-3</v>
      </c>
      <c r="K92" s="24"/>
    </row>
    <row r="93" spans="1:11">
      <c r="A93" t="s">
        <v>199</v>
      </c>
      <c r="B93" t="s">
        <v>225</v>
      </c>
      <c r="C93" t="s">
        <v>18</v>
      </c>
      <c r="D93">
        <v>881.6</v>
      </c>
      <c r="E93">
        <v>1.52</v>
      </c>
      <c r="F93">
        <v>1.26</v>
      </c>
      <c r="G93">
        <v>5.13</v>
      </c>
      <c r="H93">
        <v>1.29</v>
      </c>
      <c r="I93">
        <v>1.4999999999999999E-2</v>
      </c>
      <c r="J93">
        <v>2.8059999999999998E-2</v>
      </c>
      <c r="K93" s="24"/>
    </row>
    <row r="94" spans="1:11">
      <c r="A94" t="s">
        <v>200</v>
      </c>
      <c r="B94" t="s">
        <v>225</v>
      </c>
      <c r="C94" t="s">
        <v>18</v>
      </c>
      <c r="D94">
        <v>882.4</v>
      </c>
      <c r="E94">
        <v>3.5</v>
      </c>
      <c r="F94">
        <v>2.91</v>
      </c>
      <c r="G94">
        <v>2.57</v>
      </c>
      <c r="H94">
        <v>4.1900000000000004</v>
      </c>
      <c r="I94">
        <v>5.3999999999999999E-2</v>
      </c>
      <c r="J94">
        <v>0.10102999999999999</v>
      </c>
      <c r="K94" s="24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EA5F-4BD7-704B-8246-6E9BFA60379D}">
  <dimension ref="A1:J62"/>
  <sheetViews>
    <sheetView workbookViewId="0">
      <selection activeCell="H3" sqref="H3"/>
    </sheetView>
  </sheetViews>
  <sheetFormatPr defaultColWidth="11.07421875" defaultRowHeight="14.6"/>
  <cols>
    <col min="1" max="1" width="17.3046875" style="8" customWidth="1"/>
    <col min="2" max="2" width="19" style="8" bestFit="1" customWidth="1"/>
    <col min="3" max="3" width="17.3046875" style="8" customWidth="1"/>
    <col min="4" max="6" width="8.84375" style="8"/>
    <col min="7" max="7" width="11.84375" style="8" customWidth="1"/>
    <col min="8" max="8" width="12.69140625" style="14" customWidth="1"/>
  </cols>
  <sheetData>
    <row r="1" spans="1:10" ht="29.15">
      <c r="A1" s="9" t="s">
        <v>232</v>
      </c>
      <c r="B1" s="9" t="s">
        <v>177</v>
      </c>
      <c r="C1" s="9" t="s">
        <v>5</v>
      </c>
      <c r="D1" s="11" t="s">
        <v>229</v>
      </c>
      <c r="E1" s="9" t="s">
        <v>230</v>
      </c>
      <c r="F1" s="9" t="s">
        <v>231</v>
      </c>
      <c r="G1" s="9" t="s">
        <v>295</v>
      </c>
      <c r="H1" s="13" t="s">
        <v>297</v>
      </c>
    </row>
    <row r="2" spans="1:10">
      <c r="D2" s="12" t="s">
        <v>233</v>
      </c>
      <c r="E2" s="8" t="s">
        <v>233</v>
      </c>
      <c r="F2" s="8" t="s">
        <v>234</v>
      </c>
      <c r="G2" s="8" t="s">
        <v>296</v>
      </c>
    </row>
    <row r="3" spans="1:10">
      <c r="A3" s="8" t="s">
        <v>235</v>
      </c>
      <c r="B3" s="8" t="s">
        <v>299</v>
      </c>
      <c r="C3" s="8" t="s">
        <v>65</v>
      </c>
      <c r="D3" s="12">
        <v>130</v>
      </c>
      <c r="E3" s="8">
        <v>149.80000000000001</v>
      </c>
      <c r="F3" s="8">
        <v>19.78</v>
      </c>
      <c r="G3" s="10">
        <v>6E-11</v>
      </c>
      <c r="H3" s="15">
        <v>2.0293296869686959E-7</v>
      </c>
      <c r="J3" s="20"/>
    </row>
    <row r="4" spans="1:10">
      <c r="A4" s="8" t="s">
        <v>236</v>
      </c>
      <c r="B4" s="8" t="s">
        <v>299</v>
      </c>
      <c r="C4" s="8" t="s">
        <v>65</v>
      </c>
      <c r="D4" s="12">
        <v>404</v>
      </c>
      <c r="E4" s="8">
        <v>423.8</v>
      </c>
      <c r="F4" s="8">
        <v>19.78</v>
      </c>
      <c r="G4" s="10">
        <v>2.0000000000000001E-9</v>
      </c>
      <c r="H4" s="15">
        <v>6.530987568777816E-7</v>
      </c>
      <c r="J4" s="20"/>
    </row>
    <row r="5" spans="1:10">
      <c r="A5" s="8" t="s">
        <v>237</v>
      </c>
      <c r="B5" s="8" t="s">
        <v>299</v>
      </c>
      <c r="C5" s="8" t="s">
        <v>65</v>
      </c>
      <c r="D5" s="12">
        <v>451.9</v>
      </c>
      <c r="E5" s="8">
        <v>471.7</v>
      </c>
      <c r="F5" s="8">
        <v>19.78</v>
      </c>
      <c r="G5" s="10">
        <v>3E-10</v>
      </c>
      <c r="H5" s="15">
        <v>4.6268066034578921E-7</v>
      </c>
    </row>
    <row r="6" spans="1:10">
      <c r="A6" s="8" t="s">
        <v>238</v>
      </c>
      <c r="B6" s="8" t="s">
        <v>299</v>
      </c>
      <c r="C6" s="8" t="s">
        <v>65</v>
      </c>
      <c r="D6" s="12">
        <v>475</v>
      </c>
      <c r="E6" s="8">
        <v>494.8</v>
      </c>
      <c r="F6" s="8">
        <v>19.78</v>
      </c>
      <c r="G6" s="10">
        <v>7.0000000000000004E-11</v>
      </c>
      <c r="H6" s="15">
        <v>2.4415192466845243E-7</v>
      </c>
    </row>
    <row r="7" spans="1:10">
      <c r="A7" s="8" t="s">
        <v>239</v>
      </c>
      <c r="B7" s="8" t="s">
        <v>299</v>
      </c>
      <c r="C7" s="8" t="s">
        <v>65</v>
      </c>
      <c r="D7" s="12">
        <v>496</v>
      </c>
      <c r="E7" s="8">
        <v>515.79999999999995</v>
      </c>
      <c r="F7" s="8">
        <v>19.78</v>
      </c>
      <c r="G7" s="10">
        <v>7.0000000000000004E-11</v>
      </c>
      <c r="H7" s="15">
        <v>2.4415192466845243E-7</v>
      </c>
    </row>
    <row r="8" spans="1:10">
      <c r="A8" s="8" t="s">
        <v>240</v>
      </c>
      <c r="B8" s="8" t="s">
        <v>299</v>
      </c>
      <c r="C8" s="8" t="s">
        <v>65</v>
      </c>
      <c r="D8" s="12">
        <v>518</v>
      </c>
      <c r="E8" s="8">
        <v>537.70000000000005</v>
      </c>
      <c r="F8" s="8">
        <v>19.78</v>
      </c>
      <c r="G8" s="10">
        <v>2.0000000000000001E-10</v>
      </c>
      <c r="H8" s="15">
        <v>3.0314158971702932E-7</v>
      </c>
    </row>
    <row r="9" spans="1:10">
      <c r="A9" s="8" t="s">
        <v>241</v>
      </c>
      <c r="B9" s="8" t="s">
        <v>299</v>
      </c>
      <c r="C9" s="8" t="s">
        <v>65</v>
      </c>
      <c r="D9" s="12">
        <v>538</v>
      </c>
      <c r="E9" s="8">
        <v>557.79999999999995</v>
      </c>
      <c r="F9" s="8">
        <v>19.78</v>
      </c>
      <c r="G9" s="10">
        <v>4.0000000000000002E-9</v>
      </c>
      <c r="H9" s="15">
        <v>8.2285287145049026E-7</v>
      </c>
    </row>
    <row r="10" spans="1:10">
      <c r="A10" s="8" t="s">
        <v>242</v>
      </c>
      <c r="B10" s="8" t="s">
        <v>299</v>
      </c>
      <c r="C10" s="8" t="s">
        <v>65</v>
      </c>
      <c r="D10" s="12">
        <v>559</v>
      </c>
      <c r="E10" s="8">
        <v>578.79999999999995</v>
      </c>
      <c r="F10" s="8">
        <v>19.78</v>
      </c>
      <c r="G10" s="10">
        <v>5.0000000000000002E-11</v>
      </c>
      <c r="H10" s="15">
        <v>2.2916068198984803E-7</v>
      </c>
    </row>
    <row r="11" spans="1:10">
      <c r="A11" s="8" t="s">
        <v>243</v>
      </c>
      <c r="B11" s="8" t="s">
        <v>299</v>
      </c>
      <c r="C11" s="8" t="s">
        <v>65</v>
      </c>
      <c r="D11" s="12">
        <v>580</v>
      </c>
      <c r="E11" s="8">
        <v>599.79999999999995</v>
      </c>
      <c r="F11" s="8">
        <v>19.78</v>
      </c>
      <c r="G11" s="10">
        <v>3E-11</v>
      </c>
      <c r="H11" s="15">
        <v>2.1475733865896064E-7</v>
      </c>
    </row>
    <row r="12" spans="1:10">
      <c r="A12" s="8" t="s">
        <v>244</v>
      </c>
      <c r="B12" s="8" t="s">
        <v>299</v>
      </c>
      <c r="C12" s="8" t="s">
        <v>65</v>
      </c>
      <c r="D12" s="12">
        <v>625.20000000000005</v>
      </c>
      <c r="E12" s="8">
        <v>644.9</v>
      </c>
      <c r="F12" s="8">
        <v>19.78</v>
      </c>
      <c r="G12" s="10">
        <v>9.9999999999999995E-8</v>
      </c>
      <c r="H12" s="15">
        <v>2.4060363920606253E-6</v>
      </c>
    </row>
    <row r="13" spans="1:10">
      <c r="A13" s="8" t="s">
        <v>245</v>
      </c>
      <c r="B13" s="8" t="s">
        <v>300</v>
      </c>
      <c r="C13" s="8" t="s">
        <v>39</v>
      </c>
      <c r="D13" s="8">
        <v>302.61</v>
      </c>
      <c r="E13" s="8">
        <v>322.66000000000003</v>
      </c>
      <c r="F13" s="8">
        <v>20.05</v>
      </c>
      <c r="G13" s="10">
        <v>6E-11</v>
      </c>
      <c r="H13" s="15">
        <v>2.0293296869686959E-7</v>
      </c>
    </row>
    <row r="14" spans="1:10">
      <c r="A14" s="8" t="s">
        <v>246</v>
      </c>
      <c r="B14" s="8" t="s">
        <v>300</v>
      </c>
      <c r="C14" s="8" t="s">
        <v>39</v>
      </c>
      <c r="D14" s="8">
        <v>144.08000000000001</v>
      </c>
      <c r="E14" s="8">
        <v>164.13</v>
      </c>
      <c r="F14" s="8">
        <v>20.05</v>
      </c>
      <c r="G14" s="10">
        <v>1E-8</v>
      </c>
      <c r="H14" s="15">
        <v>1.1167831650654562E-6</v>
      </c>
    </row>
    <row r="15" spans="1:10">
      <c r="A15" s="8" t="s">
        <v>247</v>
      </c>
      <c r="B15" s="8" t="s">
        <v>300</v>
      </c>
      <c r="C15" s="8" t="s">
        <v>39</v>
      </c>
      <c r="D15" s="8">
        <v>219.61</v>
      </c>
      <c r="E15" s="8">
        <v>239.66</v>
      </c>
      <c r="F15" s="8">
        <v>20.05</v>
      </c>
      <c r="G15" s="10">
        <v>6E-11</v>
      </c>
      <c r="H15" s="15">
        <v>2.0293296869686959E-7</v>
      </c>
    </row>
    <row r="16" spans="1:10">
      <c r="A16" s="8" t="s">
        <v>248</v>
      </c>
      <c r="B16" s="8" t="s">
        <v>300</v>
      </c>
      <c r="C16" s="8" t="s">
        <v>39</v>
      </c>
      <c r="D16" s="8">
        <v>274.06</v>
      </c>
      <c r="E16" s="8">
        <v>294.11</v>
      </c>
      <c r="F16" s="8">
        <v>20.05</v>
      </c>
      <c r="G16" s="10">
        <v>4.0000000000000002E-9</v>
      </c>
      <c r="H16" s="15">
        <v>8.2285287145049026E-7</v>
      </c>
    </row>
    <row r="17" spans="1:8">
      <c r="A17" s="8" t="s">
        <v>249</v>
      </c>
      <c r="B17" s="8" t="s">
        <v>300</v>
      </c>
      <c r="C17" s="8" t="s">
        <v>39</v>
      </c>
      <c r="D17" s="8">
        <v>335.81</v>
      </c>
      <c r="E17" s="8">
        <v>355.86</v>
      </c>
      <c r="F17" s="8">
        <v>20.05</v>
      </c>
      <c r="G17" s="10">
        <v>7.9999999999999998E-12</v>
      </c>
      <c r="H17" s="15">
        <v>1.0367296537069137E-7</v>
      </c>
    </row>
    <row r="18" spans="1:8">
      <c r="A18" s="8" t="s">
        <v>250</v>
      </c>
      <c r="B18" s="8" t="s">
        <v>300</v>
      </c>
      <c r="C18" s="8" t="s">
        <v>39</v>
      </c>
      <c r="D18" s="8">
        <v>410.09</v>
      </c>
      <c r="E18" s="8">
        <v>430.14</v>
      </c>
      <c r="F18" s="8">
        <v>20.05</v>
      </c>
      <c r="G18" s="10">
        <v>1.9999999999999999E-11</v>
      </c>
      <c r="H18" s="15">
        <v>1.407058617834188E-7</v>
      </c>
    </row>
    <row r="19" spans="1:8">
      <c r="A19" s="8" t="s">
        <v>251</v>
      </c>
      <c r="B19" s="8" t="s">
        <v>300</v>
      </c>
      <c r="C19" s="8" t="s">
        <v>39</v>
      </c>
      <c r="D19" s="8">
        <v>439.14</v>
      </c>
      <c r="E19" s="8">
        <v>459.19</v>
      </c>
      <c r="F19" s="8">
        <v>20.05</v>
      </c>
      <c r="G19" s="10">
        <v>3.9999999999999998E-11</v>
      </c>
      <c r="H19" s="15">
        <v>1.7727827710452835E-7</v>
      </c>
    </row>
    <row r="20" spans="1:8">
      <c r="A20" s="8" t="s">
        <v>252</v>
      </c>
      <c r="B20" s="8" t="s">
        <v>300</v>
      </c>
      <c r="C20" s="8" t="s">
        <v>39</v>
      </c>
      <c r="D20" s="8">
        <v>486.12</v>
      </c>
      <c r="E20" s="8">
        <v>506.17</v>
      </c>
      <c r="F20" s="8">
        <v>20.05</v>
      </c>
      <c r="G20" s="10">
        <v>7.9999999999999998E-12</v>
      </c>
      <c r="H20" s="15">
        <v>1.0367296537069137E-7</v>
      </c>
    </row>
    <row r="21" spans="1:8">
      <c r="A21" s="8" t="s">
        <v>253</v>
      </c>
      <c r="B21" s="8" t="s">
        <v>300</v>
      </c>
      <c r="C21" s="8" t="s">
        <v>39</v>
      </c>
      <c r="D21" s="8">
        <v>505.96</v>
      </c>
      <c r="E21" s="8">
        <v>526.01</v>
      </c>
      <c r="F21" s="8">
        <v>20.05</v>
      </c>
      <c r="G21" s="10">
        <v>3.9999999999999999E-12</v>
      </c>
      <c r="H21" s="15">
        <v>8.2285287145048894E-8</v>
      </c>
    </row>
    <row r="22" spans="1:8">
      <c r="A22" s="8" t="s">
        <v>254</v>
      </c>
      <c r="B22" s="8" t="s">
        <v>300</v>
      </c>
      <c r="C22" s="8" t="s">
        <v>39</v>
      </c>
      <c r="D22" s="8">
        <v>526.29</v>
      </c>
      <c r="E22" s="8">
        <v>546.34</v>
      </c>
      <c r="F22" s="8">
        <v>20.05</v>
      </c>
      <c r="G22" s="10">
        <v>3.9999999999999998E-11</v>
      </c>
      <c r="H22" s="15">
        <v>1.7727827710452835E-7</v>
      </c>
    </row>
    <row r="23" spans="1:8">
      <c r="A23" s="8" t="s">
        <v>255</v>
      </c>
      <c r="B23" s="8" t="s">
        <v>300</v>
      </c>
      <c r="C23" s="8" t="s">
        <v>39</v>
      </c>
      <c r="D23" s="8">
        <v>544.22</v>
      </c>
      <c r="E23" s="8">
        <v>564.27</v>
      </c>
      <c r="F23" s="8">
        <v>20.05</v>
      </c>
      <c r="G23" s="10">
        <v>6.0000000000000003E-12</v>
      </c>
      <c r="H23" s="15">
        <v>9.4193140147528E-8</v>
      </c>
    </row>
    <row r="24" spans="1:8">
      <c r="A24" s="8" t="s">
        <v>256</v>
      </c>
      <c r="B24" s="8" t="s">
        <v>300</v>
      </c>
      <c r="C24" s="8" t="s">
        <v>39</v>
      </c>
      <c r="D24" s="8">
        <v>564.05999999999995</v>
      </c>
      <c r="E24" s="8">
        <v>584.11</v>
      </c>
      <c r="F24" s="8">
        <v>20.05</v>
      </c>
      <c r="G24" s="10">
        <v>1.9999999999999999E-11</v>
      </c>
      <c r="H24" s="15">
        <v>1.407058617834188E-7</v>
      </c>
    </row>
    <row r="25" spans="1:8">
      <c r="A25" s="8" t="s">
        <v>257</v>
      </c>
      <c r="B25" s="8" t="s">
        <v>300</v>
      </c>
      <c r="C25" s="8" t="s">
        <v>39</v>
      </c>
      <c r="D25" s="8">
        <v>583.23</v>
      </c>
      <c r="E25" s="8">
        <v>603.28</v>
      </c>
      <c r="F25" s="8">
        <v>20.05</v>
      </c>
      <c r="G25" s="10">
        <v>6E-9</v>
      </c>
      <c r="H25" s="15">
        <v>9.4193140147528132E-7</v>
      </c>
    </row>
    <row r="26" spans="1:8">
      <c r="A26" s="8" t="s">
        <v>258</v>
      </c>
      <c r="B26" s="8" t="s">
        <v>300</v>
      </c>
      <c r="C26" s="8" t="s">
        <v>39</v>
      </c>
      <c r="D26" s="8">
        <v>608.88</v>
      </c>
      <c r="E26" s="8">
        <v>628.92999999999995</v>
      </c>
      <c r="F26" s="8">
        <v>20.05</v>
      </c>
      <c r="G26" s="10">
        <v>2E-8</v>
      </c>
      <c r="H26" s="15">
        <v>1.4070586178341896E-6</v>
      </c>
    </row>
    <row r="27" spans="1:8">
      <c r="A27" s="8" t="s">
        <v>259</v>
      </c>
      <c r="B27" s="8" t="s">
        <v>300</v>
      </c>
      <c r="C27" s="8" t="s">
        <v>39</v>
      </c>
      <c r="D27" s="8">
        <v>657.69</v>
      </c>
      <c r="E27" s="8">
        <v>677.74</v>
      </c>
      <c r="F27" s="8">
        <v>20.05</v>
      </c>
      <c r="G27" s="10">
        <v>3E-9</v>
      </c>
      <c r="H27" s="15">
        <v>4.9840763252791372E-7</v>
      </c>
    </row>
    <row r="28" spans="1:8">
      <c r="A28" s="8" t="s">
        <v>260</v>
      </c>
      <c r="B28" s="8" t="s">
        <v>300</v>
      </c>
      <c r="C28" s="8" t="s">
        <v>39</v>
      </c>
      <c r="D28" s="8">
        <v>678.6</v>
      </c>
      <c r="E28" s="8">
        <v>698.65</v>
      </c>
      <c r="F28" s="8">
        <v>20.05</v>
      </c>
      <c r="G28" s="10">
        <v>3E-11</v>
      </c>
      <c r="H28" s="15">
        <v>1.0737866932948032E-7</v>
      </c>
    </row>
    <row r="29" spans="1:8">
      <c r="A29" s="8" t="s">
        <v>261</v>
      </c>
      <c r="B29" s="8" t="s">
        <v>300</v>
      </c>
      <c r="C29" s="8" t="s">
        <v>39</v>
      </c>
      <c r="D29" s="8">
        <v>749.97</v>
      </c>
      <c r="E29" s="8">
        <v>770.02</v>
      </c>
      <c r="F29" s="8">
        <v>20.05</v>
      </c>
      <c r="G29" s="10">
        <v>7.0000000000000001E-12</v>
      </c>
      <c r="H29" s="15">
        <v>8.4993963543461631E-8</v>
      </c>
    </row>
    <row r="30" spans="1:8">
      <c r="A30" s="8" t="s">
        <v>262</v>
      </c>
      <c r="B30" s="8" t="s">
        <v>300</v>
      </c>
      <c r="C30" s="8" t="s">
        <v>39</v>
      </c>
      <c r="D30" s="8">
        <v>800.04</v>
      </c>
      <c r="E30" s="8">
        <v>820.09</v>
      </c>
      <c r="F30" s="8">
        <v>20.05</v>
      </c>
      <c r="G30" s="10">
        <v>9.9999999999999998E-13</v>
      </c>
      <c r="H30" s="15">
        <v>5.1836482685345511E-8</v>
      </c>
    </row>
    <row r="31" spans="1:8">
      <c r="A31" s="8" t="s">
        <v>263</v>
      </c>
      <c r="B31" s="8" t="s">
        <v>300</v>
      </c>
      <c r="C31" s="8" t="s">
        <v>39</v>
      </c>
      <c r="D31" s="8">
        <v>895.22</v>
      </c>
      <c r="E31" s="8">
        <v>915.27</v>
      </c>
      <c r="F31" s="8">
        <v>20.05</v>
      </c>
      <c r="G31" s="10">
        <v>1.9999999999999999E-11</v>
      </c>
      <c r="H31" s="15">
        <v>1.407058617834188E-7</v>
      </c>
    </row>
    <row r="32" spans="1:8">
      <c r="A32" s="8" t="s">
        <v>264</v>
      </c>
      <c r="B32" s="8" t="s">
        <v>300</v>
      </c>
      <c r="C32" s="8" t="s">
        <v>39</v>
      </c>
      <c r="D32" s="8">
        <v>949.97</v>
      </c>
      <c r="E32" s="8">
        <v>970.02</v>
      </c>
      <c r="F32" s="8">
        <v>20.05</v>
      </c>
      <c r="G32" s="10">
        <v>2E-12</v>
      </c>
      <c r="H32" s="15">
        <v>6.5309875687778091E-8</v>
      </c>
    </row>
    <row r="33" spans="1:8">
      <c r="A33" s="8" t="s">
        <v>265</v>
      </c>
      <c r="B33" s="8" t="s">
        <v>303</v>
      </c>
      <c r="C33" s="8" t="s">
        <v>18</v>
      </c>
      <c r="D33" s="8">
        <v>280.17</v>
      </c>
      <c r="E33" s="8">
        <v>300.14999999999998</v>
      </c>
      <c r="F33" s="8">
        <v>19.98</v>
      </c>
      <c r="G33" s="10">
        <v>1.9999999999999999E-11</v>
      </c>
      <c r="H33" s="15">
        <v>1.3966740429166477E-7</v>
      </c>
    </row>
    <row r="34" spans="1:8">
      <c r="A34" s="8" t="s">
        <v>266</v>
      </c>
      <c r="B34" s="8" t="s">
        <v>303</v>
      </c>
      <c r="C34" s="8" t="s">
        <v>18</v>
      </c>
      <c r="D34" s="8">
        <v>317.95</v>
      </c>
      <c r="E34" s="8">
        <v>337.93</v>
      </c>
      <c r="F34" s="8">
        <v>19.98</v>
      </c>
      <c r="G34" s="10">
        <v>2E-12</v>
      </c>
      <c r="H34" s="15">
        <v>6.4827866417987168E-8</v>
      </c>
    </row>
    <row r="35" spans="1:8">
      <c r="A35" s="8" t="s">
        <v>267</v>
      </c>
      <c r="B35" s="8" t="s">
        <v>303</v>
      </c>
      <c r="C35" s="8" t="s">
        <v>18</v>
      </c>
      <c r="D35" s="8">
        <v>397.14</v>
      </c>
      <c r="E35" s="8">
        <v>417.12</v>
      </c>
      <c r="F35" s="8">
        <v>19.98</v>
      </c>
      <c r="G35" s="10">
        <v>6.0000000000000003E-12</v>
      </c>
      <c r="H35" s="15">
        <v>9.349796248528818E-8</v>
      </c>
    </row>
    <row r="36" spans="1:8">
      <c r="A36" s="8" t="s">
        <v>268</v>
      </c>
      <c r="B36" s="8" t="s">
        <v>303</v>
      </c>
      <c r="C36" s="8" t="s">
        <v>18</v>
      </c>
      <c r="D36" s="8">
        <v>440.71</v>
      </c>
      <c r="E36" s="8">
        <v>460.69</v>
      </c>
      <c r="F36" s="8">
        <v>19.98</v>
      </c>
      <c r="G36" s="10">
        <v>8.0000000000000002E-13</v>
      </c>
      <c r="H36" s="15">
        <v>4.776558037470318E-8</v>
      </c>
    </row>
    <row r="37" spans="1:8">
      <c r="A37" s="8" t="s">
        <v>269</v>
      </c>
      <c r="B37" s="8" t="s">
        <v>303</v>
      </c>
      <c r="C37" s="8" t="s">
        <v>18</v>
      </c>
      <c r="D37" s="8">
        <v>500.47</v>
      </c>
      <c r="E37" s="8">
        <v>520.45000000000005</v>
      </c>
      <c r="F37" s="8">
        <v>19.98</v>
      </c>
      <c r="G37" s="10">
        <v>4.9999999999999999E-13</v>
      </c>
      <c r="H37" s="15">
        <v>4.9006796111877096E-8</v>
      </c>
    </row>
    <row r="38" spans="1:8">
      <c r="A38" s="8" t="s">
        <v>270</v>
      </c>
      <c r="B38" s="8" t="s">
        <v>303</v>
      </c>
      <c r="C38" s="8" t="s">
        <v>18</v>
      </c>
      <c r="D38" s="8">
        <v>500.34</v>
      </c>
      <c r="E38" s="8">
        <v>520.38</v>
      </c>
      <c r="F38" s="8">
        <v>20.04</v>
      </c>
      <c r="G38" s="10">
        <v>2E-12</v>
      </c>
      <c r="H38" s="15">
        <v>6.4827866417987168E-8</v>
      </c>
    </row>
    <row r="39" spans="1:8">
      <c r="A39" s="8" t="s">
        <v>271</v>
      </c>
      <c r="B39" s="8" t="s">
        <v>303</v>
      </c>
      <c r="C39" s="8" t="s">
        <v>18</v>
      </c>
      <c r="D39" s="8">
        <v>520.11</v>
      </c>
      <c r="E39" s="8">
        <v>540.15</v>
      </c>
      <c r="F39" s="8">
        <v>20.04</v>
      </c>
      <c r="G39" s="10">
        <v>4.9999999999999997E-12</v>
      </c>
      <c r="H39" s="15">
        <v>7.0387961060498335E-8</v>
      </c>
    </row>
    <row r="40" spans="1:8">
      <c r="A40" s="8" t="s">
        <v>272</v>
      </c>
      <c r="B40" s="8" t="s">
        <v>303</v>
      </c>
      <c r="C40" s="8" t="s">
        <v>18</v>
      </c>
      <c r="D40" s="8">
        <v>569.04</v>
      </c>
      <c r="E40" s="8">
        <v>589.08000000000004</v>
      </c>
      <c r="F40" s="8">
        <v>20.04</v>
      </c>
      <c r="G40" s="10">
        <v>7.9999999999999995E-11</v>
      </c>
      <c r="H40" s="15">
        <v>2.2170818449825633E-7</v>
      </c>
    </row>
    <row r="41" spans="1:8">
      <c r="A41" s="8" t="s">
        <v>273</v>
      </c>
      <c r="B41" s="8" t="s">
        <v>303</v>
      </c>
      <c r="C41" s="8" t="s">
        <v>18</v>
      </c>
      <c r="D41" s="8">
        <v>589.04</v>
      </c>
      <c r="E41" s="8">
        <v>609.08000000000004</v>
      </c>
      <c r="F41" s="8">
        <v>20.04</v>
      </c>
      <c r="G41" s="10">
        <v>3E-11</v>
      </c>
      <c r="H41" s="15">
        <v>1.0658617794208192E-7</v>
      </c>
    </row>
    <row r="42" spans="1:8">
      <c r="A42" s="8" t="s">
        <v>274</v>
      </c>
      <c r="B42" s="8" t="s">
        <v>303</v>
      </c>
      <c r="C42" s="8" t="s">
        <v>18</v>
      </c>
      <c r="D42" s="8">
        <v>654.13</v>
      </c>
      <c r="E42" s="8">
        <v>674.17</v>
      </c>
      <c r="F42" s="8">
        <v>20.04</v>
      </c>
      <c r="G42" s="10">
        <v>7.9999999999999998E-12</v>
      </c>
      <c r="H42" s="15">
        <v>1.0290782334876685E-7</v>
      </c>
    </row>
    <row r="43" spans="1:8">
      <c r="A43" s="8" t="s">
        <v>275</v>
      </c>
      <c r="B43" s="8" t="s">
        <v>303</v>
      </c>
      <c r="C43" s="8" t="s">
        <v>18</v>
      </c>
      <c r="D43" s="8">
        <v>672.03</v>
      </c>
      <c r="E43" s="8">
        <v>692.07</v>
      </c>
      <c r="F43" s="8">
        <v>20.04</v>
      </c>
      <c r="G43" s="10">
        <v>3.9999999999999999E-12</v>
      </c>
      <c r="H43" s="15">
        <v>8.167799351979487E-8</v>
      </c>
    </row>
    <row r="44" spans="1:8">
      <c r="A44" s="8" t="s">
        <v>276</v>
      </c>
      <c r="B44" s="8" t="s">
        <v>303</v>
      </c>
      <c r="C44" s="8" t="s">
        <v>18</v>
      </c>
      <c r="D44" s="8">
        <v>692.37</v>
      </c>
      <c r="E44" s="8">
        <v>712.41</v>
      </c>
      <c r="F44" s="8">
        <v>20.04</v>
      </c>
      <c r="G44" s="10">
        <v>2E-12</v>
      </c>
      <c r="H44" s="15">
        <v>6.4827866417987168E-8</v>
      </c>
    </row>
    <row r="45" spans="1:8">
      <c r="A45" s="8" t="s">
        <v>277</v>
      </c>
      <c r="B45" s="8" t="s">
        <v>303</v>
      </c>
      <c r="C45" s="8" t="s">
        <v>18</v>
      </c>
      <c r="D45" s="8">
        <v>799.85</v>
      </c>
      <c r="E45" s="8">
        <v>819.89</v>
      </c>
      <c r="F45" s="8">
        <v>20.04</v>
      </c>
      <c r="G45" s="10">
        <v>9.9999999999999998E-13</v>
      </c>
      <c r="H45" s="15">
        <v>5.1453911674383433E-8</v>
      </c>
    </row>
    <row r="46" spans="1:8">
      <c r="A46" s="8" t="s">
        <v>278</v>
      </c>
      <c r="B46" s="8" t="s">
        <v>303</v>
      </c>
      <c r="C46" s="8" t="s">
        <v>18</v>
      </c>
      <c r="D46" s="8">
        <v>901.05</v>
      </c>
      <c r="E46" s="8">
        <v>921.09</v>
      </c>
      <c r="F46" s="8">
        <v>20.04</v>
      </c>
      <c r="G46" s="10">
        <v>3.9999999999999999E-12</v>
      </c>
      <c r="H46" s="15">
        <v>8.167799351979487E-8</v>
      </c>
    </row>
    <row r="47" spans="1:8">
      <c r="A47" s="8" t="s">
        <v>279</v>
      </c>
      <c r="B47" s="8" t="s">
        <v>303</v>
      </c>
      <c r="C47" s="8" t="s">
        <v>18</v>
      </c>
      <c r="D47" s="8">
        <v>942.88</v>
      </c>
      <c r="E47" s="8">
        <v>962.92</v>
      </c>
      <c r="F47" s="8">
        <v>20.04</v>
      </c>
      <c r="G47" s="10">
        <v>1.0000000000000001E-9</v>
      </c>
      <c r="H47" s="15">
        <v>5.1453911674383397E-7</v>
      </c>
    </row>
    <row r="48" spans="1:8">
      <c r="A48" s="8" t="s">
        <v>280</v>
      </c>
      <c r="B48" s="8" t="s">
        <v>303</v>
      </c>
      <c r="C48" s="8" t="s">
        <v>18</v>
      </c>
      <c r="D48" s="8">
        <v>859.13</v>
      </c>
      <c r="E48" s="8">
        <v>879.17</v>
      </c>
      <c r="F48" s="8">
        <v>20.04</v>
      </c>
      <c r="G48" s="10">
        <v>3E-11</v>
      </c>
      <c r="H48" s="15">
        <v>1.0658617794208192E-7</v>
      </c>
    </row>
    <row r="49" spans="1:8">
      <c r="A49" s="8" t="s">
        <v>281</v>
      </c>
      <c r="B49" s="8" t="s">
        <v>303</v>
      </c>
      <c r="C49" s="8" t="s">
        <v>18</v>
      </c>
      <c r="D49" s="8">
        <v>838.8</v>
      </c>
      <c r="E49" s="8">
        <v>858.84</v>
      </c>
      <c r="F49" s="8">
        <v>20.04</v>
      </c>
      <c r="G49" s="10">
        <v>9.9999999999999998E-13</v>
      </c>
      <c r="H49" s="15">
        <v>5.1453911674383433E-8</v>
      </c>
    </row>
    <row r="50" spans="1:8">
      <c r="A50" s="8" t="s">
        <v>282</v>
      </c>
      <c r="B50" s="8" t="s">
        <v>303</v>
      </c>
      <c r="C50" s="8" t="s">
        <v>18</v>
      </c>
      <c r="D50" s="8">
        <v>770.8</v>
      </c>
      <c r="E50" s="8">
        <v>790.84</v>
      </c>
      <c r="F50" s="8">
        <v>20.04</v>
      </c>
      <c r="G50" s="10">
        <v>8.9999999999999996E-12</v>
      </c>
      <c r="H50" s="15">
        <v>9.5136399383667958E-8</v>
      </c>
    </row>
    <row r="51" spans="1:8">
      <c r="A51" s="8" t="s">
        <v>283</v>
      </c>
      <c r="B51" s="8" t="s">
        <v>303</v>
      </c>
      <c r="C51" s="8" t="s">
        <v>18</v>
      </c>
      <c r="D51" s="8">
        <v>750.97</v>
      </c>
      <c r="E51" s="8">
        <v>771.01</v>
      </c>
      <c r="F51" s="8">
        <v>20.04</v>
      </c>
      <c r="G51" s="10">
        <v>2E-12</v>
      </c>
      <c r="H51" s="15">
        <v>6.4827866417987168E-8</v>
      </c>
    </row>
    <row r="52" spans="1:8">
      <c r="A52" s="8" t="s">
        <v>284</v>
      </c>
      <c r="B52" s="8" t="s">
        <v>303</v>
      </c>
      <c r="C52" s="8" t="s">
        <v>18</v>
      </c>
      <c r="D52" s="8">
        <v>728.98</v>
      </c>
      <c r="E52" s="8">
        <v>749.02</v>
      </c>
      <c r="F52" s="8">
        <v>20.04</v>
      </c>
      <c r="G52" s="10">
        <v>3.0000000000000001E-12</v>
      </c>
      <c r="H52" s="15">
        <v>4.9472921335343137E-8</v>
      </c>
    </row>
    <row r="53" spans="1:8">
      <c r="A53" s="8" t="s">
        <v>285</v>
      </c>
      <c r="B53" s="8" t="s">
        <v>303</v>
      </c>
      <c r="C53" s="8" t="s">
        <v>18</v>
      </c>
      <c r="D53" s="8">
        <v>636.02</v>
      </c>
      <c r="E53" s="8">
        <v>656.06</v>
      </c>
      <c r="F53" s="8">
        <v>20.04</v>
      </c>
      <c r="G53" s="10">
        <v>4.9999999999999999E-13</v>
      </c>
      <c r="H53" s="15">
        <v>3.2671197407918066E-8</v>
      </c>
    </row>
    <row r="54" spans="1:8">
      <c r="A54" s="8" t="s">
        <v>286</v>
      </c>
      <c r="B54" s="8" t="s">
        <v>303</v>
      </c>
      <c r="C54" s="8" t="s">
        <v>18</v>
      </c>
      <c r="D54" s="8">
        <v>610.04999999999995</v>
      </c>
      <c r="E54" s="8">
        <v>630.09</v>
      </c>
      <c r="F54" s="8">
        <v>20.04</v>
      </c>
      <c r="G54" s="10">
        <v>5.0000000000000002E-11</v>
      </c>
      <c r="H54" s="15">
        <v>1.51646265069351E-7</v>
      </c>
    </row>
    <row r="55" spans="1:8">
      <c r="A55" s="8" t="s">
        <v>287</v>
      </c>
      <c r="B55" s="8" t="s">
        <v>303</v>
      </c>
      <c r="C55" s="8" t="s">
        <v>18</v>
      </c>
      <c r="D55" s="8">
        <v>542.94000000000005</v>
      </c>
      <c r="E55" s="8">
        <v>562.98</v>
      </c>
      <c r="F55" s="8">
        <v>20.04</v>
      </c>
      <c r="G55" s="10">
        <v>3.9999999999999999E-12</v>
      </c>
      <c r="H55" s="15">
        <v>8.167799351979487E-8</v>
      </c>
    </row>
    <row r="56" spans="1:8">
      <c r="A56" s="8" t="s">
        <v>288</v>
      </c>
      <c r="B56" s="8" t="s">
        <v>303</v>
      </c>
      <c r="C56" s="8" t="s">
        <v>18</v>
      </c>
      <c r="D56" s="8">
        <v>485.75</v>
      </c>
      <c r="E56" s="8">
        <v>505.79</v>
      </c>
      <c r="F56" s="8">
        <v>20.04</v>
      </c>
      <c r="G56" s="10">
        <v>6.0000000000000003E-12</v>
      </c>
      <c r="H56" s="15">
        <v>9.349796248528818E-8</v>
      </c>
    </row>
    <row r="57" spans="1:8">
      <c r="A57" s="8" t="s">
        <v>289</v>
      </c>
      <c r="B57" s="8" t="s">
        <v>303</v>
      </c>
      <c r="C57" s="8" t="s">
        <v>18</v>
      </c>
      <c r="D57" s="8">
        <v>465.98</v>
      </c>
      <c r="E57" s="8">
        <v>486.02</v>
      </c>
      <c r="F57" s="8">
        <v>20.04</v>
      </c>
      <c r="G57" s="10">
        <v>2E-12</v>
      </c>
      <c r="H57" s="15">
        <v>6.4827866417987168E-8</v>
      </c>
    </row>
    <row r="58" spans="1:8">
      <c r="A58" s="8" t="s">
        <v>290</v>
      </c>
      <c r="B58" s="8" t="s">
        <v>303</v>
      </c>
      <c r="C58" s="8" t="s">
        <v>18</v>
      </c>
      <c r="D58" s="8">
        <v>366.14</v>
      </c>
      <c r="E58" s="8">
        <v>386.18</v>
      </c>
      <c r="F58" s="8">
        <v>20.04</v>
      </c>
      <c r="G58" s="10">
        <v>3.9999999999999999E-12</v>
      </c>
      <c r="H58" s="15">
        <v>8.167799351979487E-8</v>
      </c>
    </row>
    <row r="59" spans="1:8">
      <c r="A59" s="8" t="s">
        <v>291</v>
      </c>
      <c r="B59" s="8" t="s">
        <v>303</v>
      </c>
      <c r="C59" s="8" t="s">
        <v>18</v>
      </c>
      <c r="D59" s="8">
        <v>226.23</v>
      </c>
      <c r="E59" s="8">
        <v>246.27</v>
      </c>
      <c r="F59" s="8">
        <v>20.04</v>
      </c>
      <c r="G59" s="10">
        <v>6.0000000000000003E-12</v>
      </c>
      <c r="H59" s="15">
        <v>9.349796248528818E-8</v>
      </c>
    </row>
    <row r="60" spans="1:8">
      <c r="A60" s="8" t="s">
        <v>292</v>
      </c>
      <c r="B60" s="8" t="s">
        <v>303</v>
      </c>
      <c r="C60" s="8" t="s">
        <v>18</v>
      </c>
      <c r="D60" s="8">
        <v>183.33</v>
      </c>
      <c r="E60" s="8">
        <v>203.37</v>
      </c>
      <c r="F60" s="8">
        <v>20.04</v>
      </c>
      <c r="G60" s="10">
        <v>8.9999999999999996E-12</v>
      </c>
      <c r="H60" s="15">
        <v>9.5136399383667958E-8</v>
      </c>
    </row>
    <row r="61" spans="1:8">
      <c r="A61" s="8" t="s">
        <v>293</v>
      </c>
      <c r="B61" s="8" t="s">
        <v>303</v>
      </c>
      <c r="C61" s="8" t="s">
        <v>18</v>
      </c>
      <c r="D61" s="8">
        <v>161.82</v>
      </c>
      <c r="E61" s="8">
        <v>181.86</v>
      </c>
      <c r="F61" s="8">
        <v>20.04</v>
      </c>
      <c r="G61" s="10">
        <v>4.0000000000000001E-10</v>
      </c>
      <c r="H61" s="15">
        <v>3.7911566267337797E-7</v>
      </c>
    </row>
    <row r="62" spans="1:8">
      <c r="A62" s="8" t="s">
        <v>294</v>
      </c>
      <c r="B62" s="8" t="s">
        <v>303</v>
      </c>
      <c r="C62" s="8" t="s">
        <v>18</v>
      </c>
      <c r="D62" s="8">
        <v>107.12</v>
      </c>
      <c r="E62" s="8">
        <v>127.16</v>
      </c>
      <c r="F62" s="8">
        <v>20.04</v>
      </c>
      <c r="G62" s="10">
        <v>6.9999999999999998E-9</v>
      </c>
      <c r="H62" s="15">
        <v>8.4366678957895177E-7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 and overview</vt:lpstr>
      <vt:lpstr>Density</vt:lpstr>
      <vt:lpstr>PrimaryPorosity</vt:lpstr>
      <vt:lpstr>Radioelements_Pyrite</vt:lpstr>
      <vt:lpstr>SecondaryPorosity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 Song</cp:lastModifiedBy>
  <cp:revision>5</cp:revision>
  <dcterms:created xsi:type="dcterms:W3CDTF">2023-05-08T16:01:35Z</dcterms:created>
  <dcterms:modified xsi:type="dcterms:W3CDTF">2024-05-28T18:58:16Z</dcterms:modified>
</cp:coreProperties>
</file>