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od-lab\PCB_Project_lab5\Project Outputs for PCB_Project_lab5\BOM\"/>
    </mc:Choice>
  </mc:AlternateContent>
  <xr:revisionPtr revIDLastSave="0" documentId="13_ncr:1_{A223CBE3-8B67-4DDC-89DE-50C4D0D600B1}" xr6:coauthVersionLast="47" xr6:coauthVersionMax="47" xr10:uidLastSave="{00000000-0000-0000-0000-000000000000}"/>
  <bookViews>
    <workbookView xWindow="2835" yWindow="-13125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N17" i="3"/>
  <c r="L19" i="3" s="1"/>
  <c r="L20" i="3" s="1"/>
  <c r="H17" i="3"/>
  <c r="K17" i="3"/>
  <c r="D8" i="3"/>
  <c r="E8" i="3"/>
  <c r="B10" i="3"/>
  <c r="B11" i="3"/>
</calcChain>
</file>

<file path=xl/sharedStrings.xml><?xml version="1.0" encoding="utf-8"?>
<sst xmlns="http://schemas.openxmlformats.org/spreadsheetml/2006/main" count="84" uniqueCount="74">
  <si>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</si>
  <si>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</si>
  <si>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</si>
  <si>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</si>
  <si>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</si>
  <si>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</si>
  <si>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</si>
  <si>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</si>
  <si>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</si>
  <si>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</si>
  <si>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</si>
  <si>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</si>
  <si>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</si>
  <si>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</si>
  <si>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</si>
  <si>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</si>
  <si>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</si>
  <si>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</si>
  <si>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</si>
  <si>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</si>
  <si>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</si>
  <si>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</si>
  <si>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</si>
  <si>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</si>
  <si>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</si>
  <si>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</si>
  <si>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</si>
  <si>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</si>
  <si>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</si>
  <si>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</si>
  <si>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[PCB_Project_lab5.PrjPcb] (No PCB Document Selected)</t>
  </si>
  <si>
    <t>PCB_Project_lab5.PrjPcb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</si>
  <si>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</si>
  <si>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</si>
  <si>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</si>
  <si>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</si>
  <si>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28.11.2022</t>
  </si>
  <si>
    <t>00:17</t>
  </si>
  <si>
    <t>&lt;Parameter ClientWebsite not found&gt;</t>
  </si>
  <si>
    <t>10</t>
  </si>
  <si>
    <t>PLN</t>
  </si>
  <si>
    <t>#Column Name Error:' Category</t>
  </si>
  <si>
    <t>#Column Name Error:' Manufacturer 1</t>
  </si>
  <si>
    <t>#Column Name Error:' Manufacturer Part Number 1</t>
  </si>
  <si>
    <t>Footprint</t>
  </si>
  <si>
    <t>pcb_antenna</t>
  </si>
  <si>
    <t>CAPC2012X140N</t>
  </si>
  <si>
    <t>6-0805_M</t>
  </si>
  <si>
    <t>SAMTEC_TSM-105-02-S-SV</t>
  </si>
  <si>
    <t>SAMTEC_TSM-102-02-S-SV</t>
  </si>
  <si>
    <t>RESC2012X65N</t>
  </si>
  <si>
    <t>SOIC127P600X175-8N</t>
  </si>
  <si>
    <t>Description</t>
  </si>
  <si>
    <t>Antenna 13.56 Mhz</t>
  </si>
  <si>
    <t>Cap Ceramic 10nF</t>
  </si>
  <si>
    <t>Capacitor</t>
  </si>
  <si>
    <t>Conn Unshrouded Header HDR 5 POS 2.54mm Solder ST SMD Tube</t>
  </si>
  <si>
    <t>Conn Unshrouded Header HDR 2 POS 2.54mm Solder ST SMD T/R</t>
  </si>
  <si>
    <t>RN 0805 20K 0.1% 10PPM 1KRL, open</t>
  </si>
  <si>
    <t>64 Kbit EEPROM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</si>
  <si>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</si>
  <si>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</si>
  <si>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</si>
  <si>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</si>
  <si>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</si>
  <si>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</si>
  <si>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</si>
  <si>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</si>
  <si>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C:\Git\pod-lab\PCB_Project_lab5\PCB_Project_lab5.PrjPcb</t>
  </si>
  <si>
    <t>8</t>
  </si>
  <si>
    <t>28.11.2022 00:17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</si>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</sst>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iperłącze" xfId="1" builtinId="8"/>
    <cellStyle name="Normalny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Invisible" pivot="0" table="0" count="0" xr9:uid="{EB870FEC-CF79-4A92-9924-93280B2E1AB7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5"/>
  <sheetViews>
    <sheetView showGridLines="0" tabSelected="1" zoomScaleNormal="100" workbookViewId="0">
      <selection activeCell="E19" sqref="E1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88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89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0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1" t="s">
        <v>36</v>
      </c>
      <c r="E7" s="91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44893</v>
      </c>
      <c r="E8" s="22">
        <f ca="1">NOW()</f>
        <v>44893.01223576389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42</v>
      </c>
      <c r="E9" s="36" t="s">
        <v>43</v>
      </c>
      <c r="F9" s="36" t="s">
        <v>44</v>
      </c>
      <c r="G9" s="36" t="s">
        <v>52</v>
      </c>
      <c r="H9" s="36" t="s">
        <v>60</v>
      </c>
      <c r="I9" s="36" t="s">
        <v>61</v>
      </c>
      <c r="J9" s="36" t="s">
        <v>62</v>
      </c>
      <c r="K9" s="40" t="s">
        <v>63</v>
      </c>
      <c r="L9" s="44" t="s">
        <v>64</v>
      </c>
      <c r="M9" s="37" t="s">
        <v>65</v>
      </c>
      <c r="N9" s="37" t="s">
        <v>66</v>
      </c>
      <c r="O9" s="37" t="s">
        <v>67</v>
      </c>
    </row>
    <row r="10" spans="1:15" s="2" customFormat="1" ht="13.5" customHeight="1" x14ac:dyDescent="0.25">
      <c r="A10" s="57"/>
      <c r="B10" s="29">
        <f t="shared" ref="B10:B16" si="0">ROW(B10) - ROW($B$9)</f>
        <v>1</v>
      </c>
      <c r="C10" s="28"/>
      <c r="D10" s="28"/>
      <c r="E10" s="30"/>
      <c r="F10" s="30" t="s">
        <v>45</v>
      </c>
      <c r="G10" s="30" t="s">
        <v>53</v>
      </c>
      <c r="H10" s="30">
        <v>1</v>
      </c>
      <c r="I10" s="77"/>
      <c r="J10" s="30"/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 t="shared" si="0"/>
        <v>2</v>
      </c>
      <c r="C11" s="32"/>
      <c r="D11" s="32"/>
      <c r="E11" s="32"/>
      <c r="F11" s="32" t="s">
        <v>46</v>
      </c>
      <c r="G11" s="32" t="s">
        <v>54</v>
      </c>
      <c r="H11" s="32">
        <v>1</v>
      </c>
      <c r="I11" s="78"/>
      <c r="J11" s="32"/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 t="shared" si="0"/>
        <v>3</v>
      </c>
      <c r="C12" s="28"/>
      <c r="D12" s="28"/>
      <c r="E12" s="30"/>
      <c r="F12" s="30" t="s">
        <v>47</v>
      </c>
      <c r="G12" s="30" t="s">
        <v>55</v>
      </c>
      <c r="H12" s="30">
        <v>1</v>
      </c>
      <c r="I12" s="77"/>
      <c r="J12" s="30"/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 t="shared" si="0"/>
        <v>4</v>
      </c>
      <c r="C13" s="32"/>
      <c r="D13" s="32"/>
      <c r="E13" s="32"/>
      <c r="F13" s="32" t="s">
        <v>48</v>
      </c>
      <c r="G13" s="32" t="s">
        <v>56</v>
      </c>
      <c r="H13" s="32">
        <v>1</v>
      </c>
      <c r="I13" s="78"/>
      <c r="J13" s="32"/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 t="shared" si="0"/>
        <v>5</v>
      </c>
      <c r="C14" s="28"/>
      <c r="D14" s="28"/>
      <c r="E14" s="30"/>
      <c r="F14" s="30" t="s">
        <v>49</v>
      </c>
      <c r="G14" s="30" t="s">
        <v>57</v>
      </c>
      <c r="H14" s="30">
        <v>1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 t="shared" si="0"/>
        <v>6</v>
      </c>
      <c r="C15" s="32"/>
      <c r="D15" s="32"/>
      <c r="E15" s="32"/>
      <c r="F15" s="32" t="s">
        <v>50</v>
      </c>
      <c r="G15" s="32" t="s">
        <v>58</v>
      </c>
      <c r="H15" s="32">
        <v>2</v>
      </c>
      <c r="I15" s="78"/>
      <c r="J15" s="32"/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 t="shared" si="0"/>
        <v>7</v>
      </c>
      <c r="C16" s="28"/>
      <c r="D16" s="28"/>
      <c r="E16" s="30"/>
      <c r="F16" s="30" t="s">
        <v>51</v>
      </c>
      <c r="G16" s="30" t="s">
        <v>59</v>
      </c>
      <c r="H16" s="30">
        <v>1</v>
      </c>
      <c r="I16" s="77"/>
      <c r="J16" s="30"/>
      <c r="K16" s="41"/>
      <c r="L16" s="41"/>
      <c r="M16" s="85"/>
      <c r="N16" s="85"/>
      <c r="O16" s="68"/>
    </row>
    <row r="17" spans="1:15" x14ac:dyDescent="0.25">
      <c r="A17" s="57"/>
      <c r="B17" s="53"/>
      <c r="C17" s="52"/>
      <c r="D17" s="34"/>
      <c r="E17" s="33"/>
      <c r="F17" s="49"/>
      <c r="G17" s="39"/>
      <c r="H17" s="48">
        <f>SUM(H10:H16)</f>
        <v>8</v>
      </c>
      <c r="I17" s="79"/>
      <c r="J17" s="43"/>
      <c r="K17" s="48">
        <f>SUM(K10:K16)</f>
        <v>0</v>
      </c>
      <c r="L17" s="47"/>
      <c r="M17" s="47"/>
      <c r="N17" s="47">
        <f>SUM(N10:N16)</f>
        <v>0</v>
      </c>
      <c r="O17" s="70"/>
    </row>
    <row r="18" spans="1:15" ht="13.8" thickBot="1" x14ac:dyDescent="0.3">
      <c r="A18" s="57"/>
      <c r="B18" s="98" t="s">
        <v>20</v>
      </c>
      <c r="C18" s="98"/>
      <c r="D18" s="5"/>
      <c r="E18" s="7"/>
      <c r="F18" s="51" t="s">
        <v>21</v>
      </c>
      <c r="G18" s="4"/>
      <c r="H18" s="4"/>
      <c r="I18" s="80"/>
      <c r="J18" s="39"/>
      <c r="K18" s="39"/>
      <c r="L18" s="39"/>
      <c r="M18" s="39"/>
      <c r="N18" s="39"/>
      <c r="O18" s="67"/>
    </row>
    <row r="19" spans="1:15" ht="25.2" thickBot="1" x14ac:dyDescent="0.3">
      <c r="A19" s="57"/>
      <c r="B19" s="6"/>
      <c r="C19" s="6"/>
      <c r="D19" s="6"/>
      <c r="E19" s="8"/>
      <c r="F19" s="5"/>
      <c r="G19" s="5"/>
      <c r="H19" s="92" t="s">
        <v>39</v>
      </c>
      <c r="I19" s="84" t="s">
        <v>29</v>
      </c>
      <c r="J19" s="46" t="s">
        <v>23</v>
      </c>
      <c r="K19" s="39"/>
      <c r="L19" s="99">
        <f>N17</f>
        <v>0</v>
      </c>
      <c r="M19" s="100"/>
      <c r="N19" s="93" t="s">
        <v>40</v>
      </c>
      <c r="O19" s="67"/>
    </row>
    <row r="20" spans="1:15" x14ac:dyDescent="0.25">
      <c r="A20" s="57"/>
      <c r="B20" s="6"/>
      <c r="C20" s="6"/>
      <c r="D20" s="6"/>
      <c r="E20" s="8"/>
      <c r="F20" s="5"/>
      <c r="G20" s="5"/>
      <c r="H20" s="5"/>
      <c r="I20" s="81"/>
      <c r="J20" s="50" t="s">
        <v>28</v>
      </c>
      <c r="K20" s="6"/>
      <c r="L20" s="101">
        <f>L19/H19</f>
        <v>0</v>
      </c>
      <c r="M20" s="101"/>
      <c r="N20" s="94" t="s">
        <v>40</v>
      </c>
      <c r="O20" s="67"/>
    </row>
    <row r="21" spans="1:15" ht="13.8" thickBot="1" x14ac:dyDescent="0.3">
      <c r="A21" s="60"/>
      <c r="B21" s="27"/>
      <c r="C21" s="11"/>
      <c r="D21" s="11"/>
      <c r="E21" s="9"/>
      <c r="F21" s="10"/>
      <c r="G21" s="10"/>
      <c r="H21" s="10"/>
      <c r="I21" s="82"/>
      <c r="J21" s="10"/>
      <c r="K21" s="11"/>
      <c r="L21" s="61"/>
      <c r="M21" s="61"/>
      <c r="N21" s="61"/>
      <c r="O21" s="71"/>
    </row>
    <row r="23" spans="1:15" x14ac:dyDescent="0.25">
      <c r="C23" s="1"/>
      <c r="D23" s="1"/>
      <c r="E23" s="1"/>
    </row>
    <row r="24" spans="1:15" x14ac:dyDescent="0.25">
      <c r="C24" s="1"/>
      <c r="D24" s="1"/>
      <c r="E24" s="1"/>
    </row>
    <row r="25" spans="1:15" x14ac:dyDescent="0.25">
      <c r="C25" s="1"/>
      <c r="D25" s="1"/>
      <c r="E25" s="1"/>
    </row>
  </sheetData>
  <mergeCells count="3">
    <mergeCell ref="B18:C18"/>
    <mergeCell ref="L19:M19"/>
    <mergeCell ref="L20:M20"/>
  </mergeCells>
  <phoneticPr fontId="0" type="noConversion"/>
  <conditionalFormatting sqref="L10:L16">
    <cfRule type="cellIs" dxfId="1" priority="3" operator="lessThan">
      <formula>1</formula>
    </cfRule>
  </conditionalFormatting>
  <conditionalFormatting sqref="N10:N16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68</v>
      </c>
    </row>
    <row r="2" spans="1:2" x14ac:dyDescent="0.25">
      <c r="A2" s="25" t="s">
        <v>1</v>
      </c>
      <c r="B2" s="96" t="s">
        <v>31</v>
      </c>
    </row>
    <row r="3" spans="1:2" x14ac:dyDescent="0.25">
      <c r="A3" s="26" t="s">
        <v>2</v>
      </c>
      <c r="B3" s="97" t="s">
        <v>33</v>
      </c>
    </row>
    <row r="4" spans="1:2" x14ac:dyDescent="0.25">
      <c r="A4" s="25" t="s">
        <v>3</v>
      </c>
      <c r="B4" s="96" t="s">
        <v>31</v>
      </c>
    </row>
    <row r="5" spans="1:2" x14ac:dyDescent="0.25">
      <c r="A5" s="26" t="s">
        <v>4</v>
      </c>
      <c r="B5" s="97" t="s">
        <v>68</v>
      </c>
    </row>
    <row r="6" spans="1:2" x14ac:dyDescent="0.25">
      <c r="A6" s="25" t="s">
        <v>5</v>
      </c>
      <c r="B6" s="96" t="s">
        <v>30</v>
      </c>
    </row>
    <row r="7" spans="1:2" x14ac:dyDescent="0.25">
      <c r="A7" s="26" t="s">
        <v>6</v>
      </c>
      <c r="B7" s="97" t="s">
        <v>69</v>
      </c>
    </row>
    <row r="8" spans="1:2" x14ac:dyDescent="0.25">
      <c r="A8" s="25" t="s">
        <v>7</v>
      </c>
      <c r="B8" s="96" t="s">
        <v>37</v>
      </c>
    </row>
    <row r="9" spans="1:2" x14ac:dyDescent="0.25">
      <c r="A9" s="26" t="s">
        <v>8</v>
      </c>
      <c r="B9" s="97" t="s">
        <v>36</v>
      </c>
    </row>
    <row r="10" spans="1:2" x14ac:dyDescent="0.25">
      <c r="A10" s="25" t="s">
        <v>9</v>
      </c>
      <c r="B10" s="96" t="s">
        <v>70</v>
      </c>
    </row>
    <row r="11" spans="1:2" x14ac:dyDescent="0.25">
      <c r="A11" s="26" t="s">
        <v>10</v>
      </c>
      <c r="B11" s="97" t="s">
        <v>71</v>
      </c>
    </row>
    <row r="12" spans="1:2" x14ac:dyDescent="0.25">
      <c r="A12" s="25" t="s">
        <v>11</v>
      </c>
      <c r="B12" s="96" t="s">
        <v>72</v>
      </c>
    </row>
    <row r="13" spans="1:2" x14ac:dyDescent="0.25">
      <c r="A13" s="26" t="s">
        <v>12</v>
      </c>
      <c r="B13" s="97" t="s">
        <v>73</v>
      </c>
    </row>
    <row r="14" spans="1:2" x14ac:dyDescent="0.25">
      <c r="A14" s="25" t="s">
        <v>13</v>
      </c>
      <c r="B14" s="96" t="s">
        <v>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Patryk Mielech</cp:lastModifiedBy>
  <cp:lastPrinted>2012-02-04T13:58:31Z</cp:lastPrinted>
  <dcterms:created xsi:type="dcterms:W3CDTF">2002-11-05T15:28:02Z</dcterms:created>
  <dcterms:modified xsi:type="dcterms:W3CDTF">2022-11-27T23:17:49Z</dcterms:modified>
</cp:coreProperties>
</file>