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URSOS\UNSAM_MODELOS\mip_model\data_in\"/>
    </mc:Choice>
  </mc:AlternateContent>
  <xr:revisionPtr revIDLastSave="0" documentId="13_ncr:1_{B9B81ADC-2B0F-48B1-A2F5-22AAA7146FFC}" xr6:coauthVersionLast="47" xr6:coauthVersionMax="47" xr10:uidLastSave="{00000000-0000-0000-0000-000000000000}"/>
  <bookViews>
    <workbookView xWindow="2535" yWindow="0" windowWidth="17070" windowHeight="15315" xr2:uid="{00000000-000D-0000-FFFF-FFFF00000000}"/>
  </bookViews>
  <sheets>
    <sheet name="mat_pb" sheetId="1" r:id="rId1"/>
    <sheet name="shock_list" sheetId="7" r:id="rId2"/>
    <sheet name="desc" sheetId="4" r:id="rId3"/>
    <sheet name="aux_vectors" sheetId="2" r:id="rId4"/>
    <sheet name="imo" sheetId="5" r:id="rId5"/>
    <sheet name="precio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7" l="1"/>
  <c r="E46" i="6"/>
  <c r="F46" i="6" s="1"/>
  <c r="E45" i="6"/>
  <c r="F45" i="6" s="1"/>
  <c r="E44" i="6"/>
  <c r="F44" i="6" s="1"/>
  <c r="E43" i="6"/>
  <c r="F43" i="6" s="1"/>
  <c r="F42" i="6"/>
  <c r="E42" i="6"/>
  <c r="E41" i="6"/>
  <c r="F41" i="6" s="1"/>
  <c r="E40" i="6"/>
  <c r="F40" i="6" s="1"/>
  <c r="E39" i="6"/>
  <c r="F39" i="6" s="1"/>
  <c r="E38" i="6"/>
  <c r="F38" i="6" s="1"/>
  <c r="E37" i="6"/>
  <c r="F37" i="6" s="1"/>
  <c r="E36" i="6"/>
  <c r="F36" i="6" s="1"/>
  <c r="F35" i="6"/>
  <c r="E35" i="6"/>
  <c r="E34" i="6"/>
  <c r="F34" i="6" s="1"/>
  <c r="E33" i="6"/>
  <c r="F33" i="6" s="1"/>
  <c r="F32" i="6"/>
  <c r="E32" i="6"/>
  <c r="F31" i="6"/>
  <c r="E31" i="6"/>
  <c r="F30" i="6"/>
  <c r="E30" i="6"/>
  <c r="F29" i="6"/>
  <c r="E29" i="6"/>
  <c r="E28" i="6"/>
  <c r="F28" i="6" s="1"/>
  <c r="E27" i="6"/>
  <c r="F27" i="6" s="1"/>
  <c r="E26" i="6"/>
  <c r="F26" i="6" s="1"/>
  <c r="E25" i="6"/>
  <c r="F25" i="6" s="1"/>
  <c r="E24" i="6"/>
  <c r="F24" i="6" s="1"/>
  <c r="E23" i="6"/>
  <c r="F23" i="6" s="1"/>
  <c r="E22" i="6"/>
  <c r="F22" i="6" s="1"/>
  <c r="E21" i="6"/>
  <c r="F21" i="6" s="1"/>
  <c r="E20" i="6"/>
  <c r="F20" i="6" s="1"/>
  <c r="E19" i="6"/>
  <c r="F19" i="6" s="1"/>
  <c r="E18" i="6"/>
  <c r="F18" i="6" s="1"/>
  <c r="E17" i="6"/>
  <c r="F17" i="6" s="1"/>
  <c r="E16" i="6"/>
  <c r="F16" i="6" s="1"/>
  <c r="E15" i="6"/>
  <c r="F15" i="6" s="1"/>
  <c r="F14" i="6"/>
  <c r="E14" i="6"/>
  <c r="F13" i="6"/>
  <c r="E13" i="6"/>
  <c r="E12" i="6"/>
  <c r="F12" i="6" s="1"/>
  <c r="E11" i="6"/>
  <c r="F11" i="6" s="1"/>
  <c r="E10" i="6"/>
  <c r="F10" i="6" s="1"/>
  <c r="F9" i="6"/>
  <c r="E9" i="6"/>
  <c r="E8" i="6"/>
  <c r="F8" i="6" s="1"/>
  <c r="E7" i="6"/>
  <c r="F7" i="6" s="1"/>
  <c r="E6" i="6"/>
  <c r="F6" i="6" s="1"/>
  <c r="E5" i="6"/>
  <c r="F5" i="6" s="1"/>
</calcChain>
</file>

<file path=xl/sharedStrings.xml><?xml version="1.0" encoding="utf-8"?>
<sst xmlns="http://schemas.openxmlformats.org/spreadsheetml/2006/main" count="338" uniqueCount="189">
  <si>
    <t>X01T03</t>
  </si>
  <si>
    <t>X05T06</t>
  </si>
  <si>
    <t>X07T08</t>
  </si>
  <si>
    <t>X10T12</t>
  </si>
  <si>
    <t>X13T15</t>
  </si>
  <si>
    <t>X16</t>
  </si>
  <si>
    <t>X17T18</t>
  </si>
  <si>
    <t>X19</t>
  </si>
  <si>
    <t>X20T21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</si>
  <si>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</si>
  <si>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</si>
  <si>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</si>
  <si>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</si>
  <si>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</si>
  <si>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</si>
  <si>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</si>
  <si>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</si>
  <si>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</si>
  <si>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X31T33</t>
  </si>
  <si>
    <t>X35T39</t>
  </si>
  <si>
    <t>X41T43</t>
  </si>
  <si>
    <t>X45T47</t>
  </si>
  <si>
    <t>X49T53</t>
  </si>
  <si>
    <t>X55T56</t>
  </si>
  <si>
    <t>X61</t>
  </si>
  <si>
    <t>X64T66</t>
  </si>
  <si>
    <t>X68</t>
  </si>
  <si>
    <t>X69T82</t>
  </si>
  <si>
    <t>X84</t>
  </si>
  <si>
    <t>X85</t>
  </si>
  <si>
    <t>X86T88</t>
  </si>
  <si>
    <t>X90T96</t>
  </si>
  <si>
    <t>X97T98</t>
  </si>
  <si>
    <t>m</t>
  </si>
  <si>
    <t>ch</t>
  </si>
  <si>
    <t>cp</t>
  </si>
  <si>
    <t>ex</t>
  </si>
  <si>
    <t>inv</t>
  </si>
  <si>
    <t>ve</t>
  </si>
  <si>
    <t>01T03</t>
  </si>
  <si>
    <t>05T06</t>
  </si>
  <si>
    <t>07T08</t>
  </si>
  <si>
    <t>10T12</t>
  </si>
  <si>
    <t>13T15</t>
  </si>
  <si>
    <t>16</t>
  </si>
  <si>
    <t>17T18</t>
  </si>
  <si>
    <t>19</t>
  </si>
  <si>
    <t>20T21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</si>
  <si>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</si>
  <si>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</si>
  <si>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</si>
  <si>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</si>
  <si>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</si>
  <si>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</si>
  <si>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</si>
  <si>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</si>
  <si>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</si>
  <si>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31T33</t>
  </si>
  <si>
    <t>35T39</t>
  </si>
  <si>
    <t>41T43</t>
  </si>
  <si>
    <t>45T47</t>
  </si>
  <si>
    <t>49T53</t>
  </si>
  <si>
    <t>55T56</t>
  </si>
  <si>
    <t>61</t>
  </si>
  <si>
    <t>64T66</t>
  </si>
  <si>
    <t>68</t>
  </si>
  <si>
    <t>69T82</t>
  </si>
  <si>
    <t>84</t>
  </si>
  <si>
    <t>85</t>
  </si>
  <si>
    <t>86T88</t>
  </si>
  <si>
    <t>90T96</t>
  </si>
  <si>
    <t>97T98</t>
  </si>
  <si>
    <t>impo</t>
  </si>
  <si>
    <t>tax_m</t>
  </si>
  <si>
    <t>tax_q</t>
  </si>
  <si>
    <t>df</t>
  </si>
  <si>
    <t>tax</t>
  </si>
  <si>
    <t>act_agg</t>
  </si>
  <si>
    <t>desc_agg</t>
  </si>
  <si>
    <t>Agricultura y pesca</t>
  </si>
  <si>
    <t>Energía</t>
  </si>
  <si>
    <t>Minería</t>
  </si>
  <si>
    <t>Alimentos</t>
  </si>
  <si>
    <t>Textiles y cuero</t>
  </si>
  <si>
    <t>Madera y sus productos</t>
  </si>
  <si>
    <t>Papel e impresiones</t>
  </si>
  <si>
    <t>Nafta y refinados</t>
  </si>
  <si>
    <t>Químicos</t>
  </si>
  <si>
    <t>Caucho y plástico</t>
  </si>
  <si>
    <t>Minerales no metálicos</t>
  </si>
  <si>
    <t>Metales</t>
  </si>
  <si>
    <t>Productos del metal</t>
  </si>
  <si>
    <t>Maquinaria y equipo</t>
  </si>
  <si>
    <t xml:space="preserve">Computadoras </t>
  </si>
  <si>
    <t>Equipo eléctrico</t>
  </si>
  <si>
    <t>Autos y sus partes</t>
  </si>
  <si>
    <t xml:space="preserve">Otro equip. de transporte </t>
  </si>
  <si>
    <t>Otras manufacturas</t>
  </si>
  <si>
    <t xml:space="preserve">Distribución de serv. escenciales </t>
  </si>
  <si>
    <t>Construcción</t>
  </si>
  <si>
    <t>Comercio</t>
  </si>
  <si>
    <t>Hoteles y restaurantes</t>
  </si>
  <si>
    <t>Transporte</t>
  </si>
  <si>
    <t>Telecomunicaciones</t>
  </si>
  <si>
    <t>Intermediación financiera</t>
  </si>
  <si>
    <t>Servicios inmobiliarios</t>
  </si>
  <si>
    <t>Servicios profesionales</t>
  </si>
  <si>
    <t>Adm. Pública</t>
  </si>
  <si>
    <t>Educación</t>
  </si>
  <si>
    <t>Salud</t>
  </si>
  <si>
    <t>Servicios de entretenemiento</t>
  </si>
  <si>
    <t>Servicio doméstico</t>
  </si>
  <si>
    <t>Cuadro 6</t>
  </si>
  <si>
    <t>Valor Agregado Bruto a precios básicos por rama de actividad económica. Índices de Precios Implícitos</t>
  </si>
  <si>
    <t>asumo +120%</t>
  </si>
  <si>
    <t>CLANAE</t>
  </si>
  <si>
    <t>ADJ_FACTOR</t>
  </si>
  <si>
    <t xml:space="preserve">Agricultura, ganadería, caza y silvicultura </t>
  </si>
  <si>
    <t>01</t>
  </si>
  <si>
    <t>Pesca</t>
  </si>
  <si>
    <t>05</t>
  </si>
  <si>
    <t>Extracción de carbón y lignito; extracción de turba. Extracción de petróleo crudo y gas natural; actividades de servicios relacionadas con la extracción de petróleo y gas, excepto las actividades de prospección</t>
  </si>
  <si>
    <t>12</t>
  </si>
  <si>
    <t>Extracción de minerales metalíferos. Explotación de minas y canteras n.c.p.</t>
  </si>
  <si>
    <t>14</t>
  </si>
  <si>
    <t>Elaboración de productos alimenticios y bebidas</t>
  </si>
  <si>
    <t>15</t>
  </si>
  <si>
    <t>Elaboración de productos de tabaco</t>
  </si>
  <si>
    <t>Fabricación de productos textiles</t>
  </si>
  <si>
    <t>17</t>
  </si>
  <si>
    <t>Fabricación de prendas de vestir; terminación y teñido de pieles</t>
  </si>
  <si>
    <t>18</t>
  </si>
  <si>
    <t>Curtido y terminación de cueros; fabricación de artículos de marroquinería, talabartería y calzado y de sus partes</t>
  </si>
  <si>
    <t>Producción de madera y fabricación de productos de madera y corcho, excepto muebles; fabricación de artículos de paja y de materiales trenzables</t>
  </si>
  <si>
    <t>20</t>
  </si>
  <si>
    <t>Fabricación de papel y de productos de papel</t>
  </si>
  <si>
    <t>21</t>
  </si>
  <si>
    <t>Edición e impresión; reproducción de grabaciones</t>
  </si>
  <si>
    <t>Fabricación de coque, productos de la refinación del petróleo y combustible nuclear</t>
  </si>
  <si>
    <t>Fabricación de sustancias y productos químicos</t>
  </si>
  <si>
    <t>Fabricación de productos de caucho y plástico</t>
  </si>
  <si>
    <t>Fabricación de productos minerales no metálicos</t>
  </si>
  <si>
    <t>Fabricación de metales comunes</t>
  </si>
  <si>
    <t>Fabricación de productos elaborados de metal, excepto maquinaria y equipo</t>
  </si>
  <si>
    <t>Fabricación de maquinaria y equipo n.c.p.</t>
  </si>
  <si>
    <t>Fabricación de maquinaria de oficina, contabilidad e informática</t>
  </si>
  <si>
    <t>Fabricación de maquinaria y aparatos eléctricos n.c.p.</t>
  </si>
  <si>
    <t>31</t>
  </si>
  <si>
    <t>Fabricación de equipos y aparatos de radio, televisión y comunicaciones</t>
  </si>
  <si>
    <t>32</t>
  </si>
  <si>
    <t>Fabricación de instrumentos médicos, ópticos y de precisión; fabricación de relojes</t>
  </si>
  <si>
    <t>33</t>
  </si>
  <si>
    <t>Fabricación de vehículos automotores, remolques y semirremolques</t>
  </si>
  <si>
    <t>34</t>
  </si>
  <si>
    <t>Fabricación de equipo de transporte n.c.p.</t>
  </si>
  <si>
    <t>35</t>
  </si>
  <si>
    <t>Fabricación de muebles y colchones; industrias manufactureras n.c.p.</t>
  </si>
  <si>
    <t>36</t>
  </si>
  <si>
    <t>Reciclamiento</t>
  </si>
  <si>
    <t>37</t>
  </si>
  <si>
    <t>Reparación, mantenimiento e instalación de maquinas y equipos</t>
  </si>
  <si>
    <t>38</t>
  </si>
  <si>
    <t>Generación captación y distribución de energía eléctrica</t>
  </si>
  <si>
    <t>40</t>
  </si>
  <si>
    <t>Captación, depuración y distribución de agua</t>
  </si>
  <si>
    <t>41</t>
  </si>
  <si>
    <t>45</t>
  </si>
  <si>
    <t>Comercio mayorista, minorista y reparaciones</t>
  </si>
  <si>
    <t>50</t>
  </si>
  <si>
    <t>55</t>
  </si>
  <si>
    <t>60</t>
  </si>
  <si>
    <t>Comunicaciones</t>
  </si>
  <si>
    <t>64</t>
  </si>
  <si>
    <t>65</t>
  </si>
  <si>
    <t>Actividades inmobiliarias, empresariales y de alquiler</t>
  </si>
  <si>
    <t>70</t>
  </si>
  <si>
    <t>Administración pública y defensa; planes de seguridad social de afiliación obligatoria</t>
  </si>
  <si>
    <t>75</t>
  </si>
  <si>
    <t>Enseñanza</t>
  </si>
  <si>
    <t>80</t>
  </si>
  <si>
    <t>Servicios sociales y de salud</t>
  </si>
  <si>
    <t>Otras actividades de servicios comunitarias, sociales y personales</t>
  </si>
  <si>
    <t>90</t>
  </si>
  <si>
    <t>Hogares privados con servicio doméstico</t>
  </si>
  <si>
    <t>95</t>
  </si>
  <si>
    <t>vbp</t>
  </si>
  <si>
    <t>vab</t>
  </si>
  <si>
    <t>shock</t>
  </si>
  <si>
    <t>Puestos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</si>
</sst>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1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Gill Sans Nova"/>
      <family val="2"/>
    </font>
    <font>
      <sz val="9"/>
      <name val="Arial"/>
      <family val="2"/>
    </font>
    <font>
      <sz val="10"/>
      <name val="Calibri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Calibri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8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3" borderId="0" xfId="0" applyFont="1" applyFill="1"/>
    <xf numFmtId="49" fontId="3" fillId="3" borderId="0" xfId="0" applyNumberFormat="1" applyFont="1" applyFill="1" applyAlignment="1">
      <alignment horizontal="center"/>
    </xf>
    <xf numFmtId="0" fontId="4" fillId="3" borderId="0" xfId="0" applyFont="1" applyFill="1"/>
    <xf numFmtId="43" fontId="4" fillId="3" borderId="0" xfId="1" applyFont="1" applyFill="1"/>
    <xf numFmtId="0" fontId="5" fillId="3" borderId="2" xfId="0" applyFont="1" applyFill="1" applyBorder="1" applyAlignment="1">
      <alignment horizontal="center" vertical="center" wrapText="1" readingOrder="1"/>
    </xf>
    <xf numFmtId="49" fontId="5" fillId="3" borderId="2" xfId="0" applyNumberFormat="1" applyFont="1" applyFill="1" applyBorder="1" applyAlignment="1">
      <alignment horizontal="center" vertical="center" wrapText="1" readingOrder="1"/>
    </xf>
    <xf numFmtId="0" fontId="5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43" fontId="7" fillId="3" borderId="0" xfId="1" applyFont="1" applyFill="1"/>
    <xf numFmtId="0" fontId="8" fillId="3" borderId="0" xfId="0" applyFont="1" applyFill="1" applyAlignment="1">
      <alignment wrapText="1"/>
    </xf>
    <xf numFmtId="49" fontId="8" fillId="3" borderId="0" xfId="0" applyNumberFormat="1" applyFont="1" applyFill="1" applyAlignment="1">
      <alignment horizontal="center" wrapText="1"/>
    </xf>
    <xf numFmtId="165" fontId="9" fillId="3" borderId="0" xfId="0" applyNumberFormat="1" applyFont="1" applyFill="1"/>
    <xf numFmtId="43" fontId="10" fillId="3" borderId="0" xfId="1" applyFont="1" applyFill="1"/>
    <xf numFmtId="0" fontId="5" fillId="3" borderId="0" xfId="0" applyFont="1" applyFill="1"/>
    <xf numFmtId="49" fontId="5" fillId="3" borderId="0" xfId="0" applyNumberFormat="1" applyFont="1" applyFill="1" applyAlignment="1">
      <alignment horizontal="center"/>
    </xf>
    <xf numFmtId="165" fontId="5" fillId="3" borderId="0" xfId="0" applyNumberFormat="1" applyFont="1" applyFill="1" applyProtection="1">
      <protection locked="0"/>
    </xf>
    <xf numFmtId="49" fontId="11" fillId="0" borderId="0" xfId="0" applyNumberFormat="1" applyFont="1" applyAlignment="1">
      <alignment horizontal="center"/>
    </xf>
    <xf numFmtId="49" fontId="7" fillId="3" borderId="0" xfId="0" applyNumberFormat="1" applyFont="1" applyFill="1" applyAlignment="1">
      <alignment horizontal="center"/>
    </xf>
    <xf numFmtId="0" fontId="8" fillId="3" borderId="1" xfId="0" applyFont="1" applyFill="1" applyBorder="1" applyAlignment="1">
      <alignment wrapText="1"/>
    </xf>
    <xf numFmtId="165" fontId="9" fillId="3" borderId="1" xfId="0" applyNumberFormat="1" applyFont="1" applyFill="1" applyBorder="1"/>
    <xf numFmtId="49" fontId="4" fillId="3" borderId="0" xfId="0" applyNumberFormat="1" applyFont="1" applyFill="1" applyAlignment="1">
      <alignment horizontal="center"/>
    </xf>
    <xf numFmtId="0" fontId="0" fillId="0" borderId="0" xfId="0" applyFill="1"/>
    <xf numFmtId="164" fontId="2" fillId="0" borderId="0" xfId="1" applyNumberFormat="1" applyFont="1" applyFill="1" applyAlignment="1">
      <alignment horizontal="center"/>
    </xf>
    <xf numFmtId="0" fontId="0" fillId="0" borderId="0" xfId="0" applyFill="1" applyAlignment="1">
      <alignment horizontal="left"/>
    </xf>
    <xf numFmtId="164" fontId="2" fillId="0" borderId="0" xfId="1" applyNumberFormat="1" applyFont="1" applyFill="1" applyAlignment="1">
      <alignment horizontal="left"/>
    </xf>
    <xf numFmtId="43" fontId="0" fillId="2" borderId="0" xfId="1" applyFont="1" applyFill="1" applyAlignment="1">
      <alignment horizontal="center" vertical="center" wrapText="1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9"/>
  <sheetViews>
    <sheetView tabSelected="1" workbookViewId="0">
      <selection activeCell="A34" sqref="A2:A34"/>
    </sheetView>
  </sheetViews>
  <sheetFormatPr defaultRowHeight="15" x14ac:dyDescent="0.25"/>
  <sheetData>
    <row r="1" spans="1:3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75</v>
      </c>
    </row>
    <row r="2" spans="1:35" x14ac:dyDescent="0.25">
      <c r="A2" t="s">
        <v>0</v>
      </c>
      <c r="B2">
        <v>329602745.74369562</v>
      </c>
      <c r="C2">
        <v>0</v>
      </c>
      <c r="D2">
        <v>0</v>
      </c>
      <c r="E2">
        <v>1155119901.1577644</v>
      </c>
      <c r="F2">
        <v>33975730.066923261</v>
      </c>
      <c r="G2">
        <v>6781885.8493406111</v>
      </c>
      <c r="H2">
        <v>3510138.101027186</v>
      </c>
      <c r="I2">
        <v>0</v>
      </c>
      <c r="J2">
        <v>2836474.8165784511</v>
      </c>
      <c r="K2">
        <v>583.92397632430016</v>
      </c>
      <c r="L2">
        <v>130898.73473483002</v>
      </c>
      <c r="M2">
        <v>0</v>
      </c>
      <c r="N2">
        <v>49614.682358415368</v>
      </c>
      <c r="O2">
        <v>162.46253842742573</v>
      </c>
      <c r="P2">
        <v>0</v>
      </c>
      <c r="Q2">
        <v>38948.993779803612</v>
      </c>
      <c r="R2">
        <v>155053.90542103804</v>
      </c>
      <c r="S2">
        <v>6418.7584872818488</v>
      </c>
      <c r="T2">
        <v>212381.49386938609</v>
      </c>
      <c r="U2">
        <v>34643.707143075146</v>
      </c>
      <c r="V2">
        <v>160816.9018760024</v>
      </c>
      <c r="W2">
        <v>977164.46683538891</v>
      </c>
      <c r="X2">
        <v>0</v>
      </c>
      <c r="Y2">
        <v>82148001.470856443</v>
      </c>
      <c r="Z2">
        <v>0</v>
      </c>
      <c r="AA2">
        <v>6495.3174625407573</v>
      </c>
      <c r="AB2">
        <v>0</v>
      </c>
      <c r="AC2">
        <v>2811141.6003771177</v>
      </c>
      <c r="AD2">
        <v>1217628.2272515406</v>
      </c>
      <c r="AE2">
        <v>253040.23365496405</v>
      </c>
      <c r="AF2">
        <v>209739.96603660911</v>
      </c>
      <c r="AG2">
        <v>828222.30036428571</v>
      </c>
      <c r="AH2">
        <v>0</v>
      </c>
      <c r="AI2">
        <v>921052870.51520598</v>
      </c>
    </row>
    <row r="3" spans="1:35" x14ac:dyDescent="0.25">
      <c r="A3" t="s">
        <v>1</v>
      </c>
      <c r="B3">
        <v>278925.06519684073</v>
      </c>
      <c r="C3">
        <v>284506.57226842508</v>
      </c>
      <c r="D3">
        <v>114071.69121092735</v>
      </c>
      <c r="E3">
        <v>264384.03823590348</v>
      </c>
      <c r="F3">
        <v>25667.37708666829</v>
      </c>
      <c r="G3">
        <v>6505.1325467360211</v>
      </c>
      <c r="H3">
        <v>33887.752183292556</v>
      </c>
      <c r="I3">
        <v>447025652.75358844</v>
      </c>
      <c r="J3">
        <v>12631720.893010011</v>
      </c>
      <c r="K3">
        <v>18234.042324174392</v>
      </c>
      <c r="L3">
        <v>1154164.7334355838</v>
      </c>
      <c r="M3">
        <v>2151965.9098540838</v>
      </c>
      <c r="N3">
        <v>80281.595848549943</v>
      </c>
      <c r="O3">
        <v>10456.744387370241</v>
      </c>
      <c r="P3">
        <v>10091.55973978859</v>
      </c>
      <c r="Q3">
        <v>58498.200025211772</v>
      </c>
      <c r="R3">
        <v>124657.05912656951</v>
      </c>
      <c r="S3">
        <v>2080.9612878628736</v>
      </c>
      <c r="T3">
        <v>27433.991026632684</v>
      </c>
      <c r="U3">
        <v>70667575.955093846</v>
      </c>
      <c r="V3">
        <v>124141.35188447669</v>
      </c>
      <c r="W3">
        <v>3012367.5189887956</v>
      </c>
      <c r="X3">
        <v>3289245.5626754314</v>
      </c>
      <c r="Y3">
        <v>905825.96408674691</v>
      </c>
      <c r="Z3">
        <v>2330178.0743491193</v>
      </c>
      <c r="AA3">
        <v>408370.68971459649</v>
      </c>
      <c r="AB3">
        <v>8230244.5898946365</v>
      </c>
      <c r="AC3">
        <v>1936812.6003231609</v>
      </c>
      <c r="AD3">
        <v>4349351.9940983523</v>
      </c>
      <c r="AE3">
        <v>1197190.5721706464</v>
      </c>
      <c r="AF3">
        <v>2517604.8964027707</v>
      </c>
      <c r="AG3">
        <v>847783.6123421808</v>
      </c>
      <c r="AH3">
        <v>0</v>
      </c>
      <c r="AI3">
        <v>351215954.53421253</v>
      </c>
    </row>
    <row r="4" spans="1:35" x14ac:dyDescent="0.25">
      <c r="A4" t="s">
        <v>2</v>
      </c>
      <c r="B4">
        <v>26.41888873150452</v>
      </c>
      <c r="C4">
        <v>207577736.27436638</v>
      </c>
      <c r="D4">
        <v>14617377.234927747</v>
      </c>
      <c r="E4">
        <v>8888217.3170219511</v>
      </c>
      <c r="F4">
        <v>269738.31681557093</v>
      </c>
      <c r="G4">
        <v>0</v>
      </c>
      <c r="H4">
        <v>484619.9366563498</v>
      </c>
      <c r="I4">
        <v>28689445.304017741</v>
      </c>
      <c r="J4">
        <v>5511072.3003822714</v>
      </c>
      <c r="K4">
        <v>26778.994418883052</v>
      </c>
      <c r="L4">
        <v>18593679.599053994</v>
      </c>
      <c r="M4">
        <v>9957089.0143369455</v>
      </c>
      <c r="N4">
        <v>220496.14709488821</v>
      </c>
      <c r="O4">
        <v>6558.6465404368755</v>
      </c>
      <c r="P4">
        <v>3655.708004069777</v>
      </c>
      <c r="Q4">
        <v>0</v>
      </c>
      <c r="R4">
        <v>130923.04712856788</v>
      </c>
      <c r="S4">
        <v>28612.129409673074</v>
      </c>
      <c r="T4">
        <v>27376.829799635976</v>
      </c>
      <c r="U4">
        <v>2721716.5876461812</v>
      </c>
      <c r="V4">
        <v>24437451.837087981</v>
      </c>
      <c r="W4">
        <v>0</v>
      </c>
      <c r="X4">
        <v>0</v>
      </c>
      <c r="Y4">
        <v>537363.21758035151</v>
      </c>
      <c r="Z4">
        <v>427894.44632346195</v>
      </c>
      <c r="AA4">
        <v>0</v>
      </c>
      <c r="AB4">
        <v>2877128.1980004637</v>
      </c>
      <c r="AC4">
        <v>10268616.471950121</v>
      </c>
      <c r="AD4">
        <v>855563.05410556612</v>
      </c>
      <c r="AE4">
        <v>6253.513496641076</v>
      </c>
      <c r="AF4">
        <v>12471.322729972931</v>
      </c>
      <c r="AG4">
        <v>0</v>
      </c>
      <c r="AH4">
        <v>0</v>
      </c>
      <c r="AI4">
        <v>147040658.30923557</v>
      </c>
    </row>
    <row r="5" spans="1:35" x14ac:dyDescent="0.25">
      <c r="A5" t="s">
        <v>3</v>
      </c>
      <c r="B5">
        <v>105654065.89813523</v>
      </c>
      <c r="C5">
        <v>737574.77027246961</v>
      </c>
      <c r="D5">
        <v>1122860.9911834383</v>
      </c>
      <c r="E5">
        <v>347903245.48923767</v>
      </c>
      <c r="F5">
        <v>7861074.9265962997</v>
      </c>
      <c r="G5">
        <v>254955.95854656631</v>
      </c>
      <c r="H5">
        <v>6206741.8086271221</v>
      </c>
      <c r="I5">
        <v>990581.38579902146</v>
      </c>
      <c r="J5">
        <v>14485927.201721165</v>
      </c>
      <c r="K5">
        <v>1218346.0818198323</v>
      </c>
      <c r="L5">
        <v>1252433.9029672225</v>
      </c>
      <c r="M5">
        <v>10725975.251143996</v>
      </c>
      <c r="N5">
        <v>2616042.3265475314</v>
      </c>
      <c r="O5">
        <v>3054270.1101176962</v>
      </c>
      <c r="P5">
        <v>1011354.457159737</v>
      </c>
      <c r="Q5">
        <v>2880883.1471222951</v>
      </c>
      <c r="R5">
        <v>1380837.0282342164</v>
      </c>
      <c r="S5">
        <v>261246.0789787489</v>
      </c>
      <c r="T5">
        <v>3000589.6517081591</v>
      </c>
      <c r="U5">
        <v>1128225.1699781495</v>
      </c>
      <c r="V5">
        <v>1632749.4413906338</v>
      </c>
      <c r="W5">
        <v>6468511.8807819309</v>
      </c>
      <c r="X5">
        <v>2143059.3948068954</v>
      </c>
      <c r="Y5">
        <v>210007219.49188048</v>
      </c>
      <c r="Z5">
        <v>6311900.0138547076</v>
      </c>
      <c r="AA5">
        <v>1886374.828273847</v>
      </c>
      <c r="AB5">
        <v>336102.07419943693</v>
      </c>
      <c r="AC5">
        <v>5756880.7213667901</v>
      </c>
      <c r="AD5">
        <v>12796984.979358435</v>
      </c>
      <c r="AE5">
        <v>5546133.7574258745</v>
      </c>
      <c r="AF5">
        <v>20014325.00864521</v>
      </c>
      <c r="AG5">
        <v>5044976.7507764455</v>
      </c>
      <c r="AH5">
        <v>0</v>
      </c>
      <c r="AI5">
        <v>2681177841.1862402</v>
      </c>
    </row>
    <row r="6" spans="1:35" x14ac:dyDescent="0.25">
      <c r="A6" t="s">
        <v>4</v>
      </c>
      <c r="B6">
        <v>7888247.343386611</v>
      </c>
      <c r="C6">
        <v>212766.33584127226</v>
      </c>
      <c r="D6">
        <v>614132.47354038712</v>
      </c>
      <c r="E6">
        <v>17740162.283675399</v>
      </c>
      <c r="F6">
        <v>60152583.037384905</v>
      </c>
      <c r="G6">
        <v>160755.27676293225</v>
      </c>
      <c r="H6">
        <v>2502554.3155227331</v>
      </c>
      <c r="I6">
        <v>198852.94455628356</v>
      </c>
      <c r="J6">
        <v>4149925.1591184754</v>
      </c>
      <c r="K6">
        <v>10279934.587947892</v>
      </c>
      <c r="L6">
        <v>779690.29811153817</v>
      </c>
      <c r="M6">
        <v>2835600.2389412946</v>
      </c>
      <c r="N6">
        <v>1512162.9111636775</v>
      </c>
      <c r="O6">
        <v>2194600.1523146522</v>
      </c>
      <c r="P6">
        <v>534982.30312027899</v>
      </c>
      <c r="Q6">
        <v>2235259.5116947424</v>
      </c>
      <c r="R6">
        <v>1218170.0401622769</v>
      </c>
      <c r="S6">
        <v>209021.21292321075</v>
      </c>
      <c r="T6">
        <v>3248771.5325906202</v>
      </c>
      <c r="U6">
        <v>80918.185347871331</v>
      </c>
      <c r="V6">
        <v>437971.67631488392</v>
      </c>
      <c r="W6">
        <v>15663291.075112207</v>
      </c>
      <c r="X6">
        <v>2929770.9614417995</v>
      </c>
      <c r="Y6">
        <v>9876272.7433713172</v>
      </c>
      <c r="Z6">
        <v>696129.93549352558</v>
      </c>
      <c r="AA6">
        <v>943667.84619980829</v>
      </c>
      <c r="AB6">
        <v>3100964.3815456778</v>
      </c>
      <c r="AC6">
        <v>3556046.8037240603</v>
      </c>
      <c r="AD6">
        <v>7486053.3593411576</v>
      </c>
      <c r="AE6">
        <v>3716437.6841840381</v>
      </c>
      <c r="AF6">
        <v>13039205.876725225</v>
      </c>
      <c r="AG6">
        <v>3463708.9881342882</v>
      </c>
      <c r="AH6">
        <v>0</v>
      </c>
      <c r="AI6">
        <v>209911656.06022918</v>
      </c>
    </row>
    <row r="7" spans="1:35" x14ac:dyDescent="0.25">
      <c r="A7" t="s">
        <v>5</v>
      </c>
      <c r="B7">
        <v>1260151.863099867</v>
      </c>
      <c r="C7">
        <v>15075.585625639749</v>
      </c>
      <c r="D7">
        <v>13449.401828186681</v>
      </c>
      <c r="E7">
        <v>5604853.2773382384</v>
      </c>
      <c r="F7">
        <v>248920.55595574464</v>
      </c>
      <c r="G7">
        <v>13080720.214334268</v>
      </c>
      <c r="H7">
        <v>999526.77557131485</v>
      </c>
      <c r="I7">
        <v>78403.067531645938</v>
      </c>
      <c r="J7">
        <v>911594.1133098182</v>
      </c>
      <c r="K7">
        <v>183216.73393859991</v>
      </c>
      <c r="L7">
        <v>851937.34614660928</v>
      </c>
      <c r="M7">
        <v>494689.20565293811</v>
      </c>
      <c r="N7">
        <v>1116781.9458453811</v>
      </c>
      <c r="O7">
        <v>191858.50879315299</v>
      </c>
      <c r="P7">
        <v>373770.08574642363</v>
      </c>
      <c r="Q7">
        <v>401412.3962765889</v>
      </c>
      <c r="R7">
        <v>339751.42296329583</v>
      </c>
      <c r="S7">
        <v>67822.388867651185</v>
      </c>
      <c r="T7">
        <v>9812643.7070884481</v>
      </c>
      <c r="U7">
        <v>36054.957524906109</v>
      </c>
      <c r="V7">
        <v>17514988.904060442</v>
      </c>
      <c r="W7">
        <v>38367290.471917622</v>
      </c>
      <c r="X7">
        <v>104092.1096603734</v>
      </c>
      <c r="Y7">
        <v>2399856.9684645822</v>
      </c>
      <c r="Z7">
        <v>231316.72705247981</v>
      </c>
      <c r="AA7">
        <v>58757.982699491193</v>
      </c>
      <c r="AB7">
        <v>2020982.7907831226</v>
      </c>
      <c r="AC7">
        <v>173933.70448407246</v>
      </c>
      <c r="AD7">
        <v>515828.18413155258</v>
      </c>
      <c r="AE7">
        <v>99048.134949243744</v>
      </c>
      <c r="AF7">
        <v>140037.78912538232</v>
      </c>
      <c r="AG7">
        <v>128253.81694645977</v>
      </c>
      <c r="AH7">
        <v>0</v>
      </c>
      <c r="AI7">
        <v>11660674.834352709</v>
      </c>
    </row>
    <row r="8" spans="1:35" x14ac:dyDescent="0.25">
      <c r="A8" t="s">
        <v>6</v>
      </c>
      <c r="B8">
        <v>1594230.8553926782</v>
      </c>
      <c r="C8">
        <v>156591.64082073059</v>
      </c>
      <c r="D8">
        <v>3927836.6255881297</v>
      </c>
      <c r="E8">
        <v>51660671.140506916</v>
      </c>
      <c r="F8">
        <v>1500409.0841696009</v>
      </c>
      <c r="G8">
        <v>1891145.2828330959</v>
      </c>
      <c r="H8">
        <v>68304864.294886306</v>
      </c>
      <c r="I8">
        <v>373398.95166487212</v>
      </c>
      <c r="J8">
        <v>16129035.00011291</v>
      </c>
      <c r="K8">
        <v>1375683.4295812268</v>
      </c>
      <c r="L8">
        <v>5336469.4093042035</v>
      </c>
      <c r="M8">
        <v>1832033.2336119285</v>
      </c>
      <c r="N8">
        <v>1534911.1920272349</v>
      </c>
      <c r="O8">
        <v>1835904.7211256288</v>
      </c>
      <c r="P8">
        <v>866775.07052819524</v>
      </c>
      <c r="Q8">
        <v>1452983.1008170354</v>
      </c>
      <c r="R8">
        <v>1183570.525057666</v>
      </c>
      <c r="S8">
        <v>191003.46299311589</v>
      </c>
      <c r="T8">
        <v>1915502.7007608032</v>
      </c>
      <c r="U8">
        <v>771593.19210703159</v>
      </c>
      <c r="V8">
        <v>350320.42369731457</v>
      </c>
      <c r="W8">
        <v>46421336.432361633</v>
      </c>
      <c r="X8">
        <v>4112314.2652749568</v>
      </c>
      <c r="Y8">
        <v>6805774.9339517783</v>
      </c>
      <c r="Z8">
        <v>8604671.7048938628</v>
      </c>
      <c r="AA8">
        <v>31130181.837544106</v>
      </c>
      <c r="AB8">
        <v>1241883.963411699</v>
      </c>
      <c r="AC8">
        <v>35763705.862698302</v>
      </c>
      <c r="AD8">
        <v>9744410.146624364</v>
      </c>
      <c r="AE8">
        <v>10842339.876582419</v>
      </c>
      <c r="AF8">
        <v>7310018.7571754288</v>
      </c>
      <c r="AG8">
        <v>10727497.470985146</v>
      </c>
      <c r="AH8">
        <v>0</v>
      </c>
      <c r="AI8">
        <v>133217667.45294058</v>
      </c>
    </row>
    <row r="9" spans="1:35" x14ac:dyDescent="0.25">
      <c r="A9" t="s">
        <v>7</v>
      </c>
      <c r="B9">
        <v>62607157.50298892</v>
      </c>
      <c r="C9">
        <v>46905.35188284656</v>
      </c>
      <c r="D9">
        <v>4451497.5052805254</v>
      </c>
      <c r="E9">
        <v>11332672.948929714</v>
      </c>
      <c r="F9">
        <v>813378.18636252463</v>
      </c>
      <c r="G9">
        <v>952364.83231370733</v>
      </c>
      <c r="H9">
        <v>1243536.6183333029</v>
      </c>
      <c r="I9">
        <v>13492000.678662794</v>
      </c>
      <c r="J9">
        <v>41911614.161436208</v>
      </c>
      <c r="K9">
        <v>986443.79322126391</v>
      </c>
      <c r="L9">
        <v>5757283.8293396756</v>
      </c>
      <c r="M9">
        <v>4220863.2086773794</v>
      </c>
      <c r="N9">
        <v>977931.30547272298</v>
      </c>
      <c r="O9">
        <v>197071.84734726616</v>
      </c>
      <c r="P9">
        <v>513792.87655970722</v>
      </c>
      <c r="Q9">
        <v>406605.45362636197</v>
      </c>
      <c r="R9">
        <v>535874.11166046152</v>
      </c>
      <c r="S9">
        <v>144412.61377726373</v>
      </c>
      <c r="T9">
        <v>938387.52186857816</v>
      </c>
      <c r="U9">
        <v>24027837.378493857</v>
      </c>
      <c r="V9">
        <v>4382765.0473403567</v>
      </c>
      <c r="W9">
        <v>44370124.35039667</v>
      </c>
      <c r="X9">
        <v>169873949.93985415</v>
      </c>
      <c r="Y9">
        <v>1057959.9662297261</v>
      </c>
      <c r="Z9">
        <v>1913882.7889715626</v>
      </c>
      <c r="AA9">
        <v>3880255.6349637262</v>
      </c>
      <c r="AB9">
        <v>32216.224710814931</v>
      </c>
      <c r="AC9">
        <v>4295234.7817734629</v>
      </c>
      <c r="AD9">
        <v>18532736.33491797</v>
      </c>
      <c r="AE9">
        <v>647957.32791737607</v>
      </c>
      <c r="AF9">
        <v>3697930.8285945868</v>
      </c>
      <c r="AG9">
        <v>8503821.5593356695</v>
      </c>
      <c r="AH9">
        <v>0</v>
      </c>
      <c r="AI9">
        <v>380295417.19930536</v>
      </c>
    </row>
    <row r="10" spans="1:35" x14ac:dyDescent="0.25">
      <c r="A10" t="s">
        <v>8</v>
      </c>
      <c r="B10">
        <v>122078079.45613362</v>
      </c>
      <c r="C10">
        <v>177677.99537137369</v>
      </c>
      <c r="D10">
        <v>5777782.8965711659</v>
      </c>
      <c r="E10">
        <v>30667348.160607193</v>
      </c>
      <c r="F10">
        <v>11724728.022381904</v>
      </c>
      <c r="G10">
        <v>3925740.6034715348</v>
      </c>
      <c r="H10">
        <v>19167566.940912843</v>
      </c>
      <c r="I10">
        <v>17674210.809901632</v>
      </c>
      <c r="J10">
        <v>94022533.88697055</v>
      </c>
      <c r="K10">
        <v>88086641.041932225</v>
      </c>
      <c r="L10">
        <v>5263786.8028231198</v>
      </c>
      <c r="M10">
        <v>8289737.5728058089</v>
      </c>
      <c r="N10">
        <v>5893533.1435826337</v>
      </c>
      <c r="O10">
        <v>5089175.0189320743</v>
      </c>
      <c r="P10">
        <v>5459186.0479601808</v>
      </c>
      <c r="Q10">
        <v>5645323.3294140296</v>
      </c>
      <c r="R10">
        <v>5484324.0304609137</v>
      </c>
      <c r="S10">
        <v>604775.76617831946</v>
      </c>
      <c r="T10">
        <v>6271783.8594056228</v>
      </c>
      <c r="U10">
        <v>5994668.5344163617</v>
      </c>
      <c r="V10">
        <v>10991242.648597293</v>
      </c>
      <c r="W10">
        <v>7267194.9158476247</v>
      </c>
      <c r="X10">
        <v>7798788.5112589262</v>
      </c>
      <c r="Y10">
        <v>2910307.3870661408</v>
      </c>
      <c r="Z10">
        <v>2406503.16559684</v>
      </c>
      <c r="AA10">
        <v>2093117.77095458</v>
      </c>
      <c r="AB10">
        <v>6783934.629063867</v>
      </c>
      <c r="AC10">
        <v>9200247.972879637</v>
      </c>
      <c r="AD10">
        <v>5460074.0923224017</v>
      </c>
      <c r="AE10">
        <v>1979691.1646956883</v>
      </c>
      <c r="AF10">
        <v>69390813.506835878</v>
      </c>
      <c r="AG10">
        <v>11325527.685906744</v>
      </c>
      <c r="AH10">
        <v>0</v>
      </c>
      <c r="AI10">
        <v>534912283.6475715</v>
      </c>
    </row>
    <row r="11" spans="1:35" x14ac:dyDescent="0.25">
      <c r="A11" t="s">
        <v>9</v>
      </c>
      <c r="B11">
        <v>33431479.401751623</v>
      </c>
      <c r="C11">
        <v>1202714.5302371965</v>
      </c>
      <c r="D11">
        <v>5177301.588408933</v>
      </c>
      <c r="E11">
        <v>62130493.277446367</v>
      </c>
      <c r="F11">
        <v>1701854.0267841462</v>
      </c>
      <c r="G11">
        <v>603191.86016719544</v>
      </c>
      <c r="H11">
        <v>6102596.8939660173</v>
      </c>
      <c r="I11">
        <v>1032142.6533378055</v>
      </c>
      <c r="J11">
        <v>38621178.484734595</v>
      </c>
      <c r="K11">
        <v>9652217.00921355</v>
      </c>
      <c r="L11">
        <v>2456644.251289546</v>
      </c>
      <c r="M11">
        <v>1189121.2334033512</v>
      </c>
      <c r="N11">
        <v>1958566.8793432151</v>
      </c>
      <c r="O11">
        <v>1775034.1470582911</v>
      </c>
      <c r="P11">
        <v>1584523.9771201487</v>
      </c>
      <c r="Q11">
        <v>9604748.968885757</v>
      </c>
      <c r="R11">
        <v>8511989.2354510371</v>
      </c>
      <c r="S11">
        <v>599254.83513869543</v>
      </c>
      <c r="T11">
        <v>4052870.759622762</v>
      </c>
      <c r="U11">
        <v>886203.18618260103</v>
      </c>
      <c r="V11">
        <v>9229532.9289647862</v>
      </c>
      <c r="W11">
        <v>38997012.507429518</v>
      </c>
      <c r="X11">
        <v>18693130.477414902</v>
      </c>
      <c r="Y11">
        <v>39869502.772239864</v>
      </c>
      <c r="Z11">
        <v>2238095.0660846191</v>
      </c>
      <c r="AA11">
        <v>1546310.4663690662</v>
      </c>
      <c r="AB11">
        <v>440107.68837840698</v>
      </c>
      <c r="AC11">
        <v>4038850.2950182012</v>
      </c>
      <c r="AD11">
        <v>6109950.4968612073</v>
      </c>
      <c r="AE11">
        <v>806684.51503967249</v>
      </c>
      <c r="AF11">
        <v>3716069.6129380576</v>
      </c>
      <c r="AG11">
        <v>4145418.7613682379</v>
      </c>
      <c r="AH11">
        <v>0</v>
      </c>
      <c r="AI11">
        <v>69169088.660713807</v>
      </c>
    </row>
    <row r="12" spans="1:35" x14ac:dyDescent="0.25">
      <c r="A12" t="s">
        <v>10</v>
      </c>
      <c r="B12">
        <v>1553962.8579735642</v>
      </c>
      <c r="C12">
        <v>5152652.0918150088</v>
      </c>
      <c r="D12">
        <v>312085.6057676645</v>
      </c>
      <c r="E12">
        <v>15904167.441338478</v>
      </c>
      <c r="F12">
        <v>214745.86665550794</v>
      </c>
      <c r="G12">
        <v>223311.84669516844</v>
      </c>
      <c r="H12">
        <v>525673.90229565534</v>
      </c>
      <c r="I12">
        <v>106320.94834800716</v>
      </c>
      <c r="J12">
        <v>4104023.3012392512</v>
      </c>
      <c r="K12">
        <v>243646.56074987171</v>
      </c>
      <c r="L12">
        <v>25423197.159826685</v>
      </c>
      <c r="M12">
        <v>1936271.4187137433</v>
      </c>
      <c r="N12">
        <v>755184.97934061091</v>
      </c>
      <c r="O12">
        <v>561521.65132989665</v>
      </c>
      <c r="P12">
        <v>206929.00083899527</v>
      </c>
      <c r="Q12">
        <v>1135448.1596175877</v>
      </c>
      <c r="R12">
        <v>2078743.1509999994</v>
      </c>
      <c r="S12">
        <v>52782.828476906318</v>
      </c>
      <c r="T12">
        <v>315913.35639079247</v>
      </c>
      <c r="U12">
        <v>4095754.1553494805</v>
      </c>
      <c r="V12">
        <v>177801057.37430552</v>
      </c>
      <c r="W12">
        <v>5012261.3179293573</v>
      </c>
      <c r="X12">
        <v>282089.95882890647</v>
      </c>
      <c r="Y12">
        <v>722375.69177890348</v>
      </c>
      <c r="Z12">
        <v>618492.58505844814</v>
      </c>
      <c r="AA12">
        <v>306537.53699853405</v>
      </c>
      <c r="AB12">
        <v>18668953.908026502</v>
      </c>
      <c r="AC12">
        <v>2035014.1973160245</v>
      </c>
      <c r="AD12">
        <v>1225746.6761922173</v>
      </c>
      <c r="AE12">
        <v>387188.53824711381</v>
      </c>
      <c r="AF12">
        <v>2719569.6796490243</v>
      </c>
      <c r="AG12">
        <v>980766.81821977976</v>
      </c>
      <c r="AH12">
        <v>0</v>
      </c>
      <c r="AI12">
        <v>30855225.789582804</v>
      </c>
    </row>
    <row r="13" spans="1:35" x14ac:dyDescent="0.25">
      <c r="A13" t="s">
        <v>11</v>
      </c>
      <c r="B13">
        <v>9712787.353984246</v>
      </c>
      <c r="C13">
        <v>19260427.472944669</v>
      </c>
      <c r="D13">
        <v>2134719.7164662941</v>
      </c>
      <c r="E13">
        <v>13884903.527656211</v>
      </c>
      <c r="F13">
        <v>914467.99856025679</v>
      </c>
      <c r="G13">
        <v>979439.81690628955</v>
      </c>
      <c r="H13">
        <v>2082984.439595218</v>
      </c>
      <c r="I13">
        <v>393206.55703838682</v>
      </c>
      <c r="J13">
        <v>8967436.0262291711</v>
      </c>
      <c r="K13">
        <v>3503518.7897749124</v>
      </c>
      <c r="L13">
        <v>4234939.4284974691</v>
      </c>
      <c r="M13">
        <v>88487578.097692445</v>
      </c>
      <c r="N13">
        <v>78464756.4059432</v>
      </c>
      <c r="O13">
        <v>3153447.9051554855</v>
      </c>
      <c r="P13">
        <v>16351738.535731889</v>
      </c>
      <c r="Q13">
        <v>40985919.574709386</v>
      </c>
      <c r="R13">
        <v>25133736.279583074</v>
      </c>
      <c r="S13">
        <v>3114947.0460546077</v>
      </c>
      <c r="T13">
        <v>11533389.630282929</v>
      </c>
      <c r="U13">
        <v>1878980.3009743814</v>
      </c>
      <c r="V13">
        <v>103644642.80258514</v>
      </c>
      <c r="W13">
        <v>3739579.6072326801</v>
      </c>
      <c r="X13">
        <v>4991867.6014415463</v>
      </c>
      <c r="Y13">
        <v>479476.03551066975</v>
      </c>
      <c r="Z13">
        <v>2857419.8896242823</v>
      </c>
      <c r="AA13">
        <v>329414.14601385524</v>
      </c>
      <c r="AB13">
        <v>4276010.4970989367</v>
      </c>
      <c r="AC13">
        <v>2361188.5473745172</v>
      </c>
      <c r="AD13">
        <v>1073171.9349577164</v>
      </c>
      <c r="AE13">
        <v>161193.26785466605</v>
      </c>
      <c r="AF13">
        <v>1113357.0008703782</v>
      </c>
      <c r="AG13">
        <v>1006827.9563498299</v>
      </c>
      <c r="AH13">
        <v>0</v>
      </c>
      <c r="AI13">
        <v>87011229.108516484</v>
      </c>
    </row>
    <row r="14" spans="1:35" x14ac:dyDescent="0.25">
      <c r="A14" t="s">
        <v>12</v>
      </c>
      <c r="B14">
        <v>4753128.4515182981</v>
      </c>
      <c r="C14">
        <v>17516701.146699674</v>
      </c>
      <c r="D14">
        <v>1397845.6721198519</v>
      </c>
      <c r="E14">
        <v>27987177.563800968</v>
      </c>
      <c r="F14">
        <v>2503636.9659279143</v>
      </c>
      <c r="G14">
        <v>1045739.8733153674</v>
      </c>
      <c r="H14">
        <v>2147218.7928143009</v>
      </c>
      <c r="I14">
        <v>3153330.0801630984</v>
      </c>
      <c r="J14">
        <v>13104678.755520327</v>
      </c>
      <c r="K14">
        <v>950692.52484340023</v>
      </c>
      <c r="L14">
        <v>1168010.0189577993</v>
      </c>
      <c r="M14">
        <v>10685678.586687019</v>
      </c>
      <c r="N14">
        <v>7981834.2424749415</v>
      </c>
      <c r="O14">
        <v>3004764.9603069806</v>
      </c>
      <c r="P14">
        <v>2072530.8307149527</v>
      </c>
      <c r="Q14">
        <v>15606872.969575247</v>
      </c>
      <c r="R14">
        <v>7264374.559958024</v>
      </c>
      <c r="S14">
        <v>925891.98621270503</v>
      </c>
      <c r="T14">
        <v>4009934.464847784</v>
      </c>
      <c r="U14">
        <v>2018177.9122240613</v>
      </c>
      <c r="V14">
        <v>48663543.902789801</v>
      </c>
      <c r="W14">
        <v>7779564.5929305563</v>
      </c>
      <c r="X14">
        <v>10997518.778863998</v>
      </c>
      <c r="Y14">
        <v>1709053.8866205281</v>
      </c>
      <c r="Z14">
        <v>4054439.0568289231</v>
      </c>
      <c r="AA14">
        <v>757339.19486376038</v>
      </c>
      <c r="AB14">
        <v>10803280.309542608</v>
      </c>
      <c r="AC14">
        <v>4357037.9445780115</v>
      </c>
      <c r="AD14">
        <v>1474385.3066848628</v>
      </c>
      <c r="AE14">
        <v>502857.50711567444</v>
      </c>
      <c r="AF14">
        <v>1313276.4849615693</v>
      </c>
      <c r="AG14">
        <v>2547108.0956704584</v>
      </c>
      <c r="AH14">
        <v>0</v>
      </c>
      <c r="AI14">
        <v>100787616.66862825</v>
      </c>
    </row>
    <row r="15" spans="1:35" x14ac:dyDescent="0.25">
      <c r="A15" t="s">
        <v>13</v>
      </c>
      <c r="B15">
        <v>398286.38093516731</v>
      </c>
      <c r="C15">
        <v>50150.390786562079</v>
      </c>
      <c r="D15">
        <v>427828.300767473</v>
      </c>
      <c r="E15">
        <v>677896.8617863165</v>
      </c>
      <c r="F15">
        <v>43937.882194756283</v>
      </c>
      <c r="G15">
        <v>16505.864776207916</v>
      </c>
      <c r="H15">
        <v>88806.448016242066</v>
      </c>
      <c r="I15">
        <v>99669.910012040447</v>
      </c>
      <c r="J15">
        <v>465836.63762042305</v>
      </c>
      <c r="K15">
        <v>43543.111933640153</v>
      </c>
      <c r="L15">
        <v>77820.72516439209</v>
      </c>
      <c r="M15">
        <v>90227.498568848852</v>
      </c>
      <c r="N15">
        <v>241778.54793999321</v>
      </c>
      <c r="O15">
        <v>18195357.859892953</v>
      </c>
      <c r="P15">
        <v>240912.50627252524</v>
      </c>
      <c r="Q15">
        <v>486880.83820387756</v>
      </c>
      <c r="R15">
        <v>371453.19895336457</v>
      </c>
      <c r="S15">
        <v>20188.163305793929</v>
      </c>
      <c r="T15">
        <v>92340.036606081892</v>
      </c>
      <c r="U15">
        <v>405772.4441676939</v>
      </c>
      <c r="V15">
        <v>924626.06719113945</v>
      </c>
      <c r="W15">
        <v>1223466.8031861742</v>
      </c>
      <c r="X15">
        <v>975543.6551589095</v>
      </c>
      <c r="Y15">
        <v>213200.38491406539</v>
      </c>
      <c r="Z15">
        <v>49576789.831185549</v>
      </c>
      <c r="AA15">
        <v>263997.94800073392</v>
      </c>
      <c r="AB15">
        <v>321982.63115205109</v>
      </c>
      <c r="AC15">
        <v>2513383.9230560958</v>
      </c>
      <c r="AD15">
        <v>761172.3773532511</v>
      </c>
      <c r="AE15">
        <v>1040381.4137456729</v>
      </c>
      <c r="AF15">
        <v>5123457.2294096723</v>
      </c>
      <c r="AG15">
        <v>671861.57375315134</v>
      </c>
      <c r="AH15">
        <v>0</v>
      </c>
      <c r="AI15">
        <v>76858614.154342026</v>
      </c>
    </row>
    <row r="16" spans="1:35" x14ac:dyDescent="0.25">
      <c r="A16" t="s">
        <v>14</v>
      </c>
      <c r="B16">
        <v>2658671.1276321746</v>
      </c>
      <c r="C16">
        <v>893407.17888995656</v>
      </c>
      <c r="D16">
        <v>132007.30341762546</v>
      </c>
      <c r="E16">
        <v>12234194.319674104</v>
      </c>
      <c r="F16">
        <v>563918.03302206926</v>
      </c>
      <c r="G16">
        <v>367422.8005334973</v>
      </c>
      <c r="H16">
        <v>895868.36456583301</v>
      </c>
      <c r="I16">
        <v>4637292.8973180624</v>
      </c>
      <c r="J16">
        <v>2532181.7514039502</v>
      </c>
      <c r="K16">
        <v>355589.86419546895</v>
      </c>
      <c r="L16">
        <v>1385499.2605177623</v>
      </c>
      <c r="M16">
        <v>1793752.0615997941</v>
      </c>
      <c r="N16">
        <v>1087463.3248998504</v>
      </c>
      <c r="O16">
        <v>3115167.2761927056</v>
      </c>
      <c r="P16">
        <v>2683655.0525265629</v>
      </c>
      <c r="Q16">
        <v>4394630.5111423107</v>
      </c>
      <c r="R16">
        <v>2930559.6660494707</v>
      </c>
      <c r="S16">
        <v>72703.155048882501</v>
      </c>
      <c r="T16">
        <v>733301.02166468825</v>
      </c>
      <c r="U16">
        <v>545004.58517504612</v>
      </c>
      <c r="V16">
        <v>18155535.493911799</v>
      </c>
      <c r="W16">
        <v>7071201.9902397878</v>
      </c>
      <c r="X16">
        <v>836618.11847871973</v>
      </c>
      <c r="Y16">
        <v>2153251.6906641712</v>
      </c>
      <c r="Z16">
        <v>24858900.949392579</v>
      </c>
      <c r="AA16">
        <v>240218.86390036764</v>
      </c>
      <c r="AB16">
        <v>539240.20359348936</v>
      </c>
      <c r="AC16">
        <v>5040261.5697082859</v>
      </c>
      <c r="AD16">
        <v>1873112.368513512</v>
      </c>
      <c r="AE16">
        <v>488427.0365744587</v>
      </c>
      <c r="AF16">
        <v>501515.80273802136</v>
      </c>
      <c r="AG16">
        <v>4807775.2126447624</v>
      </c>
      <c r="AH16">
        <v>0</v>
      </c>
      <c r="AI16">
        <v>22809559.399388779</v>
      </c>
    </row>
    <row r="17" spans="1:35" x14ac:dyDescent="0.25">
      <c r="A17" t="s">
        <v>15</v>
      </c>
      <c r="B17">
        <v>10152818.733179003</v>
      </c>
      <c r="C17">
        <v>492767.79645888781</v>
      </c>
      <c r="D17">
        <v>1134340.576119577</v>
      </c>
      <c r="E17">
        <v>11417108.95995846</v>
      </c>
      <c r="F17">
        <v>1068644.5327748477</v>
      </c>
      <c r="G17">
        <v>287698.76081081771</v>
      </c>
      <c r="H17">
        <v>973774.46107848384</v>
      </c>
      <c r="I17">
        <v>2122524.9657016429</v>
      </c>
      <c r="J17">
        <v>7163108.9321262464</v>
      </c>
      <c r="K17">
        <v>218864.29010140174</v>
      </c>
      <c r="L17">
        <v>998566.0602986163</v>
      </c>
      <c r="M17">
        <v>2309142.7794055473</v>
      </c>
      <c r="N17">
        <v>1164317.6875044454</v>
      </c>
      <c r="O17">
        <v>869797.76187890803</v>
      </c>
      <c r="P17">
        <v>245103.97114482769</v>
      </c>
      <c r="Q17">
        <v>5153357.0085157566</v>
      </c>
      <c r="R17">
        <v>2269247.9786335477</v>
      </c>
      <c r="S17">
        <v>92247.256316208135</v>
      </c>
      <c r="T17">
        <v>744388.12860924739</v>
      </c>
      <c r="U17">
        <v>3273156.7409064607</v>
      </c>
      <c r="V17">
        <v>10359971.450655507</v>
      </c>
      <c r="W17">
        <v>2170936.2096265098</v>
      </c>
      <c r="X17">
        <v>2698147.8498775573</v>
      </c>
      <c r="Y17">
        <v>1134738.6383796525</v>
      </c>
      <c r="Z17">
        <v>1379321.263571729</v>
      </c>
      <c r="AA17">
        <v>469090.40818327229</v>
      </c>
      <c r="AB17">
        <v>2111768.6185869859</v>
      </c>
      <c r="AC17">
        <v>2072521.308594692</v>
      </c>
      <c r="AD17">
        <v>1292355.0899888109</v>
      </c>
      <c r="AE17">
        <v>579320.46854270482</v>
      </c>
      <c r="AF17">
        <v>1159335.8740633633</v>
      </c>
      <c r="AG17">
        <v>1168248.9432742291</v>
      </c>
      <c r="AH17">
        <v>0</v>
      </c>
      <c r="AI17">
        <v>257808163.32095039</v>
      </c>
    </row>
    <row r="18" spans="1:35" x14ac:dyDescent="0.25">
      <c r="A18" t="s">
        <v>16</v>
      </c>
      <c r="B18">
        <v>4355943.9030499803</v>
      </c>
      <c r="C18">
        <v>420671.29276309873</v>
      </c>
      <c r="D18">
        <v>385033.79234999709</v>
      </c>
      <c r="E18">
        <v>7490466.4247194305</v>
      </c>
      <c r="F18">
        <v>904624.4509321549</v>
      </c>
      <c r="G18">
        <v>235213.64497576858</v>
      </c>
      <c r="H18">
        <v>1556865.5608879176</v>
      </c>
      <c r="I18">
        <v>845858.2364446281</v>
      </c>
      <c r="J18">
        <v>1856522.6914994579</v>
      </c>
      <c r="K18">
        <v>525840.28650051577</v>
      </c>
      <c r="L18">
        <v>853580.48404505721</v>
      </c>
      <c r="M18">
        <v>3062443.6191311926</v>
      </c>
      <c r="N18">
        <v>1254564.3551957735</v>
      </c>
      <c r="O18">
        <v>590898.18742136972</v>
      </c>
      <c r="P18">
        <v>704522.77307175065</v>
      </c>
      <c r="Q18">
        <v>7211133.882843147</v>
      </c>
      <c r="R18">
        <v>12325994.64820708</v>
      </c>
      <c r="S18">
        <v>404132.96121588279</v>
      </c>
      <c r="T18">
        <v>915208.31597584754</v>
      </c>
      <c r="U18">
        <v>1610488.0669474548</v>
      </c>
      <c r="V18">
        <v>2850675.7601891723</v>
      </c>
      <c r="W18">
        <v>11196378.561357677</v>
      </c>
      <c r="X18">
        <v>45344170.832038455</v>
      </c>
      <c r="Y18">
        <v>2355305.9852022124</v>
      </c>
      <c r="Z18">
        <v>3707467.7116799792</v>
      </c>
      <c r="AA18">
        <v>904747.59785661288</v>
      </c>
      <c r="AB18">
        <v>388312.19678518618</v>
      </c>
      <c r="AC18">
        <v>2619580.5423264951</v>
      </c>
      <c r="AD18">
        <v>1602181.8036532556</v>
      </c>
      <c r="AE18">
        <v>402577.1705296869</v>
      </c>
      <c r="AF18">
        <v>1443694.4821334851</v>
      </c>
      <c r="AG18">
        <v>3243725.2099189525</v>
      </c>
      <c r="AH18">
        <v>0</v>
      </c>
      <c r="AI18">
        <v>484428386.65784878</v>
      </c>
    </row>
    <row r="19" spans="1:35" x14ac:dyDescent="0.25">
      <c r="A19" t="s">
        <v>17</v>
      </c>
      <c r="B19">
        <v>647127.67689810682</v>
      </c>
      <c r="C19">
        <v>135154.94233420212</v>
      </c>
      <c r="D19">
        <v>159203.21761422482</v>
      </c>
      <c r="E19">
        <v>773131.0908164921</v>
      </c>
      <c r="F19">
        <v>45951.171210230539</v>
      </c>
      <c r="G19">
        <v>18536.936074670222</v>
      </c>
      <c r="H19">
        <v>142473.79696217205</v>
      </c>
      <c r="I19">
        <v>110688.63624070326</v>
      </c>
      <c r="J19">
        <v>273588.83608390752</v>
      </c>
      <c r="K19">
        <v>65681.819509259352</v>
      </c>
      <c r="L19">
        <v>59158.126553136368</v>
      </c>
      <c r="M19">
        <v>259481.47686063606</v>
      </c>
      <c r="N19">
        <v>57038.833094955771</v>
      </c>
      <c r="O19">
        <v>24739.780895371277</v>
      </c>
      <c r="P19">
        <v>21927.109050040308</v>
      </c>
      <c r="Q19">
        <v>101925.49240646327</v>
      </c>
      <c r="R19">
        <v>85023.317760004313</v>
      </c>
      <c r="S19">
        <v>84451.107782808511</v>
      </c>
      <c r="T19">
        <v>71606.739736734598</v>
      </c>
      <c r="U19">
        <v>387154.69955219678</v>
      </c>
      <c r="V19">
        <v>204504.39218166724</v>
      </c>
      <c r="W19">
        <v>448737.48877324746</v>
      </c>
      <c r="X19">
        <v>2315335.1524182009</v>
      </c>
      <c r="Y19">
        <v>233255.42694699435</v>
      </c>
      <c r="Z19">
        <v>247557.8757514348</v>
      </c>
      <c r="AA19">
        <v>304172.41292203206</v>
      </c>
      <c r="AB19">
        <v>99607.719160750348</v>
      </c>
      <c r="AC19">
        <v>372736.50452153618</v>
      </c>
      <c r="AD19">
        <v>360058.36715499952</v>
      </c>
      <c r="AE19">
        <v>141481.05460234883</v>
      </c>
      <c r="AF19">
        <v>305676.03539196495</v>
      </c>
      <c r="AG19">
        <v>354967.59522982431</v>
      </c>
      <c r="AH19">
        <v>0</v>
      </c>
      <c r="AI19">
        <v>28386296.633588873</v>
      </c>
    </row>
    <row r="20" spans="1:35" x14ac:dyDescent="0.25">
      <c r="A20" t="s">
        <v>18</v>
      </c>
      <c r="B20">
        <v>2683199.5681620711</v>
      </c>
      <c r="C20">
        <v>411364.72724990058</v>
      </c>
      <c r="D20">
        <v>693105.63682197756</v>
      </c>
      <c r="E20">
        <v>5703742.0361061068</v>
      </c>
      <c r="F20">
        <v>664525.81834702904</v>
      </c>
      <c r="G20">
        <v>249958.27363132325</v>
      </c>
      <c r="H20">
        <v>4245049.8306254484</v>
      </c>
      <c r="I20">
        <v>505530.12899251224</v>
      </c>
      <c r="J20">
        <v>1849291.5449564967</v>
      </c>
      <c r="K20">
        <v>1301215.1881038379</v>
      </c>
      <c r="L20">
        <v>388373.73505676171</v>
      </c>
      <c r="M20">
        <v>4079309.6844250355</v>
      </c>
      <c r="N20">
        <v>885196.2242109509</v>
      </c>
      <c r="O20">
        <v>356699.96046970278</v>
      </c>
      <c r="P20">
        <v>336015.01225041901</v>
      </c>
      <c r="Q20">
        <v>1230423.5085881022</v>
      </c>
      <c r="R20">
        <v>10107726.092185413</v>
      </c>
      <c r="S20">
        <v>58017.178553983627</v>
      </c>
      <c r="T20">
        <v>1762047.1622112689</v>
      </c>
      <c r="U20">
        <v>1693284.0212948998</v>
      </c>
      <c r="V20">
        <v>10626151.28696331</v>
      </c>
      <c r="W20">
        <v>5201426.1050213333</v>
      </c>
      <c r="X20">
        <v>4037357.9978407207</v>
      </c>
      <c r="Y20">
        <v>1840545.0855307155</v>
      </c>
      <c r="Z20">
        <v>1166914.5314638405</v>
      </c>
      <c r="AA20">
        <v>1888504.8006559946</v>
      </c>
      <c r="AB20">
        <v>1346482.2386683621</v>
      </c>
      <c r="AC20">
        <v>3161331.4486575555</v>
      </c>
      <c r="AD20">
        <v>2700113.4632325154</v>
      </c>
      <c r="AE20">
        <v>2708607.1448309598</v>
      </c>
      <c r="AF20">
        <v>2373410.5480216257</v>
      </c>
      <c r="AG20">
        <v>3541387.5551528786</v>
      </c>
      <c r="AH20">
        <v>0</v>
      </c>
      <c r="AI20">
        <v>98949091.695037901</v>
      </c>
    </row>
    <row r="21" spans="1:35" x14ac:dyDescent="0.25">
      <c r="A21" t="s">
        <v>19</v>
      </c>
      <c r="B21">
        <v>7159729.9491296085</v>
      </c>
      <c r="C21">
        <v>8647914.4425605293</v>
      </c>
      <c r="D21">
        <v>28882230.397894312</v>
      </c>
      <c r="E21">
        <v>55753940.650315516</v>
      </c>
      <c r="F21">
        <v>5407939.7551200828</v>
      </c>
      <c r="G21">
        <v>1139281.5491731488</v>
      </c>
      <c r="H21">
        <v>5352923.4613101529</v>
      </c>
      <c r="I21">
        <v>4887237.9430389144</v>
      </c>
      <c r="J21">
        <v>26608022.051564157</v>
      </c>
      <c r="K21">
        <v>5244924.6365196723</v>
      </c>
      <c r="L21">
        <v>12992814.284126934</v>
      </c>
      <c r="M21">
        <v>18418480.417498123</v>
      </c>
      <c r="N21">
        <v>2412921.0895826058</v>
      </c>
      <c r="O21">
        <v>2542848.3402468157</v>
      </c>
      <c r="P21">
        <v>870773.30604332243</v>
      </c>
      <c r="Q21">
        <v>1683459.4372726204</v>
      </c>
      <c r="R21">
        <v>3169897.4646359589</v>
      </c>
      <c r="S21">
        <v>259323.78004818669</v>
      </c>
      <c r="T21">
        <v>1195940.0302211642</v>
      </c>
      <c r="U21">
        <v>241609868.15617448</v>
      </c>
      <c r="V21">
        <v>16283817.817486586</v>
      </c>
      <c r="W21">
        <v>81099900.199865416</v>
      </c>
      <c r="X21">
        <v>35526071.121222548</v>
      </c>
      <c r="Y21">
        <v>28790647.916435037</v>
      </c>
      <c r="Z21">
        <v>19582997.396177139</v>
      </c>
      <c r="AA21">
        <v>10557495.583101982</v>
      </c>
      <c r="AB21">
        <v>283.06366587406183</v>
      </c>
      <c r="AC21">
        <v>8942862.8148049973</v>
      </c>
      <c r="AD21">
        <v>26028087.302622125</v>
      </c>
      <c r="AE21">
        <v>18807361.067630921</v>
      </c>
      <c r="AF21">
        <v>14088416.703659009</v>
      </c>
      <c r="AG21">
        <v>13027907.832206992</v>
      </c>
      <c r="AH21">
        <v>0</v>
      </c>
      <c r="AI21">
        <v>343823981.85027933</v>
      </c>
    </row>
    <row r="22" spans="1:35" x14ac:dyDescent="0.25">
      <c r="A22" t="s">
        <v>20</v>
      </c>
      <c r="B22">
        <v>0</v>
      </c>
      <c r="C22">
        <v>1591849.9354753096</v>
      </c>
      <c r="D22">
        <v>110746.44970463087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122053.30658871646</v>
      </c>
      <c r="M22">
        <v>0</v>
      </c>
      <c r="N22">
        <v>128739.39416507694</v>
      </c>
      <c r="O22">
        <v>0</v>
      </c>
      <c r="P22">
        <v>0</v>
      </c>
      <c r="Q22">
        <v>22015.288348908893</v>
      </c>
      <c r="R22">
        <v>0</v>
      </c>
      <c r="S22">
        <v>0</v>
      </c>
      <c r="T22">
        <v>10800.417778998946</v>
      </c>
      <c r="U22">
        <v>26367144.339127772</v>
      </c>
      <c r="V22">
        <v>0</v>
      </c>
      <c r="W22">
        <v>16549246.291773079</v>
      </c>
      <c r="X22">
        <v>17939232.565876625</v>
      </c>
      <c r="Y22">
        <v>2162076.33027096</v>
      </c>
      <c r="Z22">
        <v>10681165.288247444</v>
      </c>
      <c r="AA22">
        <v>2219174.9752143766</v>
      </c>
      <c r="AB22">
        <v>47682189.910954773</v>
      </c>
      <c r="AC22">
        <v>10490277.881987924</v>
      </c>
      <c r="AD22">
        <v>24463021.864740185</v>
      </c>
      <c r="AE22">
        <v>6289243.6581483502</v>
      </c>
      <c r="AF22">
        <v>14263420.729867991</v>
      </c>
      <c r="AG22">
        <v>2608124.3441142295</v>
      </c>
      <c r="AH22">
        <v>0</v>
      </c>
      <c r="AI22">
        <v>1386736628.2500932</v>
      </c>
    </row>
    <row r="23" spans="1:35" x14ac:dyDescent="0.25">
      <c r="A23" t="s">
        <v>21</v>
      </c>
      <c r="B23">
        <v>207376918.53020817</v>
      </c>
      <c r="C23">
        <v>16644822.843093727</v>
      </c>
      <c r="D23">
        <v>18771700.496588897</v>
      </c>
      <c r="E23">
        <v>272729186.93697953</v>
      </c>
      <c r="F23">
        <v>28244691.903266117</v>
      </c>
      <c r="G23">
        <v>7547821.5910213999</v>
      </c>
      <c r="H23">
        <v>37243240.196749009</v>
      </c>
      <c r="I23">
        <v>32580469.166315079</v>
      </c>
      <c r="J23">
        <v>78942630.186468229</v>
      </c>
      <c r="K23">
        <v>22567218.163040675</v>
      </c>
      <c r="L23">
        <v>30614477.981552899</v>
      </c>
      <c r="M23">
        <v>29436740.614967916</v>
      </c>
      <c r="N23">
        <v>24877999.548362337</v>
      </c>
      <c r="O23">
        <v>10758383.323726919</v>
      </c>
      <c r="P23">
        <v>6408068.8262242414</v>
      </c>
      <c r="Q23">
        <v>30449818.571727805</v>
      </c>
      <c r="R23">
        <v>36319355.417399541</v>
      </c>
      <c r="S23">
        <v>2421851.723366613</v>
      </c>
      <c r="T23">
        <v>13415662.722350463</v>
      </c>
      <c r="U23">
        <v>45407860.298699804</v>
      </c>
      <c r="V23">
        <v>122590191.24255322</v>
      </c>
      <c r="W23">
        <v>157263980.47228774</v>
      </c>
      <c r="X23">
        <v>156079687.91601399</v>
      </c>
      <c r="Y23">
        <v>144732667.51923719</v>
      </c>
      <c r="Z23">
        <v>126448927.83445396</v>
      </c>
      <c r="AA23">
        <v>50616981.451795675</v>
      </c>
      <c r="AB23">
        <v>19522653.349976774</v>
      </c>
      <c r="AC23">
        <v>104697943.78053837</v>
      </c>
      <c r="AD23">
        <v>46815820.627783224</v>
      </c>
      <c r="AE23">
        <v>21129006.581149645</v>
      </c>
      <c r="AF23">
        <v>86016348.228849143</v>
      </c>
      <c r="AG23">
        <v>63821074.870465226</v>
      </c>
      <c r="AH23">
        <v>0</v>
      </c>
      <c r="AI23">
        <v>2388672980.8475008</v>
      </c>
    </row>
    <row r="24" spans="1:35" x14ac:dyDescent="0.25">
      <c r="A24" t="s">
        <v>22</v>
      </c>
      <c r="B24">
        <v>211600749.4897626</v>
      </c>
      <c r="C24">
        <v>4680534.4834983805</v>
      </c>
      <c r="D24">
        <v>11212058.203288203</v>
      </c>
      <c r="E24">
        <v>94060655.888418302</v>
      </c>
      <c r="F24">
        <v>5926980.6787794102</v>
      </c>
      <c r="G24">
        <v>3445499.3164623398</v>
      </c>
      <c r="H24">
        <v>11029769.869128561</v>
      </c>
      <c r="I24">
        <v>24852318.944057878</v>
      </c>
      <c r="J24">
        <v>21128590.757701781</v>
      </c>
      <c r="K24">
        <v>5711353.8479076661</v>
      </c>
      <c r="L24">
        <v>11846261.448448364</v>
      </c>
      <c r="M24">
        <v>12678616.372840524</v>
      </c>
      <c r="N24">
        <v>6198194.1877999175</v>
      </c>
      <c r="O24">
        <v>3670920.2279059025</v>
      </c>
      <c r="P24">
        <v>1380785.5689722602</v>
      </c>
      <c r="Q24">
        <v>5288745.086318804</v>
      </c>
      <c r="R24">
        <v>6449976.6286111986</v>
      </c>
      <c r="S24">
        <v>361209.93338124134</v>
      </c>
      <c r="T24">
        <v>3086381.5679637506</v>
      </c>
      <c r="U24">
        <v>39855510.983814485</v>
      </c>
      <c r="V24">
        <v>14834469.65660328</v>
      </c>
      <c r="W24">
        <v>69706578.262122884</v>
      </c>
      <c r="X24">
        <v>253044436.75941065</v>
      </c>
      <c r="Y24">
        <v>16346771.806031933</v>
      </c>
      <c r="Z24">
        <v>10580885.087575952</v>
      </c>
      <c r="AA24">
        <v>21228857.284706783</v>
      </c>
      <c r="AB24">
        <v>3182413.7929705139</v>
      </c>
      <c r="AC24">
        <v>17271302.808851436</v>
      </c>
      <c r="AD24">
        <v>7494188.610203743</v>
      </c>
      <c r="AE24">
        <v>14982307.585504692</v>
      </c>
      <c r="AF24">
        <v>8989840.1276158895</v>
      </c>
      <c r="AG24">
        <v>12261981.483111778</v>
      </c>
      <c r="AH24">
        <v>0</v>
      </c>
      <c r="AI24">
        <v>1009605122.1016898</v>
      </c>
    </row>
    <row r="25" spans="1:35" x14ac:dyDescent="0.25">
      <c r="A25" t="s">
        <v>23</v>
      </c>
      <c r="B25">
        <v>3979598.1477220566</v>
      </c>
      <c r="C25">
        <v>4154444.1499575479</v>
      </c>
      <c r="D25">
        <v>16119496.235091465</v>
      </c>
      <c r="E25">
        <v>33297145.596537165</v>
      </c>
      <c r="F25">
        <v>2776877.7402422684</v>
      </c>
      <c r="G25">
        <v>838837.59821486496</v>
      </c>
      <c r="H25">
        <v>6950125.0084873103</v>
      </c>
      <c r="I25">
        <v>1418337.1725981464</v>
      </c>
      <c r="J25">
        <v>16407059.512132701</v>
      </c>
      <c r="K25">
        <v>2973267.8688980364</v>
      </c>
      <c r="L25">
        <v>3038962.2912403904</v>
      </c>
      <c r="M25">
        <v>2771298.7702406244</v>
      </c>
      <c r="N25">
        <v>2546751.4249679847</v>
      </c>
      <c r="O25">
        <v>2705045.7017825446</v>
      </c>
      <c r="P25">
        <v>1558838.6845455652</v>
      </c>
      <c r="Q25">
        <v>4273092.954706247</v>
      </c>
      <c r="R25">
        <v>6303871.6176088322</v>
      </c>
      <c r="S25">
        <v>985214.98636973533</v>
      </c>
      <c r="T25">
        <v>1328012.7916539169</v>
      </c>
      <c r="U25">
        <v>346372.8470099917</v>
      </c>
      <c r="V25">
        <v>444118.73193951079</v>
      </c>
      <c r="W25">
        <v>14061480.184754414</v>
      </c>
      <c r="X25">
        <v>7121385.1951985722</v>
      </c>
      <c r="Y25">
        <v>19619846.102224719</v>
      </c>
      <c r="Z25">
        <v>4183159.0256375652</v>
      </c>
      <c r="AA25">
        <v>8164197.7648924906</v>
      </c>
      <c r="AB25">
        <v>133126.55712039585</v>
      </c>
      <c r="AC25">
        <v>13145009.093389597</v>
      </c>
      <c r="AD25">
        <v>13662431.703857236</v>
      </c>
      <c r="AE25">
        <v>11809055.359085083</v>
      </c>
      <c r="AF25">
        <v>22024025.879830092</v>
      </c>
      <c r="AG25">
        <v>9114286.9533728007</v>
      </c>
      <c r="AH25">
        <v>0</v>
      </c>
      <c r="AI25">
        <v>910182444.16964197</v>
      </c>
    </row>
    <row r="26" spans="1:35" x14ac:dyDescent="0.25">
      <c r="A26" t="s">
        <v>24</v>
      </c>
      <c r="B26">
        <v>583975.20982064912</v>
      </c>
      <c r="C26">
        <v>1065449.2433384622</v>
      </c>
      <c r="D26">
        <v>1482218.3210912864</v>
      </c>
      <c r="E26">
        <v>21916516.681029826</v>
      </c>
      <c r="F26">
        <v>1001772.2950025861</v>
      </c>
      <c r="G26">
        <v>338383.59823946637</v>
      </c>
      <c r="H26">
        <v>2718453.0523830033</v>
      </c>
      <c r="I26">
        <v>370429.76119690388</v>
      </c>
      <c r="J26">
        <v>9868487.3682152424</v>
      </c>
      <c r="K26">
        <v>1462067.0437057468</v>
      </c>
      <c r="L26">
        <v>1142706.0201082686</v>
      </c>
      <c r="M26">
        <v>2557078.2079155026</v>
      </c>
      <c r="N26">
        <v>1267392.7880101476</v>
      </c>
      <c r="O26">
        <v>1119654.6625460654</v>
      </c>
      <c r="P26">
        <v>445489.06624370796</v>
      </c>
      <c r="Q26">
        <v>1012910.5424713909</v>
      </c>
      <c r="R26">
        <v>1816262.6577831502</v>
      </c>
      <c r="S26">
        <v>180918.93821453431</v>
      </c>
      <c r="T26">
        <v>836941.3532387712</v>
      </c>
      <c r="U26">
        <v>2152407.6542560779</v>
      </c>
      <c r="V26">
        <v>75505.593947376954</v>
      </c>
      <c r="W26">
        <v>77230236.842235982</v>
      </c>
      <c r="X26">
        <v>32351311.702352241</v>
      </c>
      <c r="Y26">
        <v>13460303.743514191</v>
      </c>
      <c r="Z26">
        <v>196549830.72995353</v>
      </c>
      <c r="AA26">
        <v>27581775.951231796</v>
      </c>
      <c r="AB26">
        <v>164317.90874159551</v>
      </c>
      <c r="AC26">
        <v>121424633.33942878</v>
      </c>
      <c r="AD26">
        <v>23719558.908441633</v>
      </c>
      <c r="AE26">
        <v>14985568.750195861</v>
      </c>
      <c r="AF26">
        <v>10859135.063340373</v>
      </c>
      <c r="AG26">
        <v>14896152.554074476</v>
      </c>
      <c r="AH26">
        <v>0</v>
      </c>
      <c r="AI26">
        <v>614022200.64129889</v>
      </c>
    </row>
    <row r="27" spans="1:35" x14ac:dyDescent="0.25">
      <c r="A27" t="s">
        <v>25</v>
      </c>
      <c r="B27">
        <v>21510083.392189987</v>
      </c>
      <c r="C27">
        <v>7682609.551387595</v>
      </c>
      <c r="D27">
        <v>4252229.0621247217</v>
      </c>
      <c r="E27">
        <v>23350301.275161378</v>
      </c>
      <c r="F27">
        <v>2764766.5714686047</v>
      </c>
      <c r="G27">
        <v>1192230.0730747597</v>
      </c>
      <c r="H27">
        <v>3693878.0902068797</v>
      </c>
      <c r="I27">
        <v>2418611.724730873</v>
      </c>
      <c r="J27">
        <v>7719817.5392424967</v>
      </c>
      <c r="K27">
        <v>3072681.9914091667</v>
      </c>
      <c r="L27">
        <v>2463277.9548598137</v>
      </c>
      <c r="M27">
        <v>3198248.5113023641</v>
      </c>
      <c r="N27">
        <v>2412765.1373722469</v>
      </c>
      <c r="O27">
        <v>1321752.4854609889</v>
      </c>
      <c r="P27">
        <v>955150.9694560077</v>
      </c>
      <c r="Q27">
        <v>2489785.9178148177</v>
      </c>
      <c r="R27">
        <v>3010464.4984340398</v>
      </c>
      <c r="S27">
        <v>381812.75332574447</v>
      </c>
      <c r="T27">
        <v>1626744.3326357645</v>
      </c>
      <c r="U27">
        <v>10163699.398412898</v>
      </c>
      <c r="V27">
        <v>9398974.5844479948</v>
      </c>
      <c r="W27">
        <v>80023748.062366962</v>
      </c>
      <c r="X27">
        <v>56151071.933836617</v>
      </c>
      <c r="Y27">
        <v>16356491.308469586</v>
      </c>
      <c r="Z27">
        <v>13698857.662944326</v>
      </c>
      <c r="AA27">
        <v>125401945.6153487</v>
      </c>
      <c r="AB27">
        <v>8555202.1566624809</v>
      </c>
      <c r="AC27">
        <v>33527115.19477262</v>
      </c>
      <c r="AD27">
        <v>91236237.509231806</v>
      </c>
      <c r="AE27">
        <v>10701862.20483206</v>
      </c>
      <c r="AF27">
        <v>16205433.582402211</v>
      </c>
      <c r="AG27">
        <v>15336519.748305937</v>
      </c>
      <c r="AH27">
        <v>0</v>
      </c>
      <c r="AI27">
        <v>591594588.21558154</v>
      </c>
    </row>
    <row r="28" spans="1:35" x14ac:dyDescent="0.25">
      <c r="A28" t="s">
        <v>26</v>
      </c>
      <c r="B28">
        <v>254258.03837568391</v>
      </c>
      <c r="C28">
        <v>764686.05226828752</v>
      </c>
      <c r="D28">
        <v>1222124.8522581761</v>
      </c>
      <c r="E28">
        <v>4727304.4534256915</v>
      </c>
      <c r="F28">
        <v>1377069.0652739611</v>
      </c>
      <c r="G28">
        <v>248857.7258415111</v>
      </c>
      <c r="H28">
        <v>1435843.720683218</v>
      </c>
      <c r="I28">
        <v>347680.08538197749</v>
      </c>
      <c r="J28">
        <v>1395586.279112601</v>
      </c>
      <c r="K28">
        <v>663584.19586200465</v>
      </c>
      <c r="L28">
        <v>432383.72597065632</v>
      </c>
      <c r="M28">
        <v>294719.40774688177</v>
      </c>
      <c r="N28">
        <v>761144.05694587424</v>
      </c>
      <c r="O28">
        <v>444338.43051966856</v>
      </c>
      <c r="P28">
        <v>253048.91518409934</v>
      </c>
      <c r="Q28">
        <v>495606.87819503748</v>
      </c>
      <c r="R28">
        <v>359872.70401269489</v>
      </c>
      <c r="S28">
        <v>237550.80019220122</v>
      </c>
      <c r="T28">
        <v>644600.73361233354</v>
      </c>
      <c r="U28">
        <v>1007273.090890551</v>
      </c>
      <c r="V28">
        <v>0</v>
      </c>
      <c r="W28">
        <v>96091903.844031587</v>
      </c>
      <c r="X28">
        <v>19158108.508011516</v>
      </c>
      <c r="Y28">
        <v>13640771.142979201</v>
      </c>
      <c r="Z28">
        <v>2780685.0242007021</v>
      </c>
      <c r="AA28">
        <v>13635010.020191642</v>
      </c>
      <c r="AB28">
        <v>6616231.3305006903</v>
      </c>
      <c r="AC28">
        <v>5965079.313148031</v>
      </c>
      <c r="AD28">
        <v>11608160.67174946</v>
      </c>
      <c r="AE28">
        <v>7156383.8895729752</v>
      </c>
      <c r="AF28">
        <v>5599745.8484231485</v>
      </c>
      <c r="AG28">
        <v>4938874.7302637007</v>
      </c>
      <c r="AH28">
        <v>0</v>
      </c>
      <c r="AI28">
        <v>830218316.84879124</v>
      </c>
    </row>
    <row r="29" spans="1:35" x14ac:dyDescent="0.25">
      <c r="A29" t="s">
        <v>27</v>
      </c>
      <c r="B29">
        <v>35154375.163529329</v>
      </c>
      <c r="C29">
        <v>9782678.7209704462</v>
      </c>
      <c r="D29">
        <v>30136541.281289704</v>
      </c>
      <c r="E29">
        <v>82086613.002519175</v>
      </c>
      <c r="F29">
        <v>6122188.7583793625</v>
      </c>
      <c r="G29">
        <v>1870807.9181430142</v>
      </c>
      <c r="H29">
        <v>12881975.291083664</v>
      </c>
      <c r="I29">
        <v>10347254.926679237</v>
      </c>
      <c r="J29">
        <v>39453680.730394103</v>
      </c>
      <c r="K29">
        <v>7724306.0433631344</v>
      </c>
      <c r="L29">
        <v>6162490.7461218573</v>
      </c>
      <c r="M29">
        <v>11467788.410668613</v>
      </c>
      <c r="N29">
        <v>5094513.6537382044</v>
      </c>
      <c r="O29">
        <v>5554789.4597513964</v>
      </c>
      <c r="P29">
        <v>1965764.4122891277</v>
      </c>
      <c r="Q29">
        <v>6972769.2104702285</v>
      </c>
      <c r="R29">
        <v>13327050.358317539</v>
      </c>
      <c r="S29">
        <v>929852.93822546769</v>
      </c>
      <c r="T29">
        <v>2536440.976791386</v>
      </c>
      <c r="U29">
        <v>44184823.017077506</v>
      </c>
      <c r="V29">
        <v>21448430.691274736</v>
      </c>
      <c r="W29">
        <v>237532701.62935853</v>
      </c>
      <c r="X29">
        <v>131617263.14634667</v>
      </c>
      <c r="Y29">
        <v>54263197.235138386</v>
      </c>
      <c r="Z29">
        <v>124248161.64384994</v>
      </c>
      <c r="AA29">
        <v>144259065.13791335</v>
      </c>
      <c r="AB29">
        <v>6829205.8163892962</v>
      </c>
      <c r="AC29">
        <v>197256107.4499599</v>
      </c>
      <c r="AD29">
        <v>50910001.751129135</v>
      </c>
      <c r="AE29">
        <v>36058886.69323983</v>
      </c>
      <c r="AF29">
        <v>70464846.448642313</v>
      </c>
      <c r="AG29">
        <v>81572970.570708498</v>
      </c>
      <c r="AH29">
        <v>0</v>
      </c>
      <c r="AI29">
        <v>598119900.39937794</v>
      </c>
    </row>
    <row r="30" spans="1:35" x14ac:dyDescent="0.25">
      <c r="A30" t="s">
        <v>28</v>
      </c>
      <c r="B30">
        <v>292997.64723176853</v>
      </c>
      <c r="C30">
        <v>0</v>
      </c>
      <c r="D30">
        <v>352177.5648512725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9913244.5448084958</v>
      </c>
      <c r="X30">
        <v>0</v>
      </c>
      <c r="Y30">
        <v>480.49130179854865</v>
      </c>
      <c r="Z30">
        <v>0</v>
      </c>
      <c r="AA30">
        <v>400010.39834608743</v>
      </c>
      <c r="AB30">
        <v>26150.165644340494</v>
      </c>
      <c r="AC30">
        <v>584319.95021404105</v>
      </c>
      <c r="AD30">
        <v>2249177.5528504136</v>
      </c>
      <c r="AE30">
        <v>0</v>
      </c>
      <c r="AF30">
        <v>0</v>
      </c>
      <c r="AG30">
        <v>1260050.605054209</v>
      </c>
      <c r="AH30">
        <v>0</v>
      </c>
      <c r="AI30">
        <v>2030893337.7126067</v>
      </c>
    </row>
    <row r="31" spans="1:35" x14ac:dyDescent="0.25">
      <c r="A31" t="s">
        <v>29</v>
      </c>
      <c r="B31">
        <v>5766.2011987285096</v>
      </c>
      <c r="C31">
        <v>0</v>
      </c>
      <c r="D31">
        <v>8074.2737296755295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26229.194850788495</v>
      </c>
      <c r="AB31">
        <v>0</v>
      </c>
      <c r="AC31">
        <v>6019909.2577961581</v>
      </c>
      <c r="AD31">
        <v>2413090.8058224539</v>
      </c>
      <c r="AE31">
        <v>3030942.5694946637</v>
      </c>
      <c r="AF31">
        <v>784556.9007243216</v>
      </c>
      <c r="AG31">
        <v>7408865.6145485016</v>
      </c>
      <c r="AH31">
        <v>0</v>
      </c>
      <c r="AI31">
        <v>1311185046.8145652</v>
      </c>
    </row>
    <row r="32" spans="1:35" x14ac:dyDescent="0.25">
      <c r="A32" t="s">
        <v>30</v>
      </c>
      <c r="B32">
        <v>54523.351106876049</v>
      </c>
      <c r="C32">
        <v>1186057.8071196121</v>
      </c>
      <c r="D32">
        <v>10059.303088532128</v>
      </c>
      <c r="E32">
        <v>723211.4953733607</v>
      </c>
      <c r="F32">
        <v>89192.147777376013</v>
      </c>
      <c r="G32">
        <v>18165.66513518491</v>
      </c>
      <c r="H32">
        <v>231147.02395572851</v>
      </c>
      <c r="I32">
        <v>21430.897118397712</v>
      </c>
      <c r="J32">
        <v>537516.93127524597</v>
      </c>
      <c r="K32">
        <v>94159.943774320287</v>
      </c>
      <c r="L32">
        <v>154480.55555641549</v>
      </c>
      <c r="M32">
        <v>69495.909138566538</v>
      </c>
      <c r="N32">
        <v>165346.83233668498</v>
      </c>
      <c r="O32">
        <v>165943.14296566084</v>
      </c>
      <c r="P32">
        <v>31550.251240249076</v>
      </c>
      <c r="Q32">
        <v>96649.160521295635</v>
      </c>
      <c r="R32">
        <v>183405.70849545609</v>
      </c>
      <c r="S32">
        <v>3709.1374436335673</v>
      </c>
      <c r="T32">
        <v>56589.656386086841</v>
      </c>
      <c r="U32">
        <v>18242.731935599153</v>
      </c>
      <c r="V32">
        <v>0</v>
      </c>
      <c r="W32">
        <v>8475491.5480784141</v>
      </c>
      <c r="X32">
        <v>9148724.8707661591</v>
      </c>
      <c r="Y32">
        <v>226943.3346350574</v>
      </c>
      <c r="Z32">
        <v>1006026.2442723529</v>
      </c>
      <c r="AA32">
        <v>2724223.701838572</v>
      </c>
      <c r="AB32">
        <v>582613.6013252082</v>
      </c>
      <c r="AC32">
        <v>33342842.692231044</v>
      </c>
      <c r="AD32">
        <v>3507742.4113041312</v>
      </c>
      <c r="AE32">
        <v>5589262.2299245112</v>
      </c>
      <c r="AF32">
        <v>143822596.45059875</v>
      </c>
      <c r="AG32">
        <v>44971107.432578236</v>
      </c>
      <c r="AH32">
        <v>0</v>
      </c>
      <c r="AI32">
        <v>1362391350.0488021</v>
      </c>
    </row>
    <row r="33" spans="1:35" x14ac:dyDescent="0.25">
      <c r="A33" t="s">
        <v>31</v>
      </c>
      <c r="B33">
        <v>763.21003620603506</v>
      </c>
      <c r="C33">
        <v>162115.61339145841</v>
      </c>
      <c r="D33">
        <v>1401640.5792952678</v>
      </c>
      <c r="E33">
        <v>6607777.2752798814</v>
      </c>
      <c r="F33">
        <v>211088.97321350334</v>
      </c>
      <c r="G33">
        <v>7791.0138618568235</v>
      </c>
      <c r="H33">
        <v>2007866.7134334065</v>
      </c>
      <c r="I33">
        <v>11143.391595858164</v>
      </c>
      <c r="J33">
        <v>5311083.5513850683</v>
      </c>
      <c r="K33">
        <v>122630.09841283804</v>
      </c>
      <c r="L33">
        <v>58386.804248160399</v>
      </c>
      <c r="M33">
        <v>26906.995552499182</v>
      </c>
      <c r="N33">
        <v>1344813.4496096689</v>
      </c>
      <c r="O33">
        <v>68657.905703147582</v>
      </c>
      <c r="P33">
        <v>34237.887135868026</v>
      </c>
      <c r="Q33">
        <v>127986.26114276102</v>
      </c>
      <c r="R33">
        <v>1380009.3273724779</v>
      </c>
      <c r="S33">
        <v>16499.011370598411</v>
      </c>
      <c r="T33">
        <v>517806.13668321865</v>
      </c>
      <c r="U33">
        <v>40133.019566504241</v>
      </c>
      <c r="V33">
        <v>800407.35298511945</v>
      </c>
      <c r="W33">
        <v>29204798.23121893</v>
      </c>
      <c r="X33">
        <v>8688037.0855554342</v>
      </c>
      <c r="Y33">
        <v>5292858.5723084453</v>
      </c>
      <c r="Z33">
        <v>5376188.8638316793</v>
      </c>
      <c r="AA33">
        <v>4995680.7789741838</v>
      </c>
      <c r="AB33">
        <v>4618503.3874180093</v>
      </c>
      <c r="AC33">
        <v>22222296.778328534</v>
      </c>
      <c r="AD33">
        <v>55818557.461663112</v>
      </c>
      <c r="AE33">
        <v>19556240.401107498</v>
      </c>
      <c r="AF33">
        <v>6003982.4868477853</v>
      </c>
      <c r="AG33">
        <v>50674784.482279398</v>
      </c>
      <c r="AH33">
        <v>0</v>
      </c>
      <c r="AI33">
        <v>771258425.12725735</v>
      </c>
    </row>
    <row r="34" spans="1:35" x14ac:dyDescent="0.25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138170542.99999997</v>
      </c>
    </row>
    <row r="35" spans="1:35" x14ac:dyDescent="0.25">
      <c r="A35" t="s">
        <v>72</v>
      </c>
      <c r="B35">
        <v>150328817.60023525</v>
      </c>
      <c r="C35">
        <v>27316538.849561762</v>
      </c>
      <c r="D35">
        <v>13043550.001198262</v>
      </c>
      <c r="E35">
        <v>69334986.091593012</v>
      </c>
      <c r="F35">
        <v>46321239.491768047</v>
      </c>
      <c r="G35">
        <v>4594536.0096777547</v>
      </c>
      <c r="H35">
        <v>57889646.072309099</v>
      </c>
      <c r="I35">
        <v>62375049.523687206</v>
      </c>
      <c r="J35">
        <v>224291418.50692847</v>
      </c>
      <c r="K35">
        <v>69301018.2518626</v>
      </c>
      <c r="L35">
        <v>12222632.152400581</v>
      </c>
      <c r="M35">
        <v>78828868.755945414</v>
      </c>
      <c r="N35">
        <v>21152296.693943292</v>
      </c>
      <c r="O35">
        <v>46380159.938611962</v>
      </c>
      <c r="P35">
        <v>31940809.760067422</v>
      </c>
      <c r="Q35">
        <v>47582176.594177291</v>
      </c>
      <c r="R35">
        <v>273983761.04569584</v>
      </c>
      <c r="S35">
        <v>6492574.0053591356</v>
      </c>
      <c r="T35">
        <v>9474146.4662170708</v>
      </c>
      <c r="U35">
        <v>115803351.72393459</v>
      </c>
      <c r="V35">
        <v>79971200.541041657</v>
      </c>
      <c r="W35">
        <v>102892581.95818134</v>
      </c>
      <c r="X35">
        <v>91321999.924621239</v>
      </c>
      <c r="Y35">
        <v>14788612.413226897</v>
      </c>
      <c r="Z35">
        <v>73908015.067552403</v>
      </c>
      <c r="AA35">
        <v>27202652.823259767</v>
      </c>
      <c r="AB35">
        <v>2056761.2686071694</v>
      </c>
      <c r="AC35">
        <v>68931517.963759124</v>
      </c>
      <c r="AD35">
        <v>45254564.848179691</v>
      </c>
      <c r="AE35">
        <v>2860588.9595925058</v>
      </c>
      <c r="AF35">
        <v>27567679.092408769</v>
      </c>
      <c r="AG35">
        <v>57283260.85827449</v>
      </c>
      <c r="AH35">
        <v>0</v>
      </c>
    </row>
    <row r="36" spans="1:35" x14ac:dyDescent="0.25">
      <c r="A36" t="s">
        <v>73</v>
      </c>
      <c r="B36">
        <v>7216061.7395307189</v>
      </c>
      <c r="C36">
        <v>2141798.1921821232</v>
      </c>
      <c r="D36">
        <v>266887.0278569081</v>
      </c>
      <c r="E36">
        <v>3476454.5685303244</v>
      </c>
      <c r="F36">
        <v>6448061.6421975987</v>
      </c>
      <c r="G36">
        <v>261071.89058862033</v>
      </c>
      <c r="H36">
        <v>3471412.4366271961</v>
      </c>
      <c r="I36">
        <v>1671569.1264646149</v>
      </c>
      <c r="J36">
        <v>15249532.046004713</v>
      </c>
      <c r="K36">
        <v>5385076.1846617069</v>
      </c>
      <c r="L36">
        <v>753328.75255148974</v>
      </c>
      <c r="M36">
        <v>2899414.4321295856</v>
      </c>
      <c r="N36">
        <v>1595920.1213127847</v>
      </c>
      <c r="O36">
        <v>1034653.1865373646</v>
      </c>
      <c r="P36">
        <v>2145396.3791732132</v>
      </c>
      <c r="Q36">
        <v>4221045.5667227162</v>
      </c>
      <c r="R36">
        <v>16218738.371800959</v>
      </c>
      <c r="S36">
        <v>567140.09649764607</v>
      </c>
      <c r="T36">
        <v>865701.44856315025</v>
      </c>
      <c r="U36">
        <v>1005552.4704397423</v>
      </c>
      <c r="V36">
        <v>7141393.4138811314</v>
      </c>
      <c r="W36">
        <v>4300637.4469192438</v>
      </c>
      <c r="X36">
        <v>2763831.6543103228</v>
      </c>
      <c r="Y36">
        <v>960028.0573594193</v>
      </c>
      <c r="Z36">
        <v>1467434.1088202242</v>
      </c>
      <c r="AA36">
        <v>31989.652790074309</v>
      </c>
      <c r="AB36">
        <v>107877.36466215126</v>
      </c>
      <c r="AC36">
        <v>600149.28634228487</v>
      </c>
      <c r="AD36">
        <v>156991.8376960014</v>
      </c>
      <c r="AE36">
        <v>21219.966516955865</v>
      </c>
      <c r="AF36">
        <v>1348854.7029903084</v>
      </c>
      <c r="AG36">
        <v>206867.88413910253</v>
      </c>
      <c r="AH36">
        <v>0</v>
      </c>
    </row>
    <row r="37" spans="1:35" x14ac:dyDescent="0.25">
      <c r="A37" t="s">
        <v>74</v>
      </c>
      <c r="B37">
        <v>48438520.8005732</v>
      </c>
      <c r="C37">
        <v>22053643.660219491</v>
      </c>
      <c r="D37">
        <v>9096314.2237210739</v>
      </c>
      <c r="E37">
        <v>134302483.37908351</v>
      </c>
      <c r="F37">
        <v>6738877.9574999623</v>
      </c>
      <c r="G37">
        <v>2051003.6037756908</v>
      </c>
      <c r="H37">
        <v>9082104.2413818352</v>
      </c>
      <c r="I37">
        <v>23894519.932216901</v>
      </c>
      <c r="J37">
        <v>24669738.401620883</v>
      </c>
      <c r="K37">
        <v>7082618.0816879328</v>
      </c>
      <c r="L37">
        <v>6679734.9436520897</v>
      </c>
      <c r="M37">
        <v>10202714.89025485</v>
      </c>
      <c r="N37">
        <v>6363850.8939296063</v>
      </c>
      <c r="O37">
        <v>2167732.8240884175</v>
      </c>
      <c r="P37">
        <v>2016311.129770299</v>
      </c>
      <c r="Q37">
        <v>5995592.0807809541</v>
      </c>
      <c r="R37">
        <v>6721440.6657108739</v>
      </c>
      <c r="S37">
        <v>600247.23507038201</v>
      </c>
      <c r="T37">
        <v>3730097.1956097684</v>
      </c>
      <c r="U37">
        <v>12187971.128320409</v>
      </c>
      <c r="V37">
        <v>28044844.203094058</v>
      </c>
      <c r="W37">
        <v>74082283.900020897</v>
      </c>
      <c r="X37">
        <v>68218971.206911489</v>
      </c>
      <c r="Y37">
        <v>27808543.960442755</v>
      </c>
      <c r="Z37">
        <v>21630045.929346688</v>
      </c>
      <c r="AA37">
        <v>25758519.985896118</v>
      </c>
      <c r="AB37">
        <v>13445602.516853847</v>
      </c>
      <c r="AC37">
        <v>33745223.824449442</v>
      </c>
      <c r="AD37">
        <v>87732234.630234241</v>
      </c>
      <c r="AE37">
        <v>8914164.4886773676</v>
      </c>
      <c r="AF37">
        <v>23792068.979652576</v>
      </c>
      <c r="AG37">
        <v>18316042.569948554</v>
      </c>
      <c r="AH37">
        <v>0</v>
      </c>
    </row>
    <row r="38" spans="1:35" x14ac:dyDescent="0.25">
      <c r="A38" t="s">
        <v>185</v>
      </c>
      <c r="B38">
        <v>2541866098.1465921</v>
      </c>
      <c r="C38">
        <v>915335834.15784025</v>
      </c>
      <c r="D38">
        <v>484218131.97692633</v>
      </c>
      <c r="E38">
        <v>3472870291.8603487</v>
      </c>
      <c r="F38">
        <v>393570269.11010301</v>
      </c>
      <c r="G38">
        <v>109497695.01649436</v>
      </c>
      <c r="H38">
        <v>470106734.42522621</v>
      </c>
      <c r="I38">
        <v>817016109.62959349</v>
      </c>
      <c r="J38">
        <v>1119817638.1115687</v>
      </c>
      <c r="K38">
        <v>391255402.80586004</v>
      </c>
      <c r="L38">
        <v>306517615.59367281</v>
      </c>
      <c r="M38">
        <v>548214677.45639586</v>
      </c>
      <c r="N38">
        <v>324131347.94772214</v>
      </c>
      <c r="O38">
        <v>162999178.76421091</v>
      </c>
      <c r="P38">
        <v>133387827.10359612</v>
      </c>
      <c r="Q38">
        <v>335973816.68261832</v>
      </c>
      <c r="R38">
        <v>607997212.33905113</v>
      </c>
      <c r="S38">
        <v>37298431.557749271</v>
      </c>
      <c r="T38">
        <v>178722697.70186847</v>
      </c>
      <c r="U38">
        <v>1050800302.734657</v>
      </c>
      <c r="V38">
        <v>1570437151.1694</v>
      </c>
      <c r="W38">
        <v>4441167184.8406639</v>
      </c>
      <c r="X38">
        <v>1943994268.3944566</v>
      </c>
      <c r="Y38">
        <v>1148437218.4468997</v>
      </c>
      <c r="Z38">
        <v>1200660046.6523736</v>
      </c>
      <c r="AA38">
        <v>1173868958.7031267</v>
      </c>
      <c r="AB38">
        <v>1034776804.4395741</v>
      </c>
      <c r="AC38">
        <v>2088337444.2084811</v>
      </c>
      <c r="AD38">
        <v>2045971946.1429701</v>
      </c>
      <c r="AE38">
        <v>1330882481.2536855</v>
      </c>
      <c r="AF38">
        <v>1619699802.2442749</v>
      </c>
      <c r="AG38">
        <v>1003970098.3896362</v>
      </c>
      <c r="AH38">
        <v>138170542.73089999</v>
      </c>
    </row>
    <row r="39" spans="1:35" x14ac:dyDescent="0.25">
      <c r="A39" t="s">
        <v>186</v>
      </c>
      <c r="B39">
        <v>1146597924.0739386</v>
      </c>
      <c r="C39">
        <v>552715844.51618731</v>
      </c>
      <c r="D39">
        <v>305257603.47835696</v>
      </c>
      <c r="E39">
        <v>883118977.2494818</v>
      </c>
      <c r="F39">
        <v>154930530.21518114</v>
      </c>
      <c r="G39">
        <v>54862314.635249019</v>
      </c>
      <c r="H39">
        <v>194903600.21295935</v>
      </c>
      <c r="I39">
        <v>130290946.12519133</v>
      </c>
      <c r="J39">
        <v>376706729.75546962</v>
      </c>
      <c r="K39">
        <v>140813633.92556262</v>
      </c>
      <c r="L39">
        <v>141667490.72012228</v>
      </c>
      <c r="M39">
        <v>220963345.66868243</v>
      </c>
      <c r="N39">
        <v>139956241.94575667</v>
      </c>
      <c r="O39">
        <v>40836799.796355173</v>
      </c>
      <c r="P39">
        <v>50160135.069710225</v>
      </c>
      <c r="Q39">
        <v>126230908.0847037</v>
      </c>
      <c r="R39">
        <v>157121097.58926967</v>
      </c>
      <c r="S39">
        <v>16920516.32787456</v>
      </c>
      <c r="T39">
        <v>89710960.968096599</v>
      </c>
      <c r="U39">
        <v>388392887.0840894</v>
      </c>
      <c r="V39">
        <v>826911107.64815795</v>
      </c>
      <c r="W39">
        <v>3137350525.1266713</v>
      </c>
      <c r="X39">
        <v>773441133.63668799</v>
      </c>
      <c r="Y39">
        <v>422627690.77204895</v>
      </c>
      <c r="Z39">
        <v>474889791.12833285</v>
      </c>
      <c r="AA39">
        <v>661647593.09919739</v>
      </c>
      <c r="AB39">
        <v>857634469.38547802</v>
      </c>
      <c r="AC39">
        <v>1307836325.9777505</v>
      </c>
      <c r="AD39">
        <v>1473471199.3887177</v>
      </c>
      <c r="AE39">
        <v>1117483576.4668527</v>
      </c>
      <c r="AF39">
        <v>1031767340.315974</v>
      </c>
      <c r="AG39">
        <v>542933345.9498167</v>
      </c>
      <c r="AH39">
        <v>138170542.73089999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D2EE-0D7F-4BF3-B6A1-9DC34E08D1B7}">
  <dimension ref="A1:B34"/>
  <sheetViews>
    <sheetView topLeftCell="A13" workbookViewId="0">
      <selection activeCell="B23" sqref="B23"/>
    </sheetView>
  </sheetViews>
  <sheetFormatPr defaultRowHeight="15" x14ac:dyDescent="0.25"/>
  <cols>
    <col min="2" max="2" width="12" bestFit="1" customWidth="1"/>
  </cols>
  <sheetData>
    <row r="1" spans="1:2" x14ac:dyDescent="0.25">
      <c r="B1" t="s">
        <v>187</v>
      </c>
    </row>
    <row r="2" spans="1:2" x14ac:dyDescent="0.25">
      <c r="A2" t="s">
        <v>39</v>
      </c>
      <c r="B2">
        <v>0</v>
      </c>
    </row>
    <row r="3" spans="1:2" x14ac:dyDescent="0.25">
      <c r="A3" t="s">
        <v>40</v>
      </c>
      <c r="B3">
        <v>0</v>
      </c>
    </row>
    <row r="4" spans="1:2" x14ac:dyDescent="0.25">
      <c r="A4" t="s">
        <v>41</v>
      </c>
      <c r="B4">
        <v>0</v>
      </c>
    </row>
    <row r="5" spans="1:2" x14ac:dyDescent="0.25">
      <c r="A5" t="s">
        <v>42</v>
      </c>
      <c r="B5">
        <v>0</v>
      </c>
    </row>
    <row r="6" spans="1:2" x14ac:dyDescent="0.25">
      <c r="A6" t="s">
        <v>43</v>
      </c>
      <c r="B6">
        <v>0</v>
      </c>
    </row>
    <row r="7" spans="1:2" x14ac:dyDescent="0.25">
      <c r="A7" t="s">
        <v>44</v>
      </c>
      <c r="B7">
        <v>0</v>
      </c>
    </row>
    <row r="8" spans="1:2" x14ac:dyDescent="0.25">
      <c r="A8" t="s">
        <v>45</v>
      </c>
      <c r="B8">
        <v>0</v>
      </c>
    </row>
    <row r="9" spans="1:2" x14ac:dyDescent="0.25">
      <c r="A9" t="s">
        <v>46</v>
      </c>
      <c r="B9">
        <v>0</v>
      </c>
    </row>
    <row r="10" spans="1:2" x14ac:dyDescent="0.25">
      <c r="A10" t="s">
        <v>47</v>
      </c>
      <c r="B10">
        <v>0</v>
      </c>
    </row>
    <row r="11" spans="1:2" x14ac:dyDescent="0.25">
      <c r="A11" t="s">
        <v>48</v>
      </c>
      <c r="B11">
        <v>0</v>
      </c>
    </row>
    <row r="12" spans="1:2" x14ac:dyDescent="0.25">
      <c r="A12" t="s">
        <v>49</v>
      </c>
      <c r="B12">
        <v>0</v>
      </c>
    </row>
    <row r="13" spans="1:2" x14ac:dyDescent="0.25">
      <c r="A13" t="s">
        <v>50</v>
      </c>
      <c r="B13">
        <v>0</v>
      </c>
    </row>
    <row r="14" spans="1:2" x14ac:dyDescent="0.25">
      <c r="A14" t="s">
        <v>51</v>
      </c>
      <c r="B14">
        <v>0</v>
      </c>
    </row>
    <row r="15" spans="1:2" x14ac:dyDescent="0.25">
      <c r="A15" t="s">
        <v>52</v>
      </c>
      <c r="B15">
        <v>0</v>
      </c>
    </row>
    <row r="16" spans="1:2" x14ac:dyDescent="0.25">
      <c r="A16" t="s">
        <v>53</v>
      </c>
      <c r="B16">
        <v>0</v>
      </c>
    </row>
    <row r="17" spans="1:2" x14ac:dyDescent="0.25">
      <c r="A17" t="s">
        <v>54</v>
      </c>
      <c r="B17">
        <v>0</v>
      </c>
    </row>
    <row r="18" spans="1:2" x14ac:dyDescent="0.25">
      <c r="A18" t="s">
        <v>55</v>
      </c>
      <c r="B18">
        <v>0</v>
      </c>
    </row>
    <row r="19" spans="1:2" x14ac:dyDescent="0.25">
      <c r="A19" t="s">
        <v>56</v>
      </c>
      <c r="B19">
        <v>0</v>
      </c>
    </row>
    <row r="20" spans="1:2" x14ac:dyDescent="0.25">
      <c r="A20" t="s">
        <v>57</v>
      </c>
      <c r="B20">
        <v>0</v>
      </c>
    </row>
    <row r="21" spans="1:2" x14ac:dyDescent="0.25">
      <c r="A21" t="s">
        <v>58</v>
      </c>
      <c r="B21">
        <v>0</v>
      </c>
    </row>
    <row r="22" spans="1:2" x14ac:dyDescent="0.25">
      <c r="A22" t="s">
        <v>59</v>
      </c>
      <c r="B22">
        <f>+SUM(mat_pb!B39:AH39)*0.01</f>
        <v>180783231.29068825</v>
      </c>
    </row>
    <row r="23" spans="1:2" x14ac:dyDescent="0.25">
      <c r="A23" t="s">
        <v>60</v>
      </c>
      <c r="B23">
        <v>0</v>
      </c>
    </row>
    <row r="24" spans="1:2" x14ac:dyDescent="0.25">
      <c r="A24" t="s">
        <v>61</v>
      </c>
      <c r="B24">
        <v>0</v>
      </c>
    </row>
    <row r="25" spans="1:2" x14ac:dyDescent="0.25">
      <c r="A25" t="s">
        <v>62</v>
      </c>
      <c r="B25">
        <v>0</v>
      </c>
    </row>
    <row r="26" spans="1:2" x14ac:dyDescent="0.25">
      <c r="A26" t="s">
        <v>63</v>
      </c>
      <c r="B26">
        <v>0</v>
      </c>
    </row>
    <row r="27" spans="1:2" x14ac:dyDescent="0.25">
      <c r="A27" t="s">
        <v>64</v>
      </c>
      <c r="B27">
        <v>0</v>
      </c>
    </row>
    <row r="28" spans="1:2" x14ac:dyDescent="0.25">
      <c r="A28" t="s">
        <v>65</v>
      </c>
      <c r="B28">
        <v>0</v>
      </c>
    </row>
    <row r="29" spans="1:2" x14ac:dyDescent="0.25">
      <c r="A29" t="s">
        <v>66</v>
      </c>
      <c r="B29">
        <v>0</v>
      </c>
    </row>
    <row r="30" spans="1:2" x14ac:dyDescent="0.25">
      <c r="A30" t="s">
        <v>67</v>
      </c>
      <c r="B30">
        <v>0</v>
      </c>
    </row>
    <row r="31" spans="1:2" x14ac:dyDescent="0.25">
      <c r="A31" t="s">
        <v>68</v>
      </c>
      <c r="B31">
        <v>0</v>
      </c>
    </row>
    <row r="32" spans="1:2" x14ac:dyDescent="0.25">
      <c r="A32" t="s">
        <v>69</v>
      </c>
      <c r="B32">
        <v>0</v>
      </c>
    </row>
    <row r="33" spans="1:2" x14ac:dyDescent="0.25">
      <c r="A33" t="s">
        <v>70</v>
      </c>
      <c r="B33">
        <v>0</v>
      </c>
    </row>
    <row r="34" spans="1:2" x14ac:dyDescent="0.25">
      <c r="A34" t="s">
        <v>71</v>
      </c>
      <c r="B3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886EE-B216-4822-BD46-E83A5B68BC79}">
  <dimension ref="A1:B34"/>
  <sheetViews>
    <sheetView topLeftCell="A22" workbookViewId="0">
      <selection activeCell="D7" sqref="D7:E7"/>
    </sheetView>
  </sheetViews>
  <sheetFormatPr defaultRowHeight="15" x14ac:dyDescent="0.25"/>
  <cols>
    <col min="1" max="1" width="12.85546875" style="22" customWidth="1"/>
    <col min="2" max="2" width="32" style="24" bestFit="1" customWidth="1"/>
  </cols>
  <sheetData>
    <row r="1" spans="1:2" x14ac:dyDescent="0.25">
      <c r="A1" s="22" t="s">
        <v>77</v>
      </c>
      <c r="B1" s="24" t="s">
        <v>78</v>
      </c>
    </row>
    <row r="2" spans="1:2" x14ac:dyDescent="0.25">
      <c r="A2" s="23" t="s">
        <v>39</v>
      </c>
      <c r="B2" s="25" t="s">
        <v>79</v>
      </c>
    </row>
    <row r="3" spans="1:2" x14ac:dyDescent="0.25">
      <c r="A3" s="23" t="s">
        <v>40</v>
      </c>
      <c r="B3" s="25" t="s">
        <v>80</v>
      </c>
    </row>
    <row r="4" spans="1:2" x14ac:dyDescent="0.25">
      <c r="A4" s="23" t="s">
        <v>41</v>
      </c>
      <c r="B4" s="25" t="s">
        <v>81</v>
      </c>
    </row>
    <row r="5" spans="1:2" x14ac:dyDescent="0.25">
      <c r="A5" s="23" t="s">
        <v>42</v>
      </c>
      <c r="B5" s="25" t="s">
        <v>82</v>
      </c>
    </row>
    <row r="6" spans="1:2" x14ac:dyDescent="0.25">
      <c r="A6" s="23" t="s">
        <v>43</v>
      </c>
      <c r="B6" s="25" t="s">
        <v>83</v>
      </c>
    </row>
    <row r="7" spans="1:2" x14ac:dyDescent="0.25">
      <c r="A7" s="23" t="s">
        <v>44</v>
      </c>
      <c r="B7" s="25" t="s">
        <v>84</v>
      </c>
    </row>
    <row r="8" spans="1:2" x14ac:dyDescent="0.25">
      <c r="A8" s="23" t="s">
        <v>45</v>
      </c>
      <c r="B8" s="25" t="s">
        <v>85</v>
      </c>
    </row>
    <row r="9" spans="1:2" x14ac:dyDescent="0.25">
      <c r="A9" s="23" t="s">
        <v>46</v>
      </c>
      <c r="B9" s="25" t="s">
        <v>86</v>
      </c>
    </row>
    <row r="10" spans="1:2" x14ac:dyDescent="0.25">
      <c r="A10" s="23" t="s">
        <v>47</v>
      </c>
      <c r="B10" s="25" t="s">
        <v>87</v>
      </c>
    </row>
    <row r="11" spans="1:2" x14ac:dyDescent="0.25">
      <c r="A11" s="23" t="s">
        <v>48</v>
      </c>
      <c r="B11" s="25" t="s">
        <v>88</v>
      </c>
    </row>
    <row r="12" spans="1:2" x14ac:dyDescent="0.25">
      <c r="A12" s="23" t="s">
        <v>49</v>
      </c>
      <c r="B12" s="25" t="s">
        <v>89</v>
      </c>
    </row>
    <row r="13" spans="1:2" x14ac:dyDescent="0.25">
      <c r="A13" s="23" t="s">
        <v>50</v>
      </c>
      <c r="B13" s="25" t="s">
        <v>90</v>
      </c>
    </row>
    <row r="14" spans="1:2" x14ac:dyDescent="0.25">
      <c r="A14" s="23" t="s">
        <v>51</v>
      </c>
      <c r="B14" s="25" t="s">
        <v>91</v>
      </c>
    </row>
    <row r="15" spans="1:2" x14ac:dyDescent="0.25">
      <c r="A15" s="23" t="s">
        <v>54</v>
      </c>
      <c r="B15" s="25" t="s">
        <v>92</v>
      </c>
    </row>
    <row r="16" spans="1:2" x14ac:dyDescent="0.25">
      <c r="A16" s="23" t="s">
        <v>52</v>
      </c>
      <c r="B16" s="25" t="s">
        <v>93</v>
      </c>
    </row>
    <row r="17" spans="1:2" x14ac:dyDescent="0.25">
      <c r="A17" s="23" t="s">
        <v>53</v>
      </c>
      <c r="B17" s="25" t="s">
        <v>94</v>
      </c>
    </row>
    <row r="18" spans="1:2" x14ac:dyDescent="0.25">
      <c r="A18" s="23" t="s">
        <v>55</v>
      </c>
      <c r="B18" s="25" t="s">
        <v>95</v>
      </c>
    </row>
    <row r="19" spans="1:2" x14ac:dyDescent="0.25">
      <c r="A19" s="23" t="s">
        <v>56</v>
      </c>
      <c r="B19" s="25" t="s">
        <v>96</v>
      </c>
    </row>
    <row r="20" spans="1:2" x14ac:dyDescent="0.25">
      <c r="A20" s="23" t="s">
        <v>57</v>
      </c>
      <c r="B20" s="25" t="s">
        <v>97</v>
      </c>
    </row>
    <row r="21" spans="1:2" x14ac:dyDescent="0.25">
      <c r="A21" s="23" t="s">
        <v>58</v>
      </c>
      <c r="B21" s="25" t="s">
        <v>98</v>
      </c>
    </row>
    <row r="22" spans="1:2" x14ac:dyDescent="0.25">
      <c r="A22" s="23" t="s">
        <v>59</v>
      </c>
      <c r="B22" s="25" t="s">
        <v>99</v>
      </c>
    </row>
    <row r="23" spans="1:2" x14ac:dyDescent="0.25">
      <c r="A23" s="23" t="s">
        <v>60</v>
      </c>
      <c r="B23" s="25" t="s">
        <v>100</v>
      </c>
    </row>
    <row r="24" spans="1:2" x14ac:dyDescent="0.25">
      <c r="A24" s="23" t="s">
        <v>62</v>
      </c>
      <c r="B24" s="25" t="s">
        <v>101</v>
      </c>
    </row>
    <row r="25" spans="1:2" x14ac:dyDescent="0.25">
      <c r="A25" s="23" t="s">
        <v>61</v>
      </c>
      <c r="B25" s="25" t="s">
        <v>102</v>
      </c>
    </row>
    <row r="26" spans="1:2" x14ac:dyDescent="0.25">
      <c r="A26" s="23" t="s">
        <v>63</v>
      </c>
      <c r="B26" s="25" t="s">
        <v>103</v>
      </c>
    </row>
    <row r="27" spans="1:2" x14ac:dyDescent="0.25">
      <c r="A27" s="23" t="s">
        <v>64</v>
      </c>
      <c r="B27" s="25" t="s">
        <v>104</v>
      </c>
    </row>
    <row r="28" spans="1:2" x14ac:dyDescent="0.25">
      <c r="A28" s="23" t="s">
        <v>65</v>
      </c>
      <c r="B28" s="25" t="s">
        <v>105</v>
      </c>
    </row>
    <row r="29" spans="1:2" x14ac:dyDescent="0.25">
      <c r="A29" s="23" t="s">
        <v>66</v>
      </c>
      <c r="B29" s="25" t="s">
        <v>106</v>
      </c>
    </row>
    <row r="30" spans="1:2" x14ac:dyDescent="0.25">
      <c r="A30" s="23" t="s">
        <v>67</v>
      </c>
      <c r="B30" s="25" t="s">
        <v>107</v>
      </c>
    </row>
    <row r="31" spans="1:2" x14ac:dyDescent="0.25">
      <c r="A31" s="23" t="s">
        <v>68</v>
      </c>
      <c r="B31" s="25" t="s">
        <v>108</v>
      </c>
    </row>
    <row r="32" spans="1:2" x14ac:dyDescent="0.25">
      <c r="A32" s="23" t="s">
        <v>69</v>
      </c>
      <c r="B32" s="25" t="s">
        <v>109</v>
      </c>
    </row>
    <row r="33" spans="1:2" x14ac:dyDescent="0.25">
      <c r="A33" s="23" t="s">
        <v>70</v>
      </c>
      <c r="B33" s="25" t="s">
        <v>110</v>
      </c>
    </row>
    <row r="34" spans="1:2" x14ac:dyDescent="0.25">
      <c r="A34" s="23" t="s">
        <v>71</v>
      </c>
      <c r="B34" s="25" t="s"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"/>
  <sheetViews>
    <sheetView workbookViewId="0">
      <selection sqref="A1:A1048576"/>
    </sheetView>
  </sheetViews>
  <sheetFormatPr defaultRowHeight="15" x14ac:dyDescent="0.25"/>
  <cols>
    <col min="2" max="2" width="12" bestFit="1" customWidth="1"/>
  </cols>
  <sheetData>
    <row r="1" spans="1:8" x14ac:dyDescent="0.25">
      <c r="B1" t="s">
        <v>76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 t="s">
        <v>39</v>
      </c>
      <c r="B2">
        <v>203158272.5296334</v>
      </c>
      <c r="C2">
        <v>93822808.615419835</v>
      </c>
      <c r="D2">
        <v>388709536.42540675</v>
      </c>
      <c r="E2">
        <v>0</v>
      </c>
      <c r="F2">
        <v>724538025.20140076</v>
      </c>
      <c r="G2">
        <v>57674885.715185106</v>
      </c>
      <c r="H2">
        <v>87219027.021955699</v>
      </c>
    </row>
    <row r="3" spans="1:8" x14ac:dyDescent="0.25">
      <c r="A3" t="s">
        <v>40</v>
      </c>
      <c r="B3">
        <v>62822527.724093877</v>
      </c>
      <c r="C3">
        <v>86597573.986850038</v>
      </c>
      <c r="D3">
        <v>40913616.794387132</v>
      </c>
      <c r="E3">
        <v>0</v>
      </c>
      <c r="F3">
        <v>89841305.969477892</v>
      </c>
      <c r="G3">
        <v>261135560.98451564</v>
      </c>
      <c r="H3">
        <v>-8003339.354879302</v>
      </c>
    </row>
    <row r="4" spans="1:8" x14ac:dyDescent="0.25">
      <c r="A4" t="s">
        <v>41</v>
      </c>
      <c r="B4">
        <v>61785155.481541321</v>
      </c>
      <c r="C4">
        <v>26275031.307547279</v>
      </c>
      <c r="D4">
        <v>10308202.194576692</v>
      </c>
      <c r="E4">
        <v>0</v>
      </c>
      <c r="F4">
        <v>143965583.90013501</v>
      </c>
      <c r="G4">
        <v>6462226.9613311095</v>
      </c>
      <c r="H4">
        <v>448759.62508145883</v>
      </c>
    </row>
    <row r="5" spans="1:8" x14ac:dyDescent="0.25">
      <c r="A5" t="s">
        <v>42</v>
      </c>
      <c r="B5">
        <v>899601905.32077181</v>
      </c>
      <c r="C5">
        <v>68044493.685643256</v>
      </c>
      <c r="D5">
        <v>3356385986.2540731</v>
      </c>
      <c r="E5">
        <v>6803587.6788416803</v>
      </c>
      <c r="F5">
        <v>1203658591.0517161</v>
      </c>
      <c r="G5">
        <v>677198.65024645545</v>
      </c>
      <c r="H5">
        <v>-2017962.7747737933</v>
      </c>
    </row>
    <row r="6" spans="1:8" x14ac:dyDescent="0.25">
      <c r="A6" t="s">
        <v>43</v>
      </c>
      <c r="B6">
        <v>113721041.4381813</v>
      </c>
      <c r="C6">
        <v>77891218.316122681</v>
      </c>
      <c r="D6">
        <v>413753239.54097742</v>
      </c>
      <c r="E6">
        <v>45.836636465740973</v>
      </c>
      <c r="F6">
        <v>51960268.961536258</v>
      </c>
      <c r="G6">
        <v>190610.68397389704</v>
      </c>
      <c r="H6">
        <v>972629.90451837936</v>
      </c>
    </row>
    <row r="7" spans="1:8" x14ac:dyDescent="0.25">
      <c r="A7" t="s">
        <v>44</v>
      </c>
      <c r="B7">
        <v>6087573.8769425638</v>
      </c>
      <c r="C7">
        <v>6086352.2128170161</v>
      </c>
      <c r="D7">
        <v>6240263.1396435136</v>
      </c>
      <c r="E7">
        <v>38532.547935076655</v>
      </c>
      <c r="F7">
        <v>7544075.1072897725</v>
      </c>
      <c r="G7">
        <v>369266.98983859905</v>
      </c>
      <c r="H7">
        <v>-375030.55944198085</v>
      </c>
    </row>
    <row r="8" spans="1:8" x14ac:dyDescent="0.25">
      <c r="A8" t="s">
        <v>45</v>
      </c>
      <c r="B8">
        <v>54677658.915703103</v>
      </c>
      <c r="C8">
        <v>55630118.816454165</v>
      </c>
      <c r="D8">
        <v>208978725.75268596</v>
      </c>
      <c r="E8">
        <v>9423.8292459551576</v>
      </c>
      <c r="F8">
        <v>31672425.846060839</v>
      </c>
      <c r="G8">
        <v>255106.51411158108</v>
      </c>
      <c r="H8">
        <v>-3793614.2272697622</v>
      </c>
    </row>
    <row r="9" spans="1:8" x14ac:dyDescent="0.25">
      <c r="A9" t="s">
        <v>46</v>
      </c>
      <c r="B9">
        <v>212525510.3247211</v>
      </c>
      <c r="C9">
        <v>117155607.38336806</v>
      </c>
      <c r="D9">
        <v>554275334.03358912</v>
      </c>
      <c r="E9">
        <v>0</v>
      </c>
      <c r="F9">
        <v>110571775.36064801</v>
      </c>
      <c r="G9">
        <v>0</v>
      </c>
      <c r="H9">
        <v>-7376478.3064653343</v>
      </c>
    </row>
    <row r="10" spans="1:8" x14ac:dyDescent="0.25">
      <c r="A10" t="s">
        <v>47</v>
      </c>
      <c r="B10">
        <v>217119868.3971709</v>
      </c>
      <c r="C10">
        <v>471191548.13090563</v>
      </c>
      <c r="D10">
        <v>724054711.22604811</v>
      </c>
      <c r="E10">
        <v>113515563.86764906</v>
      </c>
      <c r="F10">
        <v>223577466.90543708</v>
      </c>
      <c r="G10">
        <v>2602940.1386261359</v>
      </c>
      <c r="H10">
        <v>-9544348.1578309815</v>
      </c>
    </row>
    <row r="11" spans="1:8" x14ac:dyDescent="0.25">
      <c r="A11" t="s">
        <v>48</v>
      </c>
      <c r="B11">
        <v>45858143.776482515</v>
      </c>
      <c r="C11">
        <v>87662240.855423659</v>
      </c>
      <c r="D11">
        <v>59435459.76642774</v>
      </c>
      <c r="E11">
        <v>0</v>
      </c>
      <c r="F11">
        <v>32476987.539917786</v>
      </c>
      <c r="G11">
        <v>4107662.3042791486</v>
      </c>
      <c r="H11">
        <v>-1901427.263190029</v>
      </c>
    </row>
    <row r="12" spans="1:8" x14ac:dyDescent="0.25">
      <c r="A12" t="s">
        <v>49</v>
      </c>
      <c r="B12">
        <v>28055582.482548252</v>
      </c>
      <c r="C12">
        <v>24807646.924334738</v>
      </c>
      <c r="D12">
        <v>30493493.730866473</v>
      </c>
      <c r="E12">
        <v>62.042673343159024</v>
      </c>
      <c r="F12">
        <v>11553420.987350609</v>
      </c>
      <c r="G12">
        <v>6193665.0988795506</v>
      </c>
      <c r="H12">
        <v>713662.38212125143</v>
      </c>
    </row>
    <row r="13" spans="1:8" x14ac:dyDescent="0.25">
      <c r="A13" t="s">
        <v>50</v>
      </c>
      <c r="B13">
        <v>38666347.321297131</v>
      </c>
      <c r="C13">
        <v>112917498.78233323</v>
      </c>
      <c r="D13">
        <v>10890827.544752775</v>
      </c>
      <c r="E13">
        <v>2.8624210455453567</v>
      </c>
      <c r="F13">
        <v>92813958.0307412</v>
      </c>
      <c r="G13">
        <v>17362117.157884181</v>
      </c>
      <c r="H13">
        <v>-13466639.419723114</v>
      </c>
    </row>
    <row r="14" spans="1:8" x14ac:dyDescent="0.25">
      <c r="A14" t="s">
        <v>51</v>
      </c>
      <c r="B14">
        <v>47932794.107890442</v>
      </c>
      <c r="C14">
        <v>126105864.91031387</v>
      </c>
      <c r="D14">
        <v>62792021.47445453</v>
      </c>
      <c r="E14">
        <v>11.826467487603113</v>
      </c>
      <c r="F14">
        <v>33200853.26123352</v>
      </c>
      <c r="G14">
        <v>132966249.83122018</v>
      </c>
      <c r="H14">
        <v>-1947536.1350762767</v>
      </c>
    </row>
    <row r="15" spans="1:8" x14ac:dyDescent="0.25">
      <c r="A15" t="s">
        <v>52</v>
      </c>
      <c r="B15">
        <v>47202139.26748345</v>
      </c>
      <c r="C15">
        <v>237253669.39217606</v>
      </c>
      <c r="D15">
        <v>109257429.14240484</v>
      </c>
      <c r="E15">
        <v>138135.72552653542</v>
      </c>
      <c r="F15">
        <v>8673689.8466040809</v>
      </c>
      <c r="G15">
        <v>249564552.63296267</v>
      </c>
      <c r="H15">
        <v>-3905440.1105597806</v>
      </c>
    </row>
    <row r="16" spans="1:8" x14ac:dyDescent="0.25">
      <c r="A16" t="s">
        <v>53</v>
      </c>
      <c r="B16">
        <v>30759879.651535749</v>
      </c>
      <c r="C16">
        <v>165988657.47234178</v>
      </c>
      <c r="D16">
        <v>25516771.223749712</v>
      </c>
      <c r="E16">
        <v>375.91260239641122</v>
      </c>
      <c r="F16">
        <v>8404091.289910512</v>
      </c>
      <c r="G16">
        <v>90902629.437202781</v>
      </c>
      <c r="H16">
        <v>-3723.9415897270155</v>
      </c>
    </row>
    <row r="17" spans="1:8" x14ac:dyDescent="0.25">
      <c r="A17" t="s">
        <v>54</v>
      </c>
      <c r="B17">
        <v>74104615.602246583</v>
      </c>
      <c r="C17">
        <v>203808519.94213489</v>
      </c>
      <c r="D17">
        <v>186457206.34910768</v>
      </c>
      <c r="E17">
        <v>88822.281993413053</v>
      </c>
      <c r="F17">
        <v>30499767.495249797</v>
      </c>
      <c r="G17">
        <v>338217973.15331423</v>
      </c>
      <c r="H17">
        <v>-4900259.6621421175</v>
      </c>
    </row>
    <row r="18" spans="1:8" x14ac:dyDescent="0.25">
      <c r="A18" t="s">
        <v>55</v>
      </c>
      <c r="B18">
        <v>139287901.02109128</v>
      </c>
      <c r="C18">
        <v>298544952.12208462</v>
      </c>
      <c r="D18">
        <v>304135024.97565901</v>
      </c>
      <c r="E18">
        <v>16535.923672159432</v>
      </c>
      <c r="F18">
        <v>320606453.81297696</v>
      </c>
      <c r="G18">
        <v>259613356.18073577</v>
      </c>
      <c r="H18">
        <v>-23501610.594489112</v>
      </c>
    </row>
    <row r="19" spans="1:8" x14ac:dyDescent="0.25">
      <c r="A19" t="s">
        <v>56</v>
      </c>
      <c r="B19">
        <v>10301257.125333428</v>
      </c>
      <c r="C19">
        <v>31502063.234873105</v>
      </c>
      <c r="D19">
        <v>36848629.787269503</v>
      </c>
      <c r="E19">
        <v>20.918171969195882</v>
      </c>
      <c r="F19">
        <v>4411779.9760003258</v>
      </c>
      <c r="G19">
        <v>30507509.79914856</v>
      </c>
      <c r="H19">
        <v>-124718.58645265922</v>
      </c>
    </row>
    <row r="20" spans="1:8" x14ac:dyDescent="0.25">
      <c r="A20" t="s">
        <v>57</v>
      </c>
      <c r="B20">
        <v>42805572.263083786</v>
      </c>
      <c r="C20">
        <v>40333692.493159123</v>
      </c>
      <c r="D20">
        <v>140205161.78770193</v>
      </c>
      <c r="E20">
        <v>5153.1328409608404</v>
      </c>
      <c r="F20">
        <v>32498715.789618682</v>
      </c>
      <c r="G20">
        <v>39383077.140529558</v>
      </c>
      <c r="H20">
        <v>-6238368.187057348</v>
      </c>
    </row>
    <row r="21" spans="1:8" x14ac:dyDescent="0.25">
      <c r="A21" t="s">
        <v>58</v>
      </c>
      <c r="B21">
        <v>100200910.70490068</v>
      </c>
      <c r="C21">
        <v>17040878.795810271</v>
      </c>
      <c r="D21">
        <v>386599234.30088311</v>
      </c>
      <c r="E21">
        <v>0</v>
      </c>
      <c r="F21">
        <v>17871241.286897704</v>
      </c>
      <c r="G21">
        <v>0</v>
      </c>
      <c r="H21">
        <v>213532.05987427849</v>
      </c>
    </row>
    <row r="22" spans="1:8" x14ac:dyDescent="0.25">
      <c r="A22" t="s">
        <v>59</v>
      </c>
      <c r="B22">
        <v>189036814.34088004</v>
      </c>
      <c r="C22">
        <v>401276.38967982528</v>
      </c>
      <c r="D22">
        <v>0</v>
      </c>
      <c r="E22">
        <v>0</v>
      </c>
      <c r="F22">
        <v>847982.93662393151</v>
      </c>
      <c r="G22">
        <v>1516058784.7858372</v>
      </c>
      <c r="H22">
        <v>0</v>
      </c>
    </row>
    <row r="23" spans="1:8" x14ac:dyDescent="0.25">
      <c r="A23" t="s">
        <v>60</v>
      </c>
      <c r="B23">
        <v>230002141.45188558</v>
      </c>
      <c r="C23">
        <v>62267582.575432442</v>
      </c>
      <c r="D23">
        <v>131822750.48575206</v>
      </c>
      <c r="E23">
        <v>23606.825665556789</v>
      </c>
      <c r="F23">
        <v>63437359.434185892</v>
      </c>
      <c r="G23">
        <v>7316379.2224271605</v>
      </c>
      <c r="H23">
        <v>-97093.787277395153</v>
      </c>
    </row>
    <row r="24" spans="1:8" x14ac:dyDescent="0.25">
      <c r="A24" t="s">
        <v>61</v>
      </c>
      <c r="B24">
        <v>183114992.43216977</v>
      </c>
      <c r="C24">
        <v>168083985.45808846</v>
      </c>
      <c r="D24">
        <v>786492393.65952861</v>
      </c>
      <c r="E24">
        <v>0</v>
      </c>
      <c r="F24">
        <v>125693655.85092241</v>
      </c>
      <c r="G24">
        <v>0</v>
      </c>
      <c r="H24">
        <v>0</v>
      </c>
    </row>
    <row r="25" spans="1:8" x14ac:dyDescent="0.25">
      <c r="A25" t="s">
        <v>62</v>
      </c>
      <c r="B25">
        <v>181563861.57565415</v>
      </c>
      <c r="C25">
        <v>214024173.1668089</v>
      </c>
      <c r="D25">
        <v>1099744609.9679177</v>
      </c>
      <c r="E25">
        <v>62831.569478123405</v>
      </c>
      <c r="F25">
        <v>127761419.7750088</v>
      </c>
      <c r="G25">
        <v>0</v>
      </c>
      <c r="H25">
        <v>-1208.2510072255545</v>
      </c>
    </row>
    <row r="26" spans="1:8" x14ac:dyDescent="0.25">
      <c r="A26" t="s">
        <v>63</v>
      </c>
      <c r="B26">
        <v>142758912.38970947</v>
      </c>
      <c r="C26">
        <v>15369595.30145945</v>
      </c>
      <c r="D26">
        <v>719491078.30334759</v>
      </c>
      <c r="E26">
        <v>0</v>
      </c>
      <c r="F26">
        <v>11467441.340182483</v>
      </c>
      <c r="G26">
        <v>0</v>
      </c>
      <c r="H26">
        <v>0</v>
      </c>
    </row>
    <row r="27" spans="1:8" x14ac:dyDescent="0.25">
      <c r="A27" t="s">
        <v>64</v>
      </c>
      <c r="B27">
        <v>622853308.09879589</v>
      </c>
      <c r="C27">
        <v>22856589.842687897</v>
      </c>
      <c r="D27">
        <v>811524206.65232635</v>
      </c>
      <c r="E27">
        <v>35521426.593156599</v>
      </c>
      <c r="F27">
        <v>8820411.570019329</v>
      </c>
      <c r="G27">
        <v>0</v>
      </c>
      <c r="H27">
        <v>0</v>
      </c>
    </row>
    <row r="28" spans="1:8" x14ac:dyDescent="0.25">
      <c r="A28" t="s">
        <v>65</v>
      </c>
      <c r="B28">
        <v>23731599.862785138</v>
      </c>
      <c r="C28">
        <v>261956.05629315638</v>
      </c>
      <c r="D28">
        <v>833767990.66037285</v>
      </c>
      <c r="E28">
        <v>0</v>
      </c>
      <c r="F28">
        <v>704231.84362101951</v>
      </c>
      <c r="G28">
        <v>0</v>
      </c>
      <c r="H28">
        <v>0</v>
      </c>
    </row>
    <row r="29" spans="1:8" x14ac:dyDescent="0.25">
      <c r="A29" t="s">
        <v>66</v>
      </c>
      <c r="B29">
        <v>214992729.00783944</v>
      </c>
      <c r="C29">
        <v>210000556.14212933</v>
      </c>
      <c r="D29">
        <v>386315354.36760807</v>
      </c>
      <c r="E29">
        <v>37129124.265179999</v>
      </c>
      <c r="F29">
        <v>244890825.22515815</v>
      </c>
      <c r="G29">
        <v>39531678.923782513</v>
      </c>
      <c r="H29">
        <v>0</v>
      </c>
    </row>
    <row r="30" spans="1:8" x14ac:dyDescent="0.25">
      <c r="A30" t="s">
        <v>67</v>
      </c>
      <c r="B30">
        <v>235715993.27695638</v>
      </c>
      <c r="C30">
        <v>1897277.8874079797</v>
      </c>
      <c r="D30">
        <v>272794989.15536398</v>
      </c>
      <c r="E30">
        <v>1758526229.9948001</v>
      </c>
      <c r="F30">
        <v>1472169.7091133399</v>
      </c>
      <c r="G30">
        <v>0</v>
      </c>
      <c r="H30">
        <v>0</v>
      </c>
    </row>
    <row r="31" spans="1:8" x14ac:dyDescent="0.25">
      <c r="A31" t="s">
        <v>68</v>
      </c>
      <c r="B31">
        <v>191285932.69423288</v>
      </c>
      <c r="C31">
        <v>1067201.2498124901</v>
      </c>
      <c r="D31">
        <v>425601253.02217221</v>
      </c>
      <c r="E31">
        <v>886835507.01392102</v>
      </c>
      <c r="F31">
        <v>0</v>
      </c>
      <c r="G31">
        <v>0</v>
      </c>
      <c r="H31">
        <v>0</v>
      </c>
    </row>
    <row r="32" spans="1:8" x14ac:dyDescent="0.25">
      <c r="A32" t="s">
        <v>69</v>
      </c>
      <c r="B32">
        <v>153433540.17410588</v>
      </c>
      <c r="C32">
        <v>9147478.6666232497</v>
      </c>
      <c r="D32">
        <v>750077651.08737552</v>
      </c>
      <c r="E32">
        <v>669805542.97452199</v>
      </c>
      <c r="F32">
        <v>0</v>
      </c>
      <c r="G32">
        <v>0</v>
      </c>
      <c r="H32">
        <v>0</v>
      </c>
    </row>
    <row r="33" spans="1:8" x14ac:dyDescent="0.25">
      <c r="A33" t="s">
        <v>70</v>
      </c>
      <c r="B33">
        <v>188030962.22956237</v>
      </c>
      <c r="C33">
        <v>65240048.788870767</v>
      </c>
      <c r="D33">
        <v>824927239.06763566</v>
      </c>
      <c r="E33">
        <v>36386510.057411224</v>
      </c>
      <c r="F33">
        <v>54453868.629674375</v>
      </c>
      <c r="G33">
        <v>0</v>
      </c>
      <c r="H33">
        <v>0</v>
      </c>
    </row>
    <row r="34" spans="1:8" x14ac:dyDescent="0.25">
      <c r="A34" t="s">
        <v>71</v>
      </c>
      <c r="B34">
        <v>13416444.457524521</v>
      </c>
      <c r="C34">
        <v>0</v>
      </c>
      <c r="D34">
        <v>138170542.99999997</v>
      </c>
      <c r="E34">
        <v>0</v>
      </c>
      <c r="F34">
        <v>0</v>
      </c>
      <c r="G34">
        <v>0</v>
      </c>
      <c r="H3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2F9DE-8A1E-4F79-929C-91DE8F7A1B3B}">
  <dimension ref="A1:B34"/>
  <sheetViews>
    <sheetView topLeftCell="A9" workbookViewId="0">
      <selection activeCell="F14" sqref="F14"/>
    </sheetView>
  </sheetViews>
  <sheetFormatPr defaultRowHeight="15" x14ac:dyDescent="0.25"/>
  <cols>
    <col min="1" max="1" width="13.140625" bestFit="1" customWidth="1"/>
    <col min="2" max="2" width="13.28515625" style="27" bestFit="1" customWidth="1"/>
  </cols>
  <sheetData>
    <row r="1" spans="1:2" ht="30" x14ac:dyDescent="0.25">
      <c r="A1" t="s">
        <v>77</v>
      </c>
      <c r="B1" s="26" t="s">
        <v>188</v>
      </c>
    </row>
    <row r="2" spans="1:2" x14ac:dyDescent="0.25">
      <c r="A2" t="s">
        <v>39</v>
      </c>
      <c r="B2" s="27">
        <v>1408990.7935412216</v>
      </c>
    </row>
    <row r="3" spans="1:2" x14ac:dyDescent="0.25">
      <c r="A3" t="s">
        <v>40</v>
      </c>
      <c r="B3" s="27">
        <v>29559.016976155679</v>
      </c>
    </row>
    <row r="4" spans="1:2" x14ac:dyDescent="0.25">
      <c r="A4" t="s">
        <v>41</v>
      </c>
      <c r="B4" s="27">
        <v>73033.898727291482</v>
      </c>
    </row>
    <row r="5" spans="1:2" x14ac:dyDescent="0.25">
      <c r="A5" t="s">
        <v>42</v>
      </c>
      <c r="B5" s="27">
        <v>760220.31369537988</v>
      </c>
    </row>
    <row r="6" spans="1:2" x14ac:dyDescent="0.25">
      <c r="A6" t="s">
        <v>43</v>
      </c>
      <c r="B6" s="27">
        <v>307399.54511779302</v>
      </c>
    </row>
    <row r="7" spans="1:2" x14ac:dyDescent="0.25">
      <c r="A7" t="s">
        <v>44</v>
      </c>
      <c r="B7" s="27">
        <v>93190.293095945526</v>
      </c>
    </row>
    <row r="8" spans="1:2" x14ac:dyDescent="0.25">
      <c r="A8" t="s">
        <v>45</v>
      </c>
      <c r="B8" s="27">
        <v>107845.3798346597</v>
      </c>
    </row>
    <row r="9" spans="1:2" x14ac:dyDescent="0.25">
      <c r="A9" t="s">
        <v>46</v>
      </c>
      <c r="B9" s="27">
        <v>3474.3847359920187</v>
      </c>
    </row>
    <row r="10" spans="1:2" x14ac:dyDescent="0.25">
      <c r="A10" t="s">
        <v>47</v>
      </c>
      <c r="B10" s="27">
        <v>115299.60527254544</v>
      </c>
    </row>
    <row r="11" spans="1:2" x14ac:dyDescent="0.25">
      <c r="A11" t="s">
        <v>48</v>
      </c>
      <c r="B11" s="27">
        <v>76379.800893290143</v>
      </c>
    </row>
    <row r="12" spans="1:2" x14ac:dyDescent="0.25">
      <c r="A12" t="s">
        <v>49</v>
      </c>
      <c r="B12" s="27">
        <v>73335.053871506461</v>
      </c>
    </row>
    <row r="13" spans="1:2" x14ac:dyDescent="0.25">
      <c r="A13" t="s">
        <v>50</v>
      </c>
      <c r="B13" s="27">
        <v>42110.529655990773</v>
      </c>
    </row>
    <row r="14" spans="1:2" x14ac:dyDescent="0.25">
      <c r="A14" t="s">
        <v>51</v>
      </c>
      <c r="B14" s="27">
        <v>165636.38199031382</v>
      </c>
    </row>
    <row r="15" spans="1:2" x14ac:dyDescent="0.25">
      <c r="A15" t="s">
        <v>52</v>
      </c>
      <c r="B15" s="27">
        <v>107713.01773732426</v>
      </c>
    </row>
    <row r="16" spans="1:2" x14ac:dyDescent="0.25">
      <c r="A16" t="s">
        <v>53</v>
      </c>
      <c r="B16" s="27">
        <v>31003.079732156362</v>
      </c>
    </row>
    <row r="17" spans="1:2" x14ac:dyDescent="0.25">
      <c r="A17" t="s">
        <v>54</v>
      </c>
      <c r="B17" s="27">
        <v>162898.86131658524</v>
      </c>
    </row>
    <row r="18" spans="1:2" x14ac:dyDescent="0.25">
      <c r="A18" t="s">
        <v>55</v>
      </c>
      <c r="B18" s="27">
        <v>70287.620100546759</v>
      </c>
    </row>
    <row r="19" spans="1:2" x14ac:dyDescent="0.25">
      <c r="A19" t="s">
        <v>56</v>
      </c>
      <c r="B19" s="27">
        <v>11491.059556331016</v>
      </c>
    </row>
    <row r="20" spans="1:2" x14ac:dyDescent="0.25">
      <c r="A20" t="s">
        <v>57</v>
      </c>
      <c r="B20" s="27">
        <v>197488.56991035107</v>
      </c>
    </row>
    <row r="21" spans="1:2" x14ac:dyDescent="0.25">
      <c r="A21" t="s">
        <v>58</v>
      </c>
      <c r="B21" s="27">
        <v>128121.35448889279</v>
      </c>
    </row>
    <row r="22" spans="1:2" x14ac:dyDescent="0.25">
      <c r="A22" t="s">
        <v>59</v>
      </c>
      <c r="B22" s="27">
        <v>1727108.356225685</v>
      </c>
    </row>
    <row r="23" spans="1:2" x14ac:dyDescent="0.25">
      <c r="A23" t="s">
        <v>60</v>
      </c>
      <c r="B23" s="27">
        <v>3578174.6009714962</v>
      </c>
    </row>
    <row r="24" spans="1:2" x14ac:dyDescent="0.25">
      <c r="A24" t="s">
        <v>61</v>
      </c>
      <c r="B24" s="27">
        <v>1102420.0361228685</v>
      </c>
    </row>
    <row r="25" spans="1:2" x14ac:dyDescent="0.25">
      <c r="A25" t="s">
        <v>62</v>
      </c>
      <c r="B25" s="27">
        <v>677496.76524410152</v>
      </c>
    </row>
    <row r="26" spans="1:2" x14ac:dyDescent="0.25">
      <c r="A26" t="s">
        <v>63</v>
      </c>
      <c r="B26" s="27">
        <v>98363.975375436115</v>
      </c>
    </row>
    <row r="27" spans="1:2" x14ac:dyDescent="0.25">
      <c r="A27" t="s">
        <v>64</v>
      </c>
      <c r="B27" s="27">
        <v>308122.79966194759</v>
      </c>
    </row>
    <row r="28" spans="1:2" x14ac:dyDescent="0.25">
      <c r="A28" t="s">
        <v>65</v>
      </c>
      <c r="B28" s="27">
        <v>158399.04355324403</v>
      </c>
    </row>
    <row r="29" spans="1:2" x14ac:dyDescent="0.25">
      <c r="A29" t="s">
        <v>66</v>
      </c>
      <c r="B29" s="27">
        <v>1301377.6387710627</v>
      </c>
    </row>
    <row r="30" spans="1:2" x14ac:dyDescent="0.25">
      <c r="A30" t="s">
        <v>67</v>
      </c>
      <c r="B30" s="27">
        <v>1601041.9177064179</v>
      </c>
    </row>
    <row r="31" spans="1:2" x14ac:dyDescent="0.25">
      <c r="A31" t="s">
        <v>68</v>
      </c>
      <c r="B31" s="27">
        <v>2144859.9899513079</v>
      </c>
    </row>
    <row r="32" spans="1:2" x14ac:dyDescent="0.25">
      <c r="A32" t="s">
        <v>69</v>
      </c>
      <c r="B32" s="27">
        <v>1333251.1600183672</v>
      </c>
    </row>
    <row r="33" spans="1:2" x14ac:dyDescent="0.25">
      <c r="A33" t="s">
        <v>70</v>
      </c>
      <c r="B33" s="27">
        <v>1116604.0890139579</v>
      </c>
    </row>
    <row r="34" spans="1:2" x14ac:dyDescent="0.25">
      <c r="A34" t="s">
        <v>71</v>
      </c>
      <c r="B34" s="27">
        <v>1742131.4008435372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6EA05-9549-4F09-A11B-A232E686C684}">
  <dimension ref="A1:F47"/>
  <sheetViews>
    <sheetView zoomScale="70" zoomScaleNormal="70" workbookViewId="0">
      <selection activeCell="I43" sqref="I43"/>
    </sheetView>
  </sheetViews>
  <sheetFormatPr defaultRowHeight="15" x14ac:dyDescent="0.25"/>
  <cols>
    <col min="1" max="1" width="44.85546875" style="3" customWidth="1"/>
    <col min="2" max="2" width="19.140625" style="21" customWidth="1"/>
    <col min="3" max="5" width="9.5703125" style="3" customWidth="1"/>
    <col min="6" max="6" width="11.42578125" style="4"/>
  </cols>
  <sheetData>
    <row r="1" spans="1:6" x14ac:dyDescent="0.25">
      <c r="A1" s="1" t="s">
        <v>112</v>
      </c>
      <c r="B1" s="2"/>
    </row>
    <row r="2" spans="1:6" x14ac:dyDescent="0.25">
      <c r="A2" s="1" t="s">
        <v>113</v>
      </c>
      <c r="B2" s="2"/>
    </row>
    <row r="3" spans="1:6" x14ac:dyDescent="0.25">
      <c r="A3" s="1"/>
      <c r="B3" s="2"/>
      <c r="E3" s="3" t="s">
        <v>114</v>
      </c>
    </row>
    <row r="4" spans="1:6" x14ac:dyDescent="0.25">
      <c r="A4" s="5"/>
      <c r="B4" s="6" t="s">
        <v>115</v>
      </c>
      <c r="C4" s="7">
        <v>2019</v>
      </c>
      <c r="D4" s="8">
        <v>2022</v>
      </c>
      <c r="E4" s="8">
        <v>2023</v>
      </c>
      <c r="F4" s="9" t="s">
        <v>116</v>
      </c>
    </row>
    <row r="5" spans="1:6" x14ac:dyDescent="0.25">
      <c r="A5" s="10" t="s">
        <v>117</v>
      </c>
      <c r="B5" s="11" t="s">
        <v>118</v>
      </c>
      <c r="C5" s="12">
        <v>1984.0495396612957</v>
      </c>
      <c r="D5" s="12">
        <v>10626.596027549393</v>
      </c>
      <c r="E5" s="12">
        <f t="shared" ref="E5:E46" si="0">+D5*2.2</f>
        <v>23378.511260608666</v>
      </c>
      <c r="F5" s="13">
        <f>+E5/C5</f>
        <v>11.783229598490617</v>
      </c>
    </row>
    <row r="6" spans="1:6" x14ac:dyDescent="0.25">
      <c r="A6" s="10" t="s">
        <v>119</v>
      </c>
      <c r="B6" s="11" t="s">
        <v>120</v>
      </c>
      <c r="C6" s="12">
        <v>3146.4374440039437</v>
      </c>
      <c r="D6" s="12">
        <v>9092.2164441148034</v>
      </c>
      <c r="E6" s="12">
        <f t="shared" si="0"/>
        <v>20002.876177052571</v>
      </c>
      <c r="F6" s="13">
        <f t="shared" ref="F6:F46" si="1">+E6/C6</f>
        <v>6.3573093484414747</v>
      </c>
    </row>
    <row r="7" spans="1:6" x14ac:dyDescent="0.25">
      <c r="A7" s="14" t="s">
        <v>121</v>
      </c>
      <c r="B7" s="15" t="s">
        <v>122</v>
      </c>
      <c r="C7" s="16">
        <v>3876.9248798712179</v>
      </c>
      <c r="D7" s="16">
        <v>12382.101292008165</v>
      </c>
      <c r="E7" s="16">
        <f t="shared" si="0"/>
        <v>27240.622842417964</v>
      </c>
      <c r="F7" s="13">
        <f t="shared" si="1"/>
        <v>7.0263478624127567</v>
      </c>
    </row>
    <row r="8" spans="1:6" x14ac:dyDescent="0.25">
      <c r="A8" s="14" t="s">
        <v>123</v>
      </c>
      <c r="B8" s="15" t="s">
        <v>124</v>
      </c>
      <c r="C8" s="16">
        <v>4445.5783066757476</v>
      </c>
      <c r="D8" s="16">
        <v>11324.374706684126</v>
      </c>
      <c r="E8" s="16">
        <f t="shared" si="0"/>
        <v>24913.62435470508</v>
      </c>
      <c r="F8" s="13">
        <f t="shared" si="1"/>
        <v>5.6041357582866738</v>
      </c>
    </row>
    <row r="9" spans="1:6" x14ac:dyDescent="0.25">
      <c r="A9" s="14" t="s">
        <v>125</v>
      </c>
      <c r="B9" s="15" t="s">
        <v>126</v>
      </c>
      <c r="C9" s="16">
        <v>2862.2068188610874</v>
      </c>
      <c r="D9" s="16">
        <v>10071.643272333567</v>
      </c>
      <c r="E9" s="16">
        <f t="shared" si="0"/>
        <v>22157.615199133848</v>
      </c>
      <c r="F9" s="13">
        <f t="shared" si="1"/>
        <v>7.7414444872123802</v>
      </c>
    </row>
    <row r="10" spans="1:6" x14ac:dyDescent="0.25">
      <c r="A10" s="14" t="s">
        <v>127</v>
      </c>
      <c r="B10" s="17" t="s">
        <v>44</v>
      </c>
      <c r="C10" s="16">
        <v>3890.702635770569</v>
      </c>
      <c r="D10" s="16">
        <v>14232.343318736937</v>
      </c>
      <c r="E10" s="16">
        <f t="shared" si="0"/>
        <v>31311.155301221264</v>
      </c>
      <c r="F10" s="13">
        <f t="shared" si="1"/>
        <v>8.047686557525866</v>
      </c>
    </row>
    <row r="11" spans="1:6" x14ac:dyDescent="0.25">
      <c r="A11" s="14" t="s">
        <v>128</v>
      </c>
      <c r="B11" s="17" t="s">
        <v>129</v>
      </c>
      <c r="C11" s="16">
        <v>2365.8296473557921</v>
      </c>
      <c r="D11" s="16">
        <v>11089.342464682077</v>
      </c>
      <c r="E11" s="16">
        <f t="shared" si="0"/>
        <v>24396.553422300571</v>
      </c>
      <c r="F11" s="13">
        <f t="shared" si="1"/>
        <v>10.312049918542433</v>
      </c>
    </row>
    <row r="12" spans="1:6" x14ac:dyDescent="0.25">
      <c r="A12" s="14" t="s">
        <v>130</v>
      </c>
      <c r="B12" s="17" t="s">
        <v>131</v>
      </c>
      <c r="C12" s="16">
        <v>2140.2701447652257</v>
      </c>
      <c r="D12" s="16">
        <v>10004.201095591452</v>
      </c>
      <c r="E12" s="16">
        <f t="shared" si="0"/>
        <v>22009.242410301194</v>
      </c>
      <c r="F12" s="13">
        <f t="shared" si="1"/>
        <v>10.283394581815966</v>
      </c>
    </row>
    <row r="13" spans="1:6" x14ac:dyDescent="0.25">
      <c r="A13" s="14" t="s">
        <v>132</v>
      </c>
      <c r="B13" s="17" t="s">
        <v>46</v>
      </c>
      <c r="C13" s="16">
        <v>1582.0360764126033</v>
      </c>
      <c r="D13" s="16">
        <v>5107.8544825885683</v>
      </c>
      <c r="E13" s="16">
        <f t="shared" si="0"/>
        <v>11237.279861694851</v>
      </c>
      <c r="F13" s="13">
        <f t="shared" si="1"/>
        <v>7.1030490576272483</v>
      </c>
    </row>
    <row r="14" spans="1:6" x14ac:dyDescent="0.25">
      <c r="A14" s="14" t="s">
        <v>133</v>
      </c>
      <c r="B14" s="17" t="s">
        <v>134</v>
      </c>
      <c r="C14" s="16">
        <v>3239.6801524576654</v>
      </c>
      <c r="D14" s="16">
        <v>17151.545427536948</v>
      </c>
      <c r="E14" s="16">
        <f t="shared" si="0"/>
        <v>37733.399940581287</v>
      </c>
      <c r="F14" s="13">
        <f t="shared" si="1"/>
        <v>11.647260891466775</v>
      </c>
    </row>
    <row r="15" spans="1:6" x14ac:dyDescent="0.25">
      <c r="A15" s="14" t="s">
        <v>135</v>
      </c>
      <c r="B15" s="17" t="s">
        <v>136</v>
      </c>
      <c r="C15" s="16">
        <v>2517.7245804766053</v>
      </c>
      <c r="D15" s="16">
        <v>9566.8605098271455</v>
      </c>
      <c r="E15" s="16">
        <f t="shared" si="0"/>
        <v>21047.09312161972</v>
      </c>
      <c r="F15" s="13">
        <f t="shared" si="1"/>
        <v>8.3595693050887654</v>
      </c>
    </row>
    <row r="16" spans="1:6" x14ac:dyDescent="0.25">
      <c r="A16" s="14" t="s">
        <v>137</v>
      </c>
      <c r="B16" s="17" t="s">
        <v>48</v>
      </c>
      <c r="C16" s="16">
        <v>3010.6611397191373</v>
      </c>
      <c r="D16" s="16">
        <v>10648.315755975465</v>
      </c>
      <c r="E16" s="16">
        <f t="shared" si="0"/>
        <v>23426.294663146025</v>
      </c>
      <c r="F16" s="13">
        <f t="shared" si="1"/>
        <v>7.781113043273761</v>
      </c>
    </row>
    <row r="17" spans="1:6" x14ac:dyDescent="0.25">
      <c r="A17" s="14" t="s">
        <v>138</v>
      </c>
      <c r="B17" s="17" t="s">
        <v>49</v>
      </c>
      <c r="C17" s="16">
        <v>3319.3656780037591</v>
      </c>
      <c r="D17" s="16">
        <v>11125.641519172419</v>
      </c>
      <c r="E17" s="16">
        <f t="shared" si="0"/>
        <v>24476.411342179323</v>
      </c>
      <c r="F17" s="13">
        <f t="shared" si="1"/>
        <v>7.373821903496709</v>
      </c>
    </row>
    <row r="18" spans="1:6" x14ac:dyDescent="0.25">
      <c r="A18" s="14" t="s">
        <v>139</v>
      </c>
      <c r="B18" s="17" t="s">
        <v>50</v>
      </c>
      <c r="C18" s="16">
        <v>2383.9307209230819</v>
      </c>
      <c r="D18" s="16">
        <v>9122.9151598565822</v>
      </c>
      <c r="E18" s="16">
        <f t="shared" si="0"/>
        <v>20070.413351684481</v>
      </c>
      <c r="F18" s="13">
        <f t="shared" si="1"/>
        <v>8.4190422043443505</v>
      </c>
    </row>
    <row r="19" spans="1:6" x14ac:dyDescent="0.25">
      <c r="A19" s="14" t="s">
        <v>140</v>
      </c>
      <c r="B19" s="17" t="s">
        <v>51</v>
      </c>
      <c r="C19" s="16">
        <v>3044.5883312792594</v>
      </c>
      <c r="D19" s="16">
        <v>13033.636923249671</v>
      </c>
      <c r="E19" s="16">
        <f t="shared" si="0"/>
        <v>28674.001231149279</v>
      </c>
      <c r="F19" s="13">
        <f t="shared" si="1"/>
        <v>9.418022442167473</v>
      </c>
    </row>
    <row r="20" spans="1:6" x14ac:dyDescent="0.25">
      <c r="A20" s="14" t="s">
        <v>141</v>
      </c>
      <c r="B20" s="17" t="s">
        <v>52</v>
      </c>
      <c r="C20" s="16">
        <v>2647.3902564736209</v>
      </c>
      <c r="D20" s="16">
        <v>10697.647168728967</v>
      </c>
      <c r="E20" s="16">
        <f t="shared" si="0"/>
        <v>23534.82377120373</v>
      </c>
      <c r="F20" s="13">
        <f t="shared" si="1"/>
        <v>8.8898203480406419</v>
      </c>
    </row>
    <row r="21" spans="1:6" x14ac:dyDescent="0.25">
      <c r="A21" s="14" t="s">
        <v>142</v>
      </c>
      <c r="B21" s="17" t="s">
        <v>53</v>
      </c>
      <c r="C21" s="16">
        <v>2551.5371804589431</v>
      </c>
      <c r="D21" s="16">
        <v>11181.770474321322</v>
      </c>
      <c r="E21" s="16">
        <f t="shared" si="0"/>
        <v>24599.895043506909</v>
      </c>
      <c r="F21" s="13">
        <f t="shared" si="1"/>
        <v>9.6412057922989565</v>
      </c>
    </row>
    <row r="22" spans="1:6" x14ac:dyDescent="0.25">
      <c r="A22" s="14" t="s">
        <v>143</v>
      </c>
      <c r="B22" s="17" t="s">
        <v>54</v>
      </c>
      <c r="C22" s="16">
        <v>2917.2153257708951</v>
      </c>
      <c r="D22" s="16">
        <v>12457.686419384841</v>
      </c>
      <c r="E22" s="16">
        <f t="shared" si="0"/>
        <v>27406.910122646652</v>
      </c>
      <c r="F22" s="13">
        <f t="shared" si="1"/>
        <v>9.3948876109802342</v>
      </c>
    </row>
    <row r="23" spans="1:6" x14ac:dyDescent="0.25">
      <c r="A23" s="14" t="s">
        <v>144</v>
      </c>
      <c r="B23" s="17" t="s">
        <v>55</v>
      </c>
      <c r="C23" s="16">
        <v>2107.9236979999973</v>
      </c>
      <c r="D23" s="16">
        <v>8140.2303512428207</v>
      </c>
      <c r="E23" s="16">
        <f t="shared" si="0"/>
        <v>17908.506772734207</v>
      </c>
      <c r="F23" s="13">
        <f t="shared" si="1"/>
        <v>8.4958040889837889</v>
      </c>
    </row>
    <row r="24" spans="1:6" x14ac:dyDescent="0.25">
      <c r="A24" s="14" t="s">
        <v>145</v>
      </c>
      <c r="B24" s="17" t="s">
        <v>56</v>
      </c>
      <c r="C24" s="16">
        <v>1189.4917579029357</v>
      </c>
      <c r="D24" s="16">
        <v>4125.2913884891132</v>
      </c>
      <c r="E24" s="16">
        <f t="shared" si="0"/>
        <v>9075.641054676049</v>
      </c>
      <c r="F24" s="13">
        <f t="shared" si="1"/>
        <v>7.6298477853064997</v>
      </c>
    </row>
    <row r="25" spans="1:6" x14ac:dyDescent="0.25">
      <c r="A25" s="14" t="s">
        <v>146</v>
      </c>
      <c r="B25" s="17" t="s">
        <v>147</v>
      </c>
      <c r="C25" s="16">
        <v>3470.8516774125274</v>
      </c>
      <c r="D25" s="16">
        <v>14422.30430191214</v>
      </c>
      <c r="E25" s="16">
        <f t="shared" si="0"/>
        <v>31729.06946420671</v>
      </c>
      <c r="F25" s="13">
        <f t="shared" si="1"/>
        <v>9.1415803419926895</v>
      </c>
    </row>
    <row r="26" spans="1:6" x14ac:dyDescent="0.25">
      <c r="A26" s="14" t="s">
        <v>148</v>
      </c>
      <c r="B26" s="17" t="s">
        <v>149</v>
      </c>
      <c r="C26" s="16">
        <v>1137.91930791186</v>
      </c>
      <c r="D26" s="16">
        <v>4023.99502036074</v>
      </c>
      <c r="E26" s="16">
        <f t="shared" si="0"/>
        <v>8852.7890447936279</v>
      </c>
      <c r="F26" s="13">
        <f t="shared" si="1"/>
        <v>7.7798038782195791</v>
      </c>
    </row>
    <row r="27" spans="1:6" x14ac:dyDescent="0.25">
      <c r="A27" s="14" t="s">
        <v>150</v>
      </c>
      <c r="B27" s="17" t="s">
        <v>151</v>
      </c>
      <c r="C27" s="16">
        <v>2322.7729412171243</v>
      </c>
      <c r="D27" s="16">
        <v>6562.4790579347646</v>
      </c>
      <c r="E27" s="16">
        <f t="shared" si="0"/>
        <v>14437.453927456483</v>
      </c>
      <c r="F27" s="13">
        <f t="shared" si="1"/>
        <v>6.2156113803750923</v>
      </c>
    </row>
    <row r="28" spans="1:6" x14ac:dyDescent="0.25">
      <c r="A28" s="14" t="s">
        <v>152</v>
      </c>
      <c r="B28" s="17" t="s">
        <v>153</v>
      </c>
      <c r="C28" s="16">
        <v>4041.6810461062255</v>
      </c>
      <c r="D28" s="16">
        <v>17304.431759303934</v>
      </c>
      <c r="E28" s="16">
        <f t="shared" si="0"/>
        <v>38069.749870468659</v>
      </c>
      <c r="F28" s="13">
        <f t="shared" si="1"/>
        <v>9.419286043648901</v>
      </c>
    </row>
    <row r="29" spans="1:6" x14ac:dyDescent="0.25">
      <c r="A29" s="14" t="s">
        <v>154</v>
      </c>
      <c r="B29" s="17" t="s">
        <v>155</v>
      </c>
      <c r="C29" s="16">
        <v>8229.2573250516289</v>
      </c>
      <c r="D29" s="16">
        <v>39521.372927010794</v>
      </c>
      <c r="E29" s="16">
        <f t="shared" si="0"/>
        <v>86947.020439423752</v>
      </c>
      <c r="F29" s="13">
        <f t="shared" si="1"/>
        <v>10.565597478005497</v>
      </c>
    </row>
    <row r="30" spans="1:6" x14ac:dyDescent="0.25">
      <c r="A30" s="14" t="s">
        <v>156</v>
      </c>
      <c r="B30" s="17" t="s">
        <v>157</v>
      </c>
      <c r="C30" s="16">
        <v>2201.7067798905796</v>
      </c>
      <c r="D30" s="16">
        <v>10692.527898495448</v>
      </c>
      <c r="E30" s="16">
        <f t="shared" si="0"/>
        <v>23523.561376689988</v>
      </c>
      <c r="F30" s="13">
        <f t="shared" si="1"/>
        <v>10.684238969305014</v>
      </c>
    </row>
    <row r="31" spans="1:6" x14ac:dyDescent="0.25">
      <c r="A31" s="14" t="s">
        <v>158</v>
      </c>
      <c r="B31" s="17" t="s">
        <v>159</v>
      </c>
      <c r="C31" s="16">
        <v>3513.2551212516146</v>
      </c>
      <c r="D31" s="16">
        <v>18731.822160146352</v>
      </c>
      <c r="E31" s="16">
        <f t="shared" si="0"/>
        <v>41210.008752321977</v>
      </c>
      <c r="F31" s="13">
        <f t="shared" si="1"/>
        <v>11.729865133631602</v>
      </c>
    </row>
    <row r="32" spans="1:6" x14ac:dyDescent="0.25">
      <c r="A32" s="14" t="s">
        <v>160</v>
      </c>
      <c r="B32" s="18" t="s">
        <v>161</v>
      </c>
      <c r="C32" s="16">
        <v>1954.3340989678168</v>
      </c>
      <c r="D32" s="16">
        <v>7379.2899183435138</v>
      </c>
      <c r="E32" s="16">
        <f t="shared" si="0"/>
        <v>16234.437820355732</v>
      </c>
      <c r="F32" s="13">
        <f t="shared" si="1"/>
        <v>8.3068897119125964</v>
      </c>
    </row>
    <row r="33" spans="1:6" x14ac:dyDescent="0.25">
      <c r="A33" s="14" t="s">
        <v>162</v>
      </c>
      <c r="B33" s="17" t="s">
        <v>163</v>
      </c>
      <c r="C33" s="16">
        <v>3585.5271109905184</v>
      </c>
      <c r="D33" s="16">
        <v>4979.0871709821404</v>
      </c>
      <c r="E33" s="16">
        <f t="shared" si="0"/>
        <v>10953.99177616071</v>
      </c>
      <c r="F33" s="13">
        <f t="shared" si="1"/>
        <v>3.0550575792842407</v>
      </c>
    </row>
    <row r="34" spans="1:6" x14ac:dyDescent="0.25">
      <c r="A34" s="14" t="s">
        <v>164</v>
      </c>
      <c r="B34" s="17" t="s">
        <v>165</v>
      </c>
      <c r="C34" s="16">
        <v>2920.1283554156907</v>
      </c>
      <c r="D34" s="16">
        <v>5528.2307877883095</v>
      </c>
      <c r="E34" s="16">
        <f t="shared" si="0"/>
        <v>12162.107733134282</v>
      </c>
      <c r="F34" s="13">
        <f t="shared" si="1"/>
        <v>4.1649223091780714</v>
      </c>
    </row>
    <row r="35" spans="1:6" x14ac:dyDescent="0.25">
      <c r="A35" s="10" t="s">
        <v>99</v>
      </c>
      <c r="B35" s="17" t="s">
        <v>166</v>
      </c>
      <c r="C35" s="12">
        <v>3905.3349755566801</v>
      </c>
      <c r="D35" s="12">
        <v>13772.010134125827</v>
      </c>
      <c r="E35" s="12">
        <f t="shared" si="0"/>
        <v>30298.42229507682</v>
      </c>
      <c r="F35" s="13">
        <f t="shared" si="1"/>
        <v>7.7582134400027947</v>
      </c>
    </row>
    <row r="36" spans="1:6" x14ac:dyDescent="0.25">
      <c r="A36" s="10" t="s">
        <v>167</v>
      </c>
      <c r="B36" s="17" t="s">
        <v>168</v>
      </c>
      <c r="C36" s="12">
        <v>3734.062356170462</v>
      </c>
      <c r="D36" s="12">
        <v>14000.645764683737</v>
      </c>
      <c r="E36" s="12">
        <f t="shared" si="0"/>
        <v>30801.420682304222</v>
      </c>
      <c r="F36" s="13">
        <f t="shared" si="1"/>
        <v>8.2487697698474438</v>
      </c>
    </row>
    <row r="37" spans="1:6" x14ac:dyDescent="0.25">
      <c r="A37" s="10" t="s">
        <v>101</v>
      </c>
      <c r="B37" s="17" t="s">
        <v>169</v>
      </c>
      <c r="C37" s="12">
        <v>3681.2258358736658</v>
      </c>
      <c r="D37" s="12">
        <v>15201.236853878718</v>
      </c>
      <c r="E37" s="12">
        <f t="shared" si="0"/>
        <v>33442.721078533184</v>
      </c>
      <c r="F37" s="13">
        <f t="shared" si="1"/>
        <v>9.0846697729416039</v>
      </c>
    </row>
    <row r="38" spans="1:6" x14ac:dyDescent="0.25">
      <c r="A38" s="14" t="s">
        <v>102</v>
      </c>
      <c r="B38" s="17" t="s">
        <v>170</v>
      </c>
      <c r="C38" s="16">
        <v>2674.2093400273252</v>
      </c>
      <c r="D38" s="16">
        <v>9922.366169085597</v>
      </c>
      <c r="E38" s="16">
        <f t="shared" si="0"/>
        <v>21829.205571988314</v>
      </c>
      <c r="F38" s="13">
        <f t="shared" si="1"/>
        <v>8.1628634098500541</v>
      </c>
    </row>
    <row r="39" spans="1:6" x14ac:dyDescent="0.25">
      <c r="A39" s="14" t="s">
        <v>171</v>
      </c>
      <c r="B39" s="17" t="s">
        <v>172</v>
      </c>
      <c r="C39" s="16">
        <v>1764.6580926046984</v>
      </c>
      <c r="D39" s="16">
        <v>4802.3184305927143</v>
      </c>
      <c r="E39" s="16">
        <f t="shared" si="0"/>
        <v>10565.100547303973</v>
      </c>
      <c r="F39" s="13">
        <f t="shared" si="1"/>
        <v>5.9870524446520443</v>
      </c>
    </row>
    <row r="40" spans="1:6" x14ac:dyDescent="0.25">
      <c r="A40" s="10" t="s">
        <v>104</v>
      </c>
      <c r="B40" s="17" t="s">
        <v>173</v>
      </c>
      <c r="C40" s="12">
        <v>2629.5462234977672</v>
      </c>
      <c r="D40" s="12">
        <v>7613.0923673693105</v>
      </c>
      <c r="E40" s="12">
        <f t="shared" si="0"/>
        <v>16748.803208212485</v>
      </c>
      <c r="F40" s="13">
        <f t="shared" si="1"/>
        <v>6.3694652174372424</v>
      </c>
    </row>
    <row r="41" spans="1:6" ht="24.75" x14ac:dyDescent="0.25">
      <c r="A41" s="10" t="s">
        <v>174</v>
      </c>
      <c r="B41" s="17" t="s">
        <v>175</v>
      </c>
      <c r="C41" s="12">
        <v>2902.2252360273515</v>
      </c>
      <c r="D41" s="12">
        <v>9688.3669260307033</v>
      </c>
      <c r="E41" s="12">
        <f t="shared" si="0"/>
        <v>21314.407237267547</v>
      </c>
      <c r="F41" s="13">
        <f t="shared" si="1"/>
        <v>7.3441602576798326</v>
      </c>
    </row>
    <row r="42" spans="1:6" ht="24.75" x14ac:dyDescent="0.25">
      <c r="A42" s="10" t="s">
        <v>176</v>
      </c>
      <c r="B42" s="17" t="s">
        <v>177</v>
      </c>
      <c r="C42" s="12">
        <v>4390.8819810519208</v>
      </c>
      <c r="D42" s="12">
        <v>16217.31330520025</v>
      </c>
      <c r="E42" s="12">
        <f t="shared" si="0"/>
        <v>35678.089271440556</v>
      </c>
      <c r="F42" s="13">
        <f t="shared" si="1"/>
        <v>8.1254949291288359</v>
      </c>
    </row>
    <row r="43" spans="1:6" x14ac:dyDescent="0.25">
      <c r="A43" s="10" t="s">
        <v>178</v>
      </c>
      <c r="B43" s="17" t="s">
        <v>179</v>
      </c>
      <c r="C43" s="12">
        <v>4044.2824530556281</v>
      </c>
      <c r="D43" s="12">
        <v>13821.198377014196</v>
      </c>
      <c r="E43" s="12">
        <f t="shared" si="0"/>
        <v>30406.636429431233</v>
      </c>
      <c r="F43" s="13">
        <f t="shared" si="1"/>
        <v>7.5184255260059105</v>
      </c>
    </row>
    <row r="44" spans="1:6" x14ac:dyDescent="0.25">
      <c r="A44" s="10" t="s">
        <v>180</v>
      </c>
      <c r="B44" s="17" t="s">
        <v>68</v>
      </c>
      <c r="C44" s="12">
        <v>4321.6574615420213</v>
      </c>
      <c r="D44" s="12">
        <v>14979.653535438467</v>
      </c>
      <c r="E44" s="12">
        <f t="shared" si="0"/>
        <v>32955.237777964627</v>
      </c>
      <c r="F44" s="13">
        <f t="shared" si="1"/>
        <v>7.6256015362693246</v>
      </c>
    </row>
    <row r="45" spans="1:6" ht="24.75" x14ac:dyDescent="0.25">
      <c r="A45" s="10" t="s">
        <v>181</v>
      </c>
      <c r="B45" s="17" t="s">
        <v>182</v>
      </c>
      <c r="C45" s="12">
        <v>3040.0135179509534</v>
      </c>
      <c r="D45" s="12">
        <v>11186.58635489617</v>
      </c>
      <c r="E45" s="12">
        <f t="shared" si="0"/>
        <v>24610.489980771574</v>
      </c>
      <c r="F45" s="13">
        <f t="shared" si="1"/>
        <v>8.0955199164244735</v>
      </c>
    </row>
    <row r="46" spans="1:6" x14ac:dyDescent="0.25">
      <c r="A46" s="19" t="s">
        <v>183</v>
      </c>
      <c r="B46" s="17" t="s">
        <v>184</v>
      </c>
      <c r="C46" s="20">
        <v>3167.3689658598091</v>
      </c>
      <c r="D46" s="20">
        <v>10984.392794490264</v>
      </c>
      <c r="E46" s="20">
        <f t="shared" si="0"/>
        <v>24165.664147878582</v>
      </c>
      <c r="F46" s="13">
        <f t="shared" si="1"/>
        <v>7.6295702863649826</v>
      </c>
    </row>
    <row r="47" spans="1:6" x14ac:dyDescent="0.25">
      <c r="F47" s="9"/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mat_pb</vt:lpstr>
      <vt:lpstr>shock_list</vt:lpstr>
      <vt:lpstr>desc</vt:lpstr>
      <vt:lpstr>aux_vectors</vt:lpstr>
      <vt:lpstr>imo</vt:lpstr>
      <vt:lpstr>precios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gabriel michelena</cp:lastModifiedBy>
  <dcterms:created xsi:type="dcterms:W3CDTF">2023-06-16T03:10:12Z</dcterms:created>
  <dcterms:modified xsi:type="dcterms:W3CDTF">2023-06-26T21:26:00Z</dcterms:modified>
</cp:coreProperties>
</file>