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M\OneDrive\Projects\VE_DataParser\VE_DataParser\Data\VUK\"/>
    </mc:Choice>
  </mc:AlternateContent>
  <bookViews>
    <workbookView xWindow="0" yWindow="0" windowWidth="23040" windowHeight="9192"/>
  </bookViews>
  <sheets>
    <sheet name="StdOperations" sheetId="3" r:id="rId1"/>
    <sheet name="Build Hours-Epicor 2019" sheetId="1" r:id="rId2"/>
    <sheet name="Sheet2" sheetId="2" r:id="rId3"/>
  </sheets>
  <definedNames>
    <definedName name="_xlnm._FilterDatabase" localSheetId="1" hidden="1">'Build Hours-Epicor 2019'!$C:$C</definedName>
    <definedName name="_xlnm._FilterDatabase" localSheetId="0" hidden="1">StdOperations!$C:$C</definedName>
    <definedName name="_Order1" hidden="1">255</definedName>
    <definedName name="_Order2" hidden="1">0</definedName>
    <definedName name="Abschreibung" localSheetId="1">#REF!</definedName>
    <definedName name="Abschreibung" localSheetId="0">#REF!</definedName>
    <definedName name="Abschreibung">#REF!</definedName>
    <definedName name="as" localSheetId="1">#REF!</definedName>
    <definedName name="as" localSheetId="0">#REF!</definedName>
    <definedName name="as">#REF!</definedName>
    <definedName name="s" localSheetId="1">#REF!</definedName>
    <definedName name="s" localSheetId="0">#REF!</definedName>
    <definedName name="s">#REF!</definedName>
    <definedName name="sda" localSheetId="1">#REF!</definedName>
    <definedName name="sda" localSheetId="0">#REF!</definedName>
    <definedName name="sda">#REF!</definedName>
    <definedName name="StdOperations">#REF!</definedName>
    <definedName name="Strategieplan" localSheetId="1" hidden="1">{#N/A,#N/A,TRUE,"Deckblatt";#N/A,#N/A,TRUE,"Inhaltsverz.";#N/A,#N/A,TRUE,"1.1. Organisationsplan";#N/A,#N/A,TRUE,"1.2. Budget-Übersicht";#N/A,#N/A,TRUE,"2. AE-AB-UE";#N/A,#N/A,TRUE,"3.1. 5-Jahres-Plan";#N/A,#N/A,TRUE,"3.2. Plan-Erg.rg.";#N/A,#N/A,TRUE,"4. Bilanz";#N/A,#N/A,TRUE,"5. Finanzplan";#N/A,#N/A,TRUE,"6. Investionen";#N/A,#N/A,TRUE,"7. Personalplan"}</definedName>
    <definedName name="Strategieplan" localSheetId="0" hidden="1">{#N/A,#N/A,TRUE,"Deckblatt";#N/A,#N/A,TRUE,"Inhaltsverz.";#N/A,#N/A,TRUE,"1.1. Organisationsplan";#N/A,#N/A,TRUE,"1.2. Budget-Übersicht";#N/A,#N/A,TRUE,"2. AE-AB-UE";#N/A,#N/A,TRUE,"3.1. 5-Jahres-Plan";#N/A,#N/A,TRUE,"3.2. Plan-Erg.rg.";#N/A,#N/A,TRUE,"4. Bilanz";#N/A,#N/A,TRUE,"5. Finanzplan";#N/A,#N/A,TRUE,"6. Investionen";#N/A,#N/A,TRUE,"7. Personalplan"}</definedName>
    <definedName name="Strategieplan" hidden="1">{#N/A,#N/A,TRUE,"Deckblatt";#N/A,#N/A,TRUE,"Inhaltsverz.";#N/A,#N/A,TRUE,"1.1. Organisationsplan";#N/A,#N/A,TRUE,"1.2. Budget-Übersicht";#N/A,#N/A,TRUE,"2. AE-AB-UE";#N/A,#N/A,TRUE,"3.1. 5-Jahres-Plan";#N/A,#N/A,TRUE,"3.2. Plan-Erg.rg.";#N/A,#N/A,TRUE,"4. Bilanz";#N/A,#N/A,TRUE,"5. Finanzplan";#N/A,#N/A,TRUE,"6. Investionen";#N/A,#N/A,TRUE,"7. Personalplan"}</definedName>
    <definedName name="Summary" localSheetId="1">#REF!</definedName>
    <definedName name="Summary" localSheetId="0">#REF!</definedName>
    <definedName name="Summary">#REF!</definedName>
    <definedName name="VORSPALTE" localSheetId="1">#REF!</definedName>
    <definedName name="VORSPALTE" localSheetId="0">#REF!</definedName>
    <definedName name="VORSPALTE">#REF!</definedName>
    <definedName name="wrn.Budget." localSheetId="1" hidden="1">{#N/A,#N/A,TRUE,"Deckblatt";#N/A,#N/A,TRUE,"Inhaltsverz.";#N/A,#N/A,TRUE,"1.1. Organisationsplan";#N/A,#N/A,TRUE,"1.2. Budget-Übersicht";#N/A,#N/A,TRUE,"2. AE-AB-UE";#N/A,#N/A,TRUE,"3.1. 5-Jahres-Plan";#N/A,#N/A,TRUE,"3.2. Plan-Erg.rg.";#N/A,#N/A,TRUE,"4. Bilanz";#N/A,#N/A,TRUE,"5. Finanzplan";#N/A,#N/A,TRUE,"6. Investionen";#N/A,#N/A,TRUE,"7. Personalplan"}</definedName>
    <definedName name="wrn.Budget." localSheetId="0" hidden="1">{#N/A,#N/A,TRUE,"Deckblatt";#N/A,#N/A,TRUE,"Inhaltsverz.";#N/A,#N/A,TRUE,"1.1. Organisationsplan";#N/A,#N/A,TRUE,"1.2. Budget-Übersicht";#N/A,#N/A,TRUE,"2. AE-AB-UE";#N/A,#N/A,TRUE,"3.1. 5-Jahres-Plan";#N/A,#N/A,TRUE,"3.2. Plan-Erg.rg.";#N/A,#N/A,TRUE,"4. Bilanz";#N/A,#N/A,TRUE,"5. Finanzplan";#N/A,#N/A,TRUE,"6. Investionen";#N/A,#N/A,TRUE,"7. Personalplan"}</definedName>
    <definedName name="wrn.Budget." hidden="1">{#N/A,#N/A,TRUE,"Deckblatt";#N/A,#N/A,TRUE,"Inhaltsverz.";#N/A,#N/A,TRUE,"1.1. Organisationsplan";#N/A,#N/A,TRUE,"1.2. Budget-Übersicht";#N/A,#N/A,TRUE,"2. AE-AB-UE";#N/A,#N/A,TRUE,"3.1. 5-Jahres-Plan";#N/A,#N/A,TRUE,"3.2. Plan-Erg.rg.";#N/A,#N/A,TRUE,"4. Bilanz";#N/A,#N/A,TRUE,"5. Finanzplan";#N/A,#N/A,TRUE,"6. Investionen";#N/A,#N/A,TRUE,"7. Personalplan"}</definedName>
    <definedName name="x" localSheetId="0">#REF!</definedName>
    <definedName name="x">#REF!</definedName>
    <definedName name="Yes_or_No" localSheetId="1">#REF!</definedName>
    <definedName name="Yes_or_No" localSheetId="0">#REF!</definedName>
    <definedName name="Yes_or_No">#REF!</definedName>
    <definedName name="ZUS" localSheetId="1">#REF!</definedName>
    <definedName name="ZUS" localSheetId="0">#REF!</definedName>
    <definedName name="ZUS">#REF!</definedName>
  </definedNam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X4" i="1"/>
  <c r="Y4" i="1"/>
  <c r="Z4" i="1"/>
  <c r="AB4" i="1"/>
  <c r="AD4" i="1"/>
  <c r="T5" i="1"/>
  <c r="X5" i="1"/>
  <c r="Y5" i="1"/>
  <c r="Z5" i="1"/>
  <c r="AB5" i="1"/>
  <c r="AD5" i="1"/>
  <c r="T6" i="1"/>
  <c r="X6" i="1"/>
  <c r="Y6" i="1"/>
  <c r="Z6" i="1"/>
  <c r="AB6" i="1"/>
  <c r="AD6" i="1"/>
  <c r="T7" i="1"/>
  <c r="X7" i="1"/>
  <c r="Y7" i="1"/>
  <c r="Z7" i="1"/>
  <c r="AB7" i="1"/>
  <c r="AD7" i="1"/>
  <c r="T8" i="1"/>
  <c r="X8" i="1"/>
  <c r="Y8" i="1"/>
  <c r="Z8" i="1"/>
  <c r="AB8" i="1"/>
  <c r="AD8" i="1"/>
  <c r="T9" i="1"/>
  <c r="X9" i="1"/>
  <c r="Y9" i="1"/>
  <c r="Z9" i="1"/>
  <c r="AB9" i="1"/>
  <c r="AD9" i="1"/>
  <c r="T10" i="1"/>
  <c r="X10" i="1"/>
  <c r="Y10" i="1"/>
  <c r="Z10" i="1"/>
  <c r="AB10" i="1"/>
  <c r="AD10" i="1"/>
  <c r="T11" i="1"/>
  <c r="X11" i="1"/>
  <c r="Y11" i="1"/>
  <c r="Z11" i="1"/>
  <c r="AB11" i="1"/>
  <c r="AD11" i="1"/>
  <c r="T12" i="1"/>
  <c r="X12" i="1"/>
  <c r="Y12" i="1"/>
  <c r="Z12" i="1"/>
  <c r="AB12" i="1"/>
  <c r="AD12" i="1"/>
  <c r="T13" i="1"/>
  <c r="X13" i="1"/>
  <c r="Y13" i="1"/>
  <c r="Z13" i="1"/>
  <c r="AB13" i="1"/>
  <c r="AD13" i="1"/>
  <c r="T14" i="1"/>
  <c r="X14" i="1"/>
  <c r="Y14" i="1"/>
  <c r="Z14" i="1"/>
  <c r="AB14" i="1"/>
  <c r="AD14" i="1"/>
  <c r="T15" i="1"/>
  <c r="X15" i="1"/>
  <c r="Y15" i="1"/>
  <c r="Z15" i="1"/>
  <c r="AB15" i="1"/>
  <c r="AD15" i="1"/>
  <c r="T16" i="1"/>
  <c r="X16" i="1"/>
  <c r="Y16" i="1"/>
  <c r="Z16" i="1"/>
  <c r="AB16" i="1"/>
  <c r="AD16" i="1"/>
  <c r="T17" i="1"/>
  <c r="X17" i="1"/>
  <c r="Y17" i="1"/>
  <c r="Z17" i="1"/>
  <c r="AB17" i="1"/>
  <c r="AD17" i="1"/>
  <c r="T18" i="1"/>
  <c r="X18" i="1"/>
  <c r="Y18" i="1"/>
  <c r="Z18" i="1"/>
  <c r="AB18" i="1"/>
  <c r="AD18" i="1"/>
  <c r="T19" i="1"/>
  <c r="X19" i="1"/>
  <c r="Y19" i="1"/>
  <c r="Z19" i="1"/>
  <c r="AB19" i="1"/>
  <c r="AD19" i="1"/>
  <c r="T20" i="1"/>
  <c r="X20" i="1"/>
  <c r="Y20" i="1"/>
  <c r="Z20" i="1"/>
  <c r="AB20" i="1"/>
  <c r="AD20" i="1"/>
  <c r="T21" i="1"/>
  <c r="X21" i="1"/>
  <c r="Y21" i="1"/>
  <c r="Z21" i="1"/>
  <c r="AB21" i="1"/>
  <c r="AD21" i="1"/>
  <c r="T22" i="1"/>
  <c r="X22" i="1"/>
  <c r="Y22" i="1"/>
  <c r="Z22" i="1"/>
  <c r="AB22" i="1"/>
  <c r="AD22" i="1"/>
  <c r="T23" i="1"/>
  <c r="X23" i="1"/>
  <c r="Y23" i="1"/>
  <c r="Z23" i="1"/>
  <c r="AB23" i="1"/>
  <c r="AD23" i="1"/>
  <c r="T24" i="1"/>
  <c r="X24" i="1"/>
  <c r="Y24" i="1"/>
  <c r="Z24" i="1"/>
  <c r="AB24" i="1"/>
  <c r="AD24" i="1"/>
  <c r="Y3" i="1"/>
  <c r="Z3" i="1"/>
  <c r="AD3" i="1"/>
  <c r="AB3" i="1"/>
  <c r="X3" i="1"/>
  <c r="T3" i="1"/>
  <c r="N11" i="1" l="1"/>
  <c r="M11" i="1"/>
  <c r="O11" i="1" l="1"/>
  <c r="N24" i="1"/>
  <c r="M24" i="1"/>
  <c r="N23" i="1"/>
  <c r="M23" i="1"/>
  <c r="O23" i="1" s="1"/>
  <c r="N22" i="1"/>
  <c r="M22" i="1"/>
  <c r="N21" i="1"/>
  <c r="M21" i="1"/>
  <c r="N20" i="1"/>
  <c r="M20" i="1"/>
  <c r="N19" i="1"/>
  <c r="M19" i="1"/>
  <c r="O19" i="1" s="1"/>
  <c r="N18" i="1"/>
  <c r="M18" i="1"/>
  <c r="N17" i="1"/>
  <c r="M17" i="1"/>
  <c r="N16" i="1"/>
  <c r="M16" i="1"/>
  <c r="N15" i="1"/>
  <c r="M15" i="1"/>
  <c r="O15" i="1" s="1"/>
  <c r="N14" i="1"/>
  <c r="M14" i="1"/>
  <c r="N13" i="1"/>
  <c r="M13" i="1"/>
  <c r="N12" i="1"/>
  <c r="M12" i="1"/>
  <c r="N10" i="1"/>
  <c r="M10" i="1"/>
  <c r="O10" i="1" s="1"/>
  <c r="N9" i="1"/>
  <c r="M9" i="1"/>
  <c r="N8" i="1"/>
  <c r="M8" i="1"/>
  <c r="N7" i="1"/>
  <c r="M7" i="1"/>
  <c r="N6" i="1"/>
  <c r="M6" i="1"/>
  <c r="O6" i="1" s="1"/>
  <c r="N5" i="1"/>
  <c r="M5" i="1"/>
  <c r="N4" i="1"/>
  <c r="M4" i="1"/>
  <c r="N3" i="1"/>
  <c r="M3" i="1"/>
  <c r="O5" i="1" l="1"/>
  <c r="O9" i="1"/>
  <c r="O14" i="1"/>
  <c r="O18" i="1"/>
  <c r="O22" i="1"/>
  <c r="O3" i="1"/>
  <c r="O7" i="1"/>
  <c r="O12" i="1"/>
  <c r="O16" i="1"/>
  <c r="O20" i="1"/>
  <c r="O24" i="1"/>
  <c r="O4" i="1"/>
  <c r="O8" i="1"/>
  <c r="O13" i="1"/>
  <c r="O17" i="1"/>
  <c r="O21" i="1"/>
</calcChain>
</file>

<file path=xl/sharedStrings.xml><?xml version="1.0" encoding="utf-8"?>
<sst xmlns="http://schemas.openxmlformats.org/spreadsheetml/2006/main" count="263" uniqueCount="99">
  <si>
    <t>In-Direct/Non-Productive</t>
  </si>
  <si>
    <t>Direct/Productive Hours</t>
  </si>
  <si>
    <t>Total Hours</t>
  </si>
  <si>
    <t>Operation Seq No</t>
  </si>
  <si>
    <t>Company</t>
  </si>
  <si>
    <t>Installation Code</t>
  </si>
  <si>
    <t>Model</t>
  </si>
  <si>
    <t>Vehicle</t>
  </si>
  <si>
    <t>Kit Picking</t>
  </si>
  <si>
    <t>Boom</t>
  </si>
  <si>
    <t>Fitting</t>
  </si>
  <si>
    <t>Electrical</t>
  </si>
  <si>
    <t>Test</t>
  </si>
  <si>
    <t>Finish</t>
  </si>
  <si>
    <t>IVA</t>
  </si>
  <si>
    <t>PDI</t>
  </si>
  <si>
    <t xml:space="preserve">Direct </t>
  </si>
  <si>
    <t>In-Direct</t>
  </si>
  <si>
    <t>Total</t>
  </si>
  <si>
    <t>VUK</t>
  </si>
  <si>
    <t>ETL36-F E6</t>
  </si>
  <si>
    <t>Ford Transit Euro 6</t>
  </si>
  <si>
    <t>ETL38-F E6</t>
  </si>
  <si>
    <t>Sprinter 5.0T</t>
  </si>
  <si>
    <t>ETL36-F ECO</t>
  </si>
  <si>
    <t>ETL38-F ECO</t>
  </si>
  <si>
    <t>Iveco 50C15 E6</t>
  </si>
  <si>
    <t>ETM36-F E6</t>
  </si>
  <si>
    <t>ETM38-F E6</t>
  </si>
  <si>
    <t>LAT160-F</t>
  </si>
  <si>
    <t>Iveco 70C17</t>
  </si>
  <si>
    <t>INS VDT170F</t>
  </si>
  <si>
    <t xml:space="preserve">VDT170-F </t>
  </si>
  <si>
    <t>LAT-38-135-H</t>
  </si>
  <si>
    <t>Toyota Hi-Lux/D-Max</t>
  </si>
  <si>
    <t>LAT-38-140-H</t>
  </si>
  <si>
    <t>Marooka</t>
  </si>
  <si>
    <t>VTX240</t>
  </si>
  <si>
    <t>Iveco Daily 50C CC</t>
  </si>
  <si>
    <t>INS VST40MHi</t>
  </si>
  <si>
    <t>VST40MHi</t>
  </si>
  <si>
    <t>Unimog U530</t>
  </si>
  <si>
    <t>INS VOE36MHi</t>
  </si>
  <si>
    <t>VOE36MHi</t>
  </si>
  <si>
    <t>Iveco Eurocargo</t>
  </si>
  <si>
    <t>TMD-2042-B</t>
  </si>
  <si>
    <t>VTL135-F</t>
  </si>
  <si>
    <t>VTL145-F</t>
  </si>
  <si>
    <t>VTM170-F</t>
  </si>
  <si>
    <t>LAT-38-150-H</t>
  </si>
  <si>
    <t>ET29NE</t>
  </si>
  <si>
    <t>Iveco Eurocargo 120E19</t>
  </si>
  <si>
    <t>SST37-EIH</t>
  </si>
  <si>
    <t>Isuzu n75-100</t>
  </si>
  <si>
    <t>Operation No</t>
  </si>
  <si>
    <t>Description</t>
  </si>
  <si>
    <t>EngDwg</t>
  </si>
  <si>
    <t>LiftRec</t>
  </si>
  <si>
    <t>BodyRec</t>
  </si>
  <si>
    <t>ChassisR</t>
  </si>
  <si>
    <t>WhsePull</t>
  </si>
  <si>
    <t>ChassisP</t>
  </si>
  <si>
    <t>ChasStag</t>
  </si>
  <si>
    <t>BodyAcc</t>
  </si>
  <si>
    <t>Electric</t>
  </si>
  <si>
    <t>Hyd</t>
  </si>
  <si>
    <t>LiftPrep</t>
  </si>
  <si>
    <t>Paint</t>
  </si>
  <si>
    <t>QA</t>
  </si>
  <si>
    <t>US/TMC</t>
  </si>
  <si>
    <t>UK</t>
  </si>
  <si>
    <t>50, 60, 80</t>
  </si>
  <si>
    <t>Test, Finishing, PDI</t>
  </si>
  <si>
    <t>IVA testing</t>
  </si>
  <si>
    <t>Require</t>
  </si>
  <si>
    <t>LV testing</t>
  </si>
  <si>
    <t>HV testing</t>
  </si>
  <si>
    <t>INS ETL36-F E6</t>
  </si>
  <si>
    <t>INS ETL36-F ECO</t>
  </si>
  <si>
    <t>INS ETL38-F E6</t>
  </si>
  <si>
    <t>INS ETL38-F ECO</t>
  </si>
  <si>
    <t>INS ETM36-F E6</t>
  </si>
  <si>
    <t>INS ETM38-F E6</t>
  </si>
  <si>
    <t>INS LAT160-F</t>
  </si>
  <si>
    <t>INS LAT-38-135-H</t>
  </si>
  <si>
    <t>INS LAT-38-140-H</t>
  </si>
  <si>
    <t>INS TMD-2042-B</t>
  </si>
  <si>
    <t>INS VDT170-F</t>
  </si>
  <si>
    <t>INS VTL-135-F</t>
  </si>
  <si>
    <t>INS VTL-145-F</t>
  </si>
  <si>
    <t>INS VTM-170-F</t>
  </si>
  <si>
    <t>INS VTX-240</t>
  </si>
  <si>
    <t>INS LAT-38-135-H E5</t>
  </si>
  <si>
    <t>INS ET29NE-PE4</t>
  </si>
  <si>
    <t>INS SST37 EiH</t>
  </si>
  <si>
    <t>INS LAT-38-150-H</t>
  </si>
  <si>
    <t>IVAApp</t>
  </si>
  <si>
    <t>InstallationCode</t>
  </si>
  <si>
    <t>CrewSize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</si>
</sst>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4" fillId="0" borderId="0"/>
    <xf numFmtId="0" fontId="8" fillId="0" borderId="0"/>
    <xf numFmtId="0" fontId="3" fillId="0" borderId="0"/>
    <xf numFmtId="0" fontId="2" fillId="0" borderId="0"/>
  </cellStyleXfs>
  <cellXfs count="49">
    <xf numFmtId="0" fontId="0" fillId="0" borderId="0" xfId="0"/>
    <xf numFmtId="0" fontId="4" fillId="0" borderId="0" xfId="1" applyAlignment="1">
      <alignment horizontal="center"/>
    </xf>
    <xf numFmtId="0" fontId="6" fillId="0" borderId="0" xfId="1" applyFont="1" applyAlignment="1">
      <alignment horizontal="center"/>
    </xf>
    <xf numFmtId="0" fontId="4" fillId="0" borderId="0" xfId="1"/>
    <xf numFmtId="0" fontId="4" fillId="0" borderId="1" xfId="1" applyBorder="1" applyAlignment="1">
      <alignment horizontal="center"/>
    </xf>
    <xf numFmtId="0" fontId="4" fillId="0" borderId="2" xfId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4" fillId="0" borderId="7" xfId="1" applyBorder="1" applyAlignment="1">
      <alignment horizontal="center"/>
    </xf>
    <xf numFmtId="0" fontId="4" fillId="0" borderId="8" xfId="1" applyBorder="1" applyAlignment="1">
      <alignment horizontal="center"/>
    </xf>
    <xf numFmtId="0" fontId="6" fillId="0" borderId="9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4" fillId="0" borderId="5" xfId="1" applyBorder="1"/>
    <xf numFmtId="0" fontId="4" fillId="0" borderId="6" xfId="1" applyBorder="1" applyAlignment="1">
      <alignment horizontal="center"/>
    </xf>
    <xf numFmtId="0" fontId="6" fillId="0" borderId="11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7" fillId="0" borderId="12" xfId="1" applyFont="1" applyBorder="1" applyAlignment="1">
      <alignment horizontal="center"/>
    </xf>
    <xf numFmtId="0" fontId="7" fillId="0" borderId="13" xfId="1" applyFont="1" applyBorder="1" applyAlignment="1">
      <alignment horizontal="center"/>
    </xf>
    <xf numFmtId="0" fontId="7" fillId="0" borderId="12" xfId="2" applyFont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4" fillId="0" borderId="13" xfId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9" fillId="0" borderId="12" xfId="3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9" xfId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8" fillId="0" borderId="0" xfId="0" applyFont="1"/>
    <xf numFmtId="0" fontId="7" fillId="0" borderId="0" xfId="4" applyFont="1" applyAlignment="1">
      <alignment horizontal="center"/>
    </xf>
    <xf numFmtId="0" fontId="7" fillId="0" borderId="0" xfId="4" applyFont="1" applyFill="1" applyAlignment="1">
      <alignment horizontal="center"/>
    </xf>
    <xf numFmtId="0" fontId="7" fillId="0" borderId="0" xfId="0" applyFont="1" applyFill="1" applyAlignment="1" applyProtection="1">
      <alignment horizontal="center"/>
      <protection locked="0"/>
    </xf>
    <xf numFmtId="0" fontId="7" fillId="0" borderId="11" xfId="0" applyFont="1" applyFill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1" fillId="0" borderId="0" xfId="1" applyFont="1"/>
  </cellXfs>
  <cellStyles count="5">
    <cellStyle name="Normal" xfId="0" builtinId="0"/>
    <cellStyle name="Normal 2 2" xfId="2"/>
    <cellStyle name="Normal 2 3" xfId="3"/>
    <cellStyle name="Normal 3" xfId="4"/>
    <cellStyle name="Normal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4"/>
  <sheetViews>
    <sheetView tabSelected="1" zoomScaleNormal="100" workbookViewId="0">
      <selection activeCell="T2" sqref="T2"/>
    </sheetView>
  </sheetViews>
  <sheetFormatPr defaultRowHeight="14.4" x14ac:dyDescent="0.3"/>
  <cols>
    <col min="1" max="1" width="9.109375" style="1" bestFit="1" customWidth="1"/>
    <col min="2" max="2" width="18.109375" style="1" bestFit="1" customWidth="1"/>
    <col min="3" max="3" width="12.21875" style="1" bestFit="1" customWidth="1"/>
    <col min="4" max="4" width="20.88671875" style="1" bestFit="1" customWidth="1"/>
    <col min="5" max="5" width="7.77734375" style="3" bestFit="1" customWidth="1"/>
    <col min="6" max="6" width="6.6640625" style="3" bestFit="1" customWidth="1"/>
    <col min="7" max="7" width="8.44140625" style="3" bestFit="1" customWidth="1"/>
    <col min="8" max="10" width="8.6640625" style="3" bestFit="1" customWidth="1"/>
    <col min="11" max="11" width="8.88671875" style="3"/>
    <col min="12" max="12" width="8.44140625" style="3" bestFit="1" customWidth="1"/>
    <col min="13" max="13" width="7.109375" style="3" bestFit="1" customWidth="1"/>
    <col min="14" max="14" width="4.21875" style="3" bestFit="1" customWidth="1"/>
    <col min="15" max="15" width="7.33203125" style="3" bestFit="1" customWidth="1"/>
    <col min="16" max="16" width="5.109375" style="3" bestFit="1" customWidth="1"/>
    <col min="17" max="17" width="5" style="3" bestFit="1" customWidth="1"/>
    <col min="18" max="18" width="7.21875" style="3" bestFit="1" customWidth="1"/>
    <col min="19" max="19" width="4" style="3" bestFit="1" customWidth="1"/>
    <col min="20" max="242" width="8.88671875" style="3"/>
    <col min="243" max="257" width="8.88671875" style="3" customWidth="1"/>
    <col min="258" max="498" width="8.88671875" style="3"/>
    <col min="499" max="513" width="8.88671875" style="3" customWidth="1"/>
    <col min="514" max="754" width="8.88671875" style="3"/>
    <col min="755" max="769" width="8.88671875" style="3" customWidth="1"/>
    <col min="770" max="1010" width="8.88671875" style="3"/>
    <col min="1011" max="1025" width="8.88671875" style="3" customWidth="1"/>
    <col min="1026" max="1266" width="8.88671875" style="3"/>
    <col min="1267" max="1281" width="8.88671875" style="3" customWidth="1"/>
    <col min="1282" max="1522" width="8.88671875" style="3"/>
    <col min="1523" max="1537" width="8.88671875" style="3" customWidth="1"/>
    <col min="1538" max="1778" width="8.88671875" style="3"/>
    <col min="1779" max="1793" width="8.88671875" style="3" customWidth="1"/>
    <col min="1794" max="2034" width="8.88671875" style="3"/>
    <col min="2035" max="2049" width="8.88671875" style="3" customWidth="1"/>
    <col min="2050" max="2290" width="8.88671875" style="3"/>
    <col min="2291" max="2305" width="8.88671875" style="3" customWidth="1"/>
    <col min="2306" max="2546" width="8.88671875" style="3"/>
    <col min="2547" max="2561" width="8.88671875" style="3" customWidth="1"/>
    <col min="2562" max="2802" width="8.88671875" style="3"/>
    <col min="2803" max="2817" width="8.88671875" style="3" customWidth="1"/>
    <col min="2818" max="3058" width="8.88671875" style="3"/>
    <col min="3059" max="3073" width="8.88671875" style="3" customWidth="1"/>
    <col min="3074" max="3314" width="8.88671875" style="3"/>
    <col min="3315" max="3329" width="8.88671875" style="3" customWidth="1"/>
    <col min="3330" max="3570" width="8.88671875" style="3"/>
    <col min="3571" max="3585" width="8.88671875" style="3" customWidth="1"/>
    <col min="3586" max="3826" width="8.88671875" style="3"/>
    <col min="3827" max="3841" width="8.88671875" style="3" customWidth="1"/>
    <col min="3842" max="4082" width="8.88671875" style="3"/>
    <col min="4083" max="4097" width="8.88671875" style="3" customWidth="1"/>
    <col min="4098" max="4338" width="8.88671875" style="3"/>
    <col min="4339" max="4353" width="8.88671875" style="3" customWidth="1"/>
    <col min="4354" max="4594" width="8.88671875" style="3"/>
    <col min="4595" max="4609" width="8.88671875" style="3" customWidth="1"/>
    <col min="4610" max="4850" width="8.88671875" style="3"/>
    <col min="4851" max="4865" width="8.88671875" style="3" customWidth="1"/>
    <col min="4866" max="5106" width="8.88671875" style="3"/>
    <col min="5107" max="5121" width="8.88671875" style="3" customWidth="1"/>
    <col min="5122" max="5362" width="8.88671875" style="3"/>
    <col min="5363" max="5377" width="8.88671875" style="3" customWidth="1"/>
    <col min="5378" max="5618" width="8.88671875" style="3"/>
    <col min="5619" max="5633" width="8.88671875" style="3" customWidth="1"/>
    <col min="5634" max="5874" width="8.88671875" style="3"/>
    <col min="5875" max="5889" width="8.88671875" style="3" customWidth="1"/>
    <col min="5890" max="6130" width="8.88671875" style="3"/>
    <col min="6131" max="6145" width="8.88671875" style="3" customWidth="1"/>
    <col min="6146" max="6386" width="8.88671875" style="3"/>
    <col min="6387" max="6401" width="8.88671875" style="3" customWidth="1"/>
    <col min="6402" max="6642" width="8.88671875" style="3"/>
    <col min="6643" max="6657" width="8.88671875" style="3" customWidth="1"/>
    <col min="6658" max="6898" width="8.88671875" style="3"/>
    <col min="6899" max="6913" width="8.88671875" style="3" customWidth="1"/>
    <col min="6914" max="7154" width="8.88671875" style="3"/>
    <col min="7155" max="7169" width="8.88671875" style="3" customWidth="1"/>
    <col min="7170" max="7410" width="8.88671875" style="3"/>
    <col min="7411" max="7425" width="8.88671875" style="3" customWidth="1"/>
    <col min="7426" max="7666" width="8.88671875" style="3"/>
    <col min="7667" max="7681" width="8.88671875" style="3" customWidth="1"/>
    <col min="7682" max="7922" width="8.88671875" style="3"/>
    <col min="7923" max="7937" width="8.88671875" style="3" customWidth="1"/>
    <col min="7938" max="8178" width="8.88671875" style="3"/>
    <col min="8179" max="8193" width="8.88671875" style="3" customWidth="1"/>
    <col min="8194" max="8434" width="8.88671875" style="3"/>
    <col min="8435" max="8449" width="8.88671875" style="3" customWidth="1"/>
    <col min="8450" max="8690" width="8.88671875" style="3"/>
    <col min="8691" max="8705" width="8.88671875" style="3" customWidth="1"/>
    <col min="8706" max="8946" width="8.88671875" style="3"/>
    <col min="8947" max="8961" width="8.88671875" style="3" customWidth="1"/>
    <col min="8962" max="9202" width="8.88671875" style="3"/>
    <col min="9203" max="9217" width="8.88671875" style="3" customWidth="1"/>
    <col min="9218" max="9458" width="8.88671875" style="3"/>
    <col min="9459" max="9473" width="8.88671875" style="3" customWidth="1"/>
    <col min="9474" max="9714" width="8.88671875" style="3"/>
    <col min="9715" max="9729" width="8.88671875" style="3" customWidth="1"/>
    <col min="9730" max="9970" width="8.88671875" style="3"/>
    <col min="9971" max="9985" width="8.88671875" style="3" customWidth="1"/>
    <col min="9986" max="10226" width="8.88671875" style="3"/>
    <col min="10227" max="10241" width="8.88671875" style="3" customWidth="1"/>
    <col min="10242" max="10482" width="8.88671875" style="3"/>
    <col min="10483" max="10497" width="8.88671875" style="3" customWidth="1"/>
    <col min="10498" max="10738" width="8.88671875" style="3"/>
    <col min="10739" max="10753" width="8.88671875" style="3" customWidth="1"/>
    <col min="10754" max="10994" width="8.88671875" style="3"/>
    <col min="10995" max="11009" width="8.88671875" style="3" customWidth="1"/>
    <col min="11010" max="11250" width="8.88671875" style="3"/>
    <col min="11251" max="11265" width="8.88671875" style="3" customWidth="1"/>
    <col min="11266" max="11506" width="8.88671875" style="3"/>
    <col min="11507" max="11521" width="8.88671875" style="3" customWidth="1"/>
    <col min="11522" max="11762" width="8.88671875" style="3"/>
    <col min="11763" max="11777" width="8.88671875" style="3" customWidth="1"/>
    <col min="11778" max="12018" width="8.88671875" style="3"/>
    <col min="12019" max="12033" width="8.88671875" style="3" customWidth="1"/>
    <col min="12034" max="12274" width="8.88671875" style="3"/>
    <col min="12275" max="12289" width="8.88671875" style="3" customWidth="1"/>
    <col min="12290" max="12530" width="8.88671875" style="3"/>
    <col min="12531" max="12545" width="8.88671875" style="3" customWidth="1"/>
    <col min="12546" max="12786" width="8.88671875" style="3"/>
    <col min="12787" max="12801" width="8.88671875" style="3" customWidth="1"/>
    <col min="12802" max="13042" width="8.88671875" style="3"/>
    <col min="13043" max="13057" width="8.88671875" style="3" customWidth="1"/>
    <col min="13058" max="13298" width="8.88671875" style="3"/>
    <col min="13299" max="13313" width="8.88671875" style="3" customWidth="1"/>
    <col min="13314" max="13554" width="8.88671875" style="3"/>
    <col min="13555" max="13569" width="8.88671875" style="3" customWidth="1"/>
    <col min="13570" max="13810" width="8.88671875" style="3"/>
    <col min="13811" max="13825" width="8.88671875" style="3" customWidth="1"/>
    <col min="13826" max="14066" width="8.88671875" style="3"/>
    <col min="14067" max="14081" width="8.88671875" style="3" customWidth="1"/>
    <col min="14082" max="14322" width="8.88671875" style="3"/>
    <col min="14323" max="14337" width="8.88671875" style="3" customWidth="1"/>
    <col min="14338" max="14578" width="8.88671875" style="3"/>
    <col min="14579" max="14593" width="8.88671875" style="3" customWidth="1"/>
    <col min="14594" max="14834" width="8.88671875" style="3"/>
    <col min="14835" max="14849" width="8.88671875" style="3" customWidth="1"/>
    <col min="14850" max="15090" width="8.88671875" style="3"/>
    <col min="15091" max="15105" width="8.88671875" style="3" customWidth="1"/>
    <col min="15106" max="15346" width="8.88671875" style="3"/>
    <col min="15347" max="15361" width="8.88671875" style="3" customWidth="1"/>
    <col min="15362" max="15602" width="8.88671875" style="3"/>
    <col min="15603" max="15617" width="8.88671875" style="3" customWidth="1"/>
    <col min="15618" max="15858" width="8.88671875" style="3"/>
    <col min="15859" max="15873" width="8.88671875" style="3" customWidth="1"/>
    <col min="15874" max="16114" width="8.88671875" style="3"/>
    <col min="16115" max="16129" width="8.88671875" style="3" customWidth="1"/>
    <col min="16130" max="16384" width="8.88671875" style="3"/>
  </cols>
  <sheetData>
    <row r="1" spans="1:20" x14ac:dyDescent="0.3">
      <c r="A1" s="17" t="s">
        <v>4</v>
      </c>
      <c r="B1" s="17" t="s">
        <v>97</v>
      </c>
      <c r="C1" s="17" t="s">
        <v>6</v>
      </c>
      <c r="D1" s="18" t="s">
        <v>7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96</v>
      </c>
      <c r="S1" t="s">
        <v>14</v>
      </c>
      <c r="T1" s="48" t="s">
        <v>98</v>
      </c>
    </row>
    <row r="2" spans="1:20" x14ac:dyDescent="0.3">
      <c r="A2" s="20" t="s">
        <v>19</v>
      </c>
      <c r="B2" s="41" t="s">
        <v>77</v>
      </c>
      <c r="C2" s="20" t="s">
        <v>20</v>
      </c>
      <c r="D2" s="22" t="s">
        <v>21</v>
      </c>
      <c r="E2" s="3">
        <v>1</v>
      </c>
      <c r="F2" s="3">
        <v>1</v>
      </c>
      <c r="G2" s="3">
        <v>1</v>
      </c>
      <c r="H2" s="3">
        <v>1</v>
      </c>
      <c r="I2" s="3">
        <v>4</v>
      </c>
      <c r="J2" s="3">
        <v>0</v>
      </c>
      <c r="K2" s="3">
        <v>0</v>
      </c>
      <c r="L2" s="3">
        <v>0</v>
      </c>
      <c r="M2" s="3">
        <v>75</v>
      </c>
      <c r="N2" s="3">
        <v>45</v>
      </c>
      <c r="O2" s="3">
        <v>20</v>
      </c>
      <c r="P2" s="3">
        <v>0</v>
      </c>
      <c r="Q2" s="3">
        <v>37</v>
      </c>
      <c r="R2" s="3">
        <v>1</v>
      </c>
      <c r="S2" s="3">
        <v>5</v>
      </c>
    </row>
    <row r="3" spans="1:20" x14ac:dyDescent="0.3">
      <c r="A3" s="20" t="s">
        <v>19</v>
      </c>
      <c r="B3" s="41" t="s">
        <v>79</v>
      </c>
      <c r="C3" s="20" t="s">
        <v>22</v>
      </c>
      <c r="D3" s="22" t="s">
        <v>23</v>
      </c>
      <c r="E3" s="3">
        <v>1</v>
      </c>
      <c r="F3" s="3">
        <v>1</v>
      </c>
      <c r="G3" s="3">
        <v>1</v>
      </c>
      <c r="H3" s="3">
        <v>1</v>
      </c>
      <c r="I3" s="3">
        <v>4</v>
      </c>
      <c r="J3" s="3">
        <v>0</v>
      </c>
      <c r="K3" s="3">
        <v>0</v>
      </c>
      <c r="L3" s="3">
        <v>0</v>
      </c>
      <c r="M3" s="3">
        <v>95</v>
      </c>
      <c r="N3" s="3">
        <v>45</v>
      </c>
      <c r="O3" s="3">
        <v>25</v>
      </c>
      <c r="P3" s="3">
        <v>0</v>
      </c>
      <c r="Q3" s="3">
        <v>37</v>
      </c>
      <c r="R3" s="3">
        <v>1</v>
      </c>
      <c r="S3" s="3">
        <v>5</v>
      </c>
    </row>
    <row r="4" spans="1:20" x14ac:dyDescent="0.3">
      <c r="A4" s="20" t="s">
        <v>19</v>
      </c>
      <c r="B4" s="41" t="s">
        <v>78</v>
      </c>
      <c r="C4" s="20" t="s">
        <v>24</v>
      </c>
      <c r="D4" s="22" t="s">
        <v>21</v>
      </c>
      <c r="E4" s="3">
        <v>1</v>
      </c>
      <c r="F4" s="3">
        <v>1</v>
      </c>
      <c r="G4" s="3">
        <v>1</v>
      </c>
      <c r="H4" s="3">
        <v>1</v>
      </c>
      <c r="I4" s="3">
        <v>4</v>
      </c>
      <c r="J4" s="3">
        <v>0</v>
      </c>
      <c r="K4" s="3">
        <v>0</v>
      </c>
      <c r="L4" s="3">
        <v>0</v>
      </c>
      <c r="M4" s="3">
        <v>65</v>
      </c>
      <c r="N4" s="3">
        <v>45</v>
      </c>
      <c r="O4" s="3">
        <v>20</v>
      </c>
      <c r="P4" s="3">
        <v>0</v>
      </c>
      <c r="Q4" s="3">
        <v>37</v>
      </c>
      <c r="R4" s="3">
        <v>1</v>
      </c>
      <c r="S4" s="3">
        <v>5</v>
      </c>
    </row>
    <row r="5" spans="1:20" x14ac:dyDescent="0.3">
      <c r="A5" s="20" t="s">
        <v>19</v>
      </c>
      <c r="B5" s="41" t="s">
        <v>80</v>
      </c>
      <c r="C5" s="20" t="s">
        <v>25</v>
      </c>
      <c r="D5" s="22" t="s">
        <v>26</v>
      </c>
      <c r="E5" s="3">
        <v>1</v>
      </c>
      <c r="F5" s="3">
        <v>1</v>
      </c>
      <c r="G5" s="3">
        <v>1</v>
      </c>
      <c r="H5" s="3">
        <v>1</v>
      </c>
      <c r="I5" s="3">
        <v>4</v>
      </c>
      <c r="J5" s="3">
        <v>0</v>
      </c>
      <c r="K5" s="3">
        <v>0</v>
      </c>
      <c r="L5" s="3">
        <v>0</v>
      </c>
      <c r="M5" s="3">
        <v>80</v>
      </c>
      <c r="N5" s="3">
        <v>45</v>
      </c>
      <c r="O5" s="3">
        <v>20</v>
      </c>
      <c r="P5" s="3">
        <v>0</v>
      </c>
      <c r="Q5" s="3">
        <v>37</v>
      </c>
      <c r="R5" s="3">
        <v>1</v>
      </c>
      <c r="S5" s="3">
        <v>6</v>
      </c>
    </row>
    <row r="6" spans="1:20" x14ac:dyDescent="0.3">
      <c r="A6" s="20" t="s">
        <v>19</v>
      </c>
      <c r="B6" s="41" t="s">
        <v>81</v>
      </c>
      <c r="C6" s="20" t="s">
        <v>27</v>
      </c>
      <c r="D6" s="22" t="s">
        <v>23</v>
      </c>
      <c r="E6" s="3">
        <v>1</v>
      </c>
      <c r="F6" s="3">
        <v>1</v>
      </c>
      <c r="G6" s="3">
        <v>1</v>
      </c>
      <c r="H6" s="3">
        <v>1</v>
      </c>
      <c r="I6" s="3">
        <v>4</v>
      </c>
      <c r="J6" s="3">
        <v>0</v>
      </c>
      <c r="K6" s="3">
        <v>0</v>
      </c>
      <c r="L6" s="3">
        <v>0</v>
      </c>
      <c r="M6" s="3">
        <v>120</v>
      </c>
      <c r="N6" s="3">
        <v>60</v>
      </c>
      <c r="O6" s="3">
        <v>25</v>
      </c>
      <c r="P6" s="3">
        <v>0</v>
      </c>
      <c r="Q6" s="3">
        <v>47</v>
      </c>
      <c r="R6" s="3">
        <v>1</v>
      </c>
      <c r="S6" s="3">
        <v>6</v>
      </c>
    </row>
    <row r="7" spans="1:20" x14ac:dyDescent="0.3">
      <c r="A7" s="20" t="s">
        <v>19</v>
      </c>
      <c r="B7" s="41" t="s">
        <v>82</v>
      </c>
      <c r="C7" s="20" t="s">
        <v>28</v>
      </c>
      <c r="D7" s="22" t="s">
        <v>26</v>
      </c>
      <c r="E7" s="3">
        <v>1</v>
      </c>
      <c r="F7" s="3">
        <v>1</v>
      </c>
      <c r="G7" s="3">
        <v>1</v>
      </c>
      <c r="H7" s="3">
        <v>1</v>
      </c>
      <c r="I7" s="3">
        <v>4</v>
      </c>
      <c r="J7" s="3">
        <v>0</v>
      </c>
      <c r="K7" s="3">
        <v>0</v>
      </c>
      <c r="L7" s="3">
        <v>0</v>
      </c>
      <c r="M7" s="3">
        <v>120</v>
      </c>
      <c r="N7" s="3">
        <v>60</v>
      </c>
      <c r="O7" s="3">
        <v>25</v>
      </c>
      <c r="P7" s="3">
        <v>0</v>
      </c>
      <c r="Q7" s="3">
        <v>47</v>
      </c>
      <c r="R7" s="3">
        <v>1</v>
      </c>
      <c r="S7" s="3">
        <v>6</v>
      </c>
    </row>
    <row r="8" spans="1:20" x14ac:dyDescent="0.3">
      <c r="A8" s="20" t="s">
        <v>19</v>
      </c>
      <c r="B8" s="41" t="s">
        <v>83</v>
      </c>
      <c r="C8" s="22" t="s">
        <v>29</v>
      </c>
      <c r="D8" s="22" t="s">
        <v>30</v>
      </c>
      <c r="E8" s="3">
        <v>1</v>
      </c>
      <c r="F8" s="3">
        <v>1</v>
      </c>
      <c r="G8" s="3">
        <v>1</v>
      </c>
      <c r="H8" s="3">
        <v>1</v>
      </c>
      <c r="I8" s="3">
        <v>5</v>
      </c>
      <c r="J8" s="3">
        <v>0</v>
      </c>
      <c r="K8" s="3">
        <v>0</v>
      </c>
      <c r="L8" s="3">
        <v>0</v>
      </c>
      <c r="M8" s="3">
        <v>160</v>
      </c>
      <c r="N8" s="3">
        <v>90</v>
      </c>
      <c r="O8" s="3">
        <v>35</v>
      </c>
      <c r="P8" s="3">
        <v>0</v>
      </c>
      <c r="Q8" s="3">
        <v>67</v>
      </c>
      <c r="R8" s="3">
        <v>1</v>
      </c>
      <c r="S8" s="3">
        <v>6</v>
      </c>
    </row>
    <row r="9" spans="1:20" x14ac:dyDescent="0.3">
      <c r="A9" s="20" t="s">
        <v>19</v>
      </c>
      <c r="B9" s="41" t="s">
        <v>87</v>
      </c>
      <c r="C9" s="22" t="s">
        <v>32</v>
      </c>
      <c r="D9" s="22" t="s">
        <v>23</v>
      </c>
      <c r="E9" s="3">
        <v>1</v>
      </c>
      <c r="F9" s="3">
        <v>1</v>
      </c>
      <c r="G9" s="3">
        <v>1</v>
      </c>
      <c r="H9" s="3">
        <v>1</v>
      </c>
      <c r="I9" s="3">
        <v>5</v>
      </c>
      <c r="J9" s="3">
        <v>0</v>
      </c>
      <c r="K9" s="3">
        <v>0</v>
      </c>
      <c r="L9" s="3">
        <v>0</v>
      </c>
      <c r="M9" s="3">
        <v>160</v>
      </c>
      <c r="N9" s="3">
        <v>120</v>
      </c>
      <c r="O9" s="3">
        <v>0</v>
      </c>
      <c r="P9" s="3">
        <v>0</v>
      </c>
      <c r="Q9" s="3">
        <v>72</v>
      </c>
      <c r="R9" s="3">
        <v>1</v>
      </c>
      <c r="S9" s="3">
        <v>6</v>
      </c>
    </row>
    <row r="10" spans="1:20" x14ac:dyDescent="0.3">
      <c r="A10" s="20" t="s">
        <v>19</v>
      </c>
      <c r="B10" s="42" t="s">
        <v>92</v>
      </c>
      <c r="C10" s="20" t="s">
        <v>33</v>
      </c>
      <c r="D10" s="22" t="s">
        <v>34</v>
      </c>
      <c r="E10" s="3">
        <v>1</v>
      </c>
      <c r="F10" s="3">
        <v>1</v>
      </c>
      <c r="G10" s="3">
        <v>1</v>
      </c>
      <c r="H10" s="3">
        <v>1</v>
      </c>
      <c r="I10" s="3">
        <v>3</v>
      </c>
      <c r="J10" s="3">
        <v>0</v>
      </c>
      <c r="K10" s="3">
        <v>0</v>
      </c>
      <c r="L10" s="3">
        <v>0</v>
      </c>
      <c r="M10" s="3">
        <v>67</v>
      </c>
      <c r="N10" s="3">
        <v>30</v>
      </c>
      <c r="O10" s="3">
        <v>0</v>
      </c>
      <c r="P10" s="3">
        <v>0</v>
      </c>
      <c r="Q10" s="3">
        <v>29.5</v>
      </c>
      <c r="R10" s="3">
        <v>1</v>
      </c>
      <c r="S10" s="3">
        <v>5</v>
      </c>
    </row>
    <row r="11" spans="1:20" x14ac:dyDescent="0.3">
      <c r="A11" s="20" t="s">
        <v>19</v>
      </c>
      <c r="B11" s="41" t="s">
        <v>84</v>
      </c>
      <c r="C11" s="20" t="s">
        <v>33</v>
      </c>
      <c r="D11" s="22" t="s">
        <v>34</v>
      </c>
      <c r="E11" s="3">
        <v>1</v>
      </c>
      <c r="F11" s="3">
        <v>1</v>
      </c>
      <c r="G11" s="3">
        <v>1</v>
      </c>
      <c r="H11" s="3">
        <v>1</v>
      </c>
      <c r="I11" s="3">
        <v>3</v>
      </c>
      <c r="J11" s="3">
        <v>0</v>
      </c>
      <c r="K11" s="3">
        <v>0</v>
      </c>
      <c r="L11" s="3">
        <v>0</v>
      </c>
      <c r="M11" s="3">
        <v>67</v>
      </c>
      <c r="N11" s="3">
        <v>30</v>
      </c>
      <c r="O11" s="3">
        <v>0</v>
      </c>
      <c r="P11" s="3">
        <v>0</v>
      </c>
      <c r="Q11" s="3">
        <v>29.5</v>
      </c>
      <c r="R11" s="3">
        <v>1</v>
      </c>
      <c r="S11" s="3">
        <v>0</v>
      </c>
    </row>
    <row r="12" spans="1:20" x14ac:dyDescent="0.3">
      <c r="A12" s="20" t="s">
        <v>19</v>
      </c>
      <c r="B12" s="41" t="s">
        <v>85</v>
      </c>
      <c r="C12" s="20" t="s">
        <v>35</v>
      </c>
      <c r="D12" s="22" t="s">
        <v>36</v>
      </c>
      <c r="E12" s="3">
        <v>1</v>
      </c>
      <c r="F12" s="3">
        <v>1</v>
      </c>
      <c r="G12" s="3">
        <v>1</v>
      </c>
      <c r="H12" s="3">
        <v>1</v>
      </c>
      <c r="I12" s="3">
        <v>3</v>
      </c>
      <c r="J12" s="3">
        <v>0</v>
      </c>
      <c r="K12" s="3">
        <v>0</v>
      </c>
      <c r="L12" s="3">
        <v>0</v>
      </c>
      <c r="M12" s="3">
        <v>70</v>
      </c>
      <c r="N12" s="3">
        <v>45</v>
      </c>
      <c r="O12" s="3">
        <v>0</v>
      </c>
      <c r="P12" s="3">
        <v>0</v>
      </c>
      <c r="Q12" s="3">
        <v>37</v>
      </c>
      <c r="R12" s="3">
        <v>1</v>
      </c>
      <c r="S12" s="3">
        <v>0</v>
      </c>
    </row>
    <row r="13" spans="1:20" x14ac:dyDescent="0.3">
      <c r="A13" s="20" t="s">
        <v>19</v>
      </c>
      <c r="B13" s="41" t="s">
        <v>91</v>
      </c>
      <c r="C13" s="20" t="s">
        <v>37</v>
      </c>
      <c r="D13" s="26" t="s">
        <v>38</v>
      </c>
      <c r="E13" s="3">
        <v>1</v>
      </c>
      <c r="F13" s="3">
        <v>1</v>
      </c>
      <c r="G13" s="3">
        <v>1</v>
      </c>
      <c r="H13" s="3">
        <v>1</v>
      </c>
      <c r="I13" s="3">
        <v>3</v>
      </c>
      <c r="J13" s="3">
        <v>0</v>
      </c>
      <c r="K13" s="3">
        <v>0</v>
      </c>
      <c r="L13" s="3">
        <v>0</v>
      </c>
      <c r="M13" s="3">
        <v>100</v>
      </c>
      <c r="N13" s="3">
        <v>50</v>
      </c>
      <c r="O13" s="3">
        <v>0</v>
      </c>
      <c r="P13" s="3">
        <v>0</v>
      </c>
      <c r="Q13" s="3">
        <v>52</v>
      </c>
      <c r="R13" s="3">
        <v>1</v>
      </c>
      <c r="S13" s="3">
        <v>5</v>
      </c>
    </row>
    <row r="14" spans="1:20" x14ac:dyDescent="0.3">
      <c r="A14" s="20" t="s">
        <v>19</v>
      </c>
      <c r="B14" s="41" t="s">
        <v>39</v>
      </c>
      <c r="C14" s="20" t="s">
        <v>40</v>
      </c>
      <c r="D14" s="29" t="s">
        <v>41</v>
      </c>
      <c r="E14" s="3">
        <v>1</v>
      </c>
      <c r="F14" s="3">
        <v>1</v>
      </c>
      <c r="G14" s="3">
        <v>1</v>
      </c>
      <c r="H14" s="3">
        <v>1</v>
      </c>
      <c r="I14" s="3">
        <v>6</v>
      </c>
      <c r="J14" s="3">
        <v>0</v>
      </c>
      <c r="K14" s="3">
        <v>0</v>
      </c>
      <c r="L14" s="3">
        <v>0</v>
      </c>
      <c r="M14" s="3">
        <v>350</v>
      </c>
      <c r="N14" s="3">
        <v>250</v>
      </c>
      <c r="O14" s="3">
        <v>0</v>
      </c>
      <c r="P14" s="3">
        <v>0</v>
      </c>
      <c r="Q14" s="3">
        <v>153</v>
      </c>
      <c r="R14" s="3">
        <v>1</v>
      </c>
      <c r="S14" s="3">
        <v>6.5</v>
      </c>
    </row>
    <row r="15" spans="1:20" x14ac:dyDescent="0.3">
      <c r="A15" s="20" t="s">
        <v>19</v>
      </c>
      <c r="B15" s="41" t="s">
        <v>42</v>
      </c>
      <c r="C15" s="20" t="s">
        <v>43</v>
      </c>
      <c r="D15" s="29" t="s">
        <v>41</v>
      </c>
      <c r="E15" s="3">
        <v>1</v>
      </c>
      <c r="F15" s="3">
        <v>1</v>
      </c>
      <c r="G15" s="3">
        <v>1</v>
      </c>
      <c r="H15" s="3">
        <v>1</v>
      </c>
      <c r="I15" s="3">
        <v>6</v>
      </c>
      <c r="J15" s="3">
        <v>0</v>
      </c>
      <c r="K15" s="3">
        <v>0</v>
      </c>
      <c r="L15" s="3">
        <v>0</v>
      </c>
      <c r="M15" s="3">
        <v>350</v>
      </c>
      <c r="N15" s="3">
        <v>250</v>
      </c>
      <c r="O15" s="3">
        <v>0</v>
      </c>
      <c r="P15" s="3">
        <v>0</v>
      </c>
      <c r="Q15" s="3">
        <v>153</v>
      </c>
      <c r="R15" s="3">
        <v>1</v>
      </c>
      <c r="S15" s="3">
        <v>6.5</v>
      </c>
    </row>
    <row r="16" spans="1:20" x14ac:dyDescent="0.3">
      <c r="A16" s="20" t="s">
        <v>19</v>
      </c>
      <c r="B16" s="21" t="s">
        <v>31</v>
      </c>
      <c r="C16" s="22" t="s">
        <v>32</v>
      </c>
      <c r="D16" s="22" t="s">
        <v>44</v>
      </c>
      <c r="E16" s="3">
        <v>1</v>
      </c>
      <c r="F16" s="3">
        <v>1</v>
      </c>
      <c r="G16" s="3">
        <v>1</v>
      </c>
      <c r="H16" s="3">
        <v>1</v>
      </c>
      <c r="I16" s="3">
        <v>6</v>
      </c>
      <c r="J16" s="3">
        <v>0</v>
      </c>
      <c r="K16" s="3">
        <v>0</v>
      </c>
      <c r="L16" s="3">
        <v>0</v>
      </c>
      <c r="M16" s="3">
        <v>370</v>
      </c>
      <c r="N16" s="3">
        <v>250</v>
      </c>
      <c r="O16" s="3">
        <v>0</v>
      </c>
      <c r="P16" s="3">
        <v>0</v>
      </c>
      <c r="Q16" s="3">
        <v>133</v>
      </c>
      <c r="R16" s="3">
        <v>1</v>
      </c>
      <c r="S16" s="3">
        <v>6.5</v>
      </c>
    </row>
    <row r="17" spans="1:19" x14ac:dyDescent="0.3">
      <c r="A17" s="20" t="s">
        <v>19</v>
      </c>
      <c r="B17" s="41" t="s">
        <v>86</v>
      </c>
      <c r="C17" s="22" t="s">
        <v>45</v>
      </c>
      <c r="D17" s="29" t="s">
        <v>41</v>
      </c>
      <c r="E17" s="3">
        <v>1</v>
      </c>
      <c r="F17" s="3">
        <v>1</v>
      </c>
      <c r="G17" s="3">
        <v>1</v>
      </c>
      <c r="H17" s="3">
        <v>1</v>
      </c>
      <c r="I17" s="3">
        <v>6</v>
      </c>
      <c r="J17" s="3">
        <v>0</v>
      </c>
      <c r="K17" s="3">
        <v>0</v>
      </c>
      <c r="L17" s="3">
        <v>0</v>
      </c>
      <c r="M17" s="3">
        <v>150</v>
      </c>
      <c r="N17" s="3">
        <v>80</v>
      </c>
      <c r="O17" s="3">
        <v>0</v>
      </c>
      <c r="P17" s="3">
        <v>0</v>
      </c>
      <c r="Q17" s="3">
        <v>73</v>
      </c>
      <c r="R17" s="3">
        <v>1</v>
      </c>
      <c r="S17" s="3">
        <v>6.5</v>
      </c>
    </row>
    <row r="18" spans="1:19" x14ac:dyDescent="0.3">
      <c r="A18" s="20" t="s">
        <v>19</v>
      </c>
      <c r="B18" s="41" t="s">
        <v>88</v>
      </c>
      <c r="C18" s="20" t="s">
        <v>46</v>
      </c>
      <c r="D18" s="22" t="s">
        <v>21</v>
      </c>
      <c r="E18" s="3">
        <v>1</v>
      </c>
      <c r="F18" s="3">
        <v>1</v>
      </c>
      <c r="G18" s="3">
        <v>1</v>
      </c>
      <c r="H18" s="3">
        <v>1</v>
      </c>
      <c r="I18" s="3">
        <v>4</v>
      </c>
      <c r="J18" s="3">
        <v>0</v>
      </c>
      <c r="K18" s="3">
        <v>0</v>
      </c>
      <c r="L18" s="3">
        <v>0</v>
      </c>
      <c r="M18" s="3">
        <v>80</v>
      </c>
      <c r="N18" s="3">
        <v>50</v>
      </c>
      <c r="O18" s="3">
        <v>0</v>
      </c>
      <c r="P18" s="3">
        <v>0</v>
      </c>
      <c r="Q18" s="3">
        <v>37</v>
      </c>
      <c r="R18" s="3">
        <v>1</v>
      </c>
      <c r="S18" s="3">
        <v>5</v>
      </c>
    </row>
    <row r="19" spans="1:19" x14ac:dyDescent="0.3">
      <c r="A19" s="20" t="s">
        <v>19</v>
      </c>
      <c r="B19" s="41" t="s">
        <v>89</v>
      </c>
      <c r="C19" s="22" t="s">
        <v>47</v>
      </c>
      <c r="D19" s="22" t="s">
        <v>26</v>
      </c>
      <c r="E19" s="3">
        <v>1</v>
      </c>
      <c r="F19" s="3">
        <v>1</v>
      </c>
      <c r="G19" s="3">
        <v>1</v>
      </c>
      <c r="H19" s="3">
        <v>1</v>
      </c>
      <c r="I19" s="3">
        <v>4</v>
      </c>
      <c r="J19" s="3">
        <v>0</v>
      </c>
      <c r="K19" s="3">
        <v>0</v>
      </c>
      <c r="L19" s="3">
        <v>0</v>
      </c>
      <c r="M19" s="3">
        <v>125</v>
      </c>
      <c r="N19" s="3">
        <v>65</v>
      </c>
      <c r="O19" s="3">
        <v>0</v>
      </c>
      <c r="P19" s="3">
        <v>0</v>
      </c>
      <c r="Q19" s="3">
        <v>47</v>
      </c>
      <c r="R19" s="3">
        <v>1</v>
      </c>
      <c r="S19" s="3">
        <v>6</v>
      </c>
    </row>
    <row r="20" spans="1:19" x14ac:dyDescent="0.3">
      <c r="A20" s="21" t="s">
        <v>19</v>
      </c>
      <c r="B20" s="41" t="s">
        <v>90</v>
      </c>
      <c r="C20" s="20" t="s">
        <v>48</v>
      </c>
      <c r="D20" s="22" t="s">
        <v>30</v>
      </c>
      <c r="E20" s="3">
        <v>1</v>
      </c>
      <c r="F20" s="3">
        <v>1</v>
      </c>
      <c r="G20" s="3">
        <v>1</v>
      </c>
      <c r="H20" s="3">
        <v>1</v>
      </c>
      <c r="I20" s="3">
        <v>5</v>
      </c>
      <c r="J20" s="3">
        <v>0</v>
      </c>
      <c r="K20" s="3">
        <v>0</v>
      </c>
      <c r="L20" s="3">
        <v>0</v>
      </c>
      <c r="M20" s="3">
        <v>160</v>
      </c>
      <c r="N20" s="3">
        <v>90</v>
      </c>
      <c r="O20" s="3">
        <v>0</v>
      </c>
      <c r="P20" s="3">
        <v>0</v>
      </c>
      <c r="Q20" s="3">
        <v>67</v>
      </c>
      <c r="R20" s="3">
        <v>1</v>
      </c>
      <c r="S20" s="3">
        <v>6</v>
      </c>
    </row>
    <row r="21" spans="1:19" x14ac:dyDescent="0.3">
      <c r="A21" s="21" t="s">
        <v>19</v>
      </c>
      <c r="B21" s="42" t="s">
        <v>95</v>
      </c>
      <c r="C21" s="30" t="s">
        <v>49</v>
      </c>
      <c r="D21" s="29" t="s">
        <v>41</v>
      </c>
      <c r="E21" s="3">
        <v>1</v>
      </c>
      <c r="F21" s="3">
        <v>1</v>
      </c>
      <c r="G21" s="3">
        <v>1</v>
      </c>
      <c r="H21" s="3">
        <v>1</v>
      </c>
      <c r="I21" s="3">
        <v>5</v>
      </c>
      <c r="J21" s="3">
        <v>0</v>
      </c>
      <c r="K21" s="3">
        <v>0</v>
      </c>
      <c r="L21" s="3">
        <v>0</v>
      </c>
      <c r="M21" s="3">
        <v>200</v>
      </c>
      <c r="N21" s="3">
        <v>125</v>
      </c>
      <c r="O21" s="3">
        <v>0</v>
      </c>
      <c r="P21" s="3">
        <v>0</v>
      </c>
      <c r="Q21" s="3">
        <v>73</v>
      </c>
      <c r="R21" s="3">
        <v>1</v>
      </c>
      <c r="S21" s="3">
        <v>6</v>
      </c>
    </row>
    <row r="22" spans="1:19" x14ac:dyDescent="0.3">
      <c r="A22" s="21" t="s">
        <v>19</v>
      </c>
      <c r="B22" s="43" t="s">
        <v>93</v>
      </c>
      <c r="C22" s="30" t="s">
        <v>50</v>
      </c>
      <c r="D22" s="26" t="s">
        <v>51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0</v>
      </c>
      <c r="K22" s="3">
        <v>0</v>
      </c>
      <c r="L22" s="3">
        <v>0</v>
      </c>
      <c r="M22" s="3">
        <v>50</v>
      </c>
      <c r="N22" s="3">
        <v>30</v>
      </c>
      <c r="O22" s="3">
        <v>0</v>
      </c>
      <c r="P22" s="3">
        <v>0</v>
      </c>
      <c r="Q22" s="3">
        <v>73</v>
      </c>
      <c r="R22" s="3">
        <v>1</v>
      </c>
      <c r="S22" s="3">
        <v>6</v>
      </c>
    </row>
    <row r="23" spans="1:19" x14ac:dyDescent="0.3">
      <c r="A23" s="31" t="s">
        <v>19</v>
      </c>
      <c r="B23" s="44" t="s">
        <v>94</v>
      </c>
      <c r="C23" s="32" t="s">
        <v>52</v>
      </c>
      <c r="D23" s="33" t="s">
        <v>53</v>
      </c>
      <c r="E23" s="3">
        <v>1</v>
      </c>
      <c r="F23" s="3">
        <v>1</v>
      </c>
      <c r="G23" s="3">
        <v>1</v>
      </c>
      <c r="H23" s="3">
        <v>1</v>
      </c>
      <c r="I23" s="3">
        <v>5</v>
      </c>
      <c r="J23" s="3">
        <v>0</v>
      </c>
      <c r="K23" s="3">
        <v>0</v>
      </c>
      <c r="L23" s="3">
        <v>0</v>
      </c>
      <c r="M23" s="3">
        <v>250</v>
      </c>
      <c r="N23" s="3">
        <v>150</v>
      </c>
      <c r="O23" s="3">
        <v>0</v>
      </c>
      <c r="P23" s="3">
        <v>0</v>
      </c>
      <c r="Q23" s="3">
        <v>108</v>
      </c>
      <c r="R23" s="3">
        <v>1</v>
      </c>
      <c r="S23" s="3">
        <v>6</v>
      </c>
    </row>
    <row r="42" spans="2:2" x14ac:dyDescent="0.3">
      <c r="B42" s="41"/>
    </row>
    <row r="43" spans="2:2" x14ac:dyDescent="0.3">
      <c r="B43" s="41"/>
    </row>
    <row r="44" spans="2:2" x14ac:dyDescent="0.3">
      <c r="B44" s="3"/>
    </row>
  </sheetData>
  <printOptions horizontalCentered="1" gridLines="1"/>
  <pageMargins left="0.51181102362204722" right="0.51181102362204722" top="1.1417322834645669" bottom="0.74803149606299213" header="0.51181102362204722" footer="0.31496062992125984"/>
  <pageSetup paperSize="8" orientation="landscape" horizontalDpi="300" verticalDpi="300" r:id="rId1"/>
  <headerFooter>
    <oddHeader>&amp;L&amp;"-,Bold"&amp;12Revision: 28/11/2018&amp;C&amp;"-,Bold"&amp;18&amp;UVersalift Distributors (UK ) Ltd - Installation Labour Hours 2018-19&amp;R&amp;D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8"/>
  <sheetViews>
    <sheetView topLeftCell="C1" zoomScaleNormal="100" workbookViewId="0">
      <selection activeCell="F10" sqref="F10"/>
    </sheetView>
  </sheetViews>
  <sheetFormatPr defaultRowHeight="14.4" x14ac:dyDescent="0.3"/>
  <cols>
    <col min="1" max="1" width="9.109375" style="1" bestFit="1" customWidth="1"/>
    <col min="2" max="2" width="18.109375" style="1" bestFit="1" customWidth="1"/>
    <col min="3" max="3" width="12.21875" style="1" bestFit="1" customWidth="1"/>
    <col min="4" max="4" width="20.88671875" style="1" bestFit="1" customWidth="1"/>
    <col min="5" max="5" width="22.77734375" style="1" bestFit="1" customWidth="1"/>
    <col min="6" max="6" width="6" style="1" bestFit="1" customWidth="1"/>
    <col min="7" max="7" width="6.21875" style="1" bestFit="1" customWidth="1"/>
    <col min="8" max="8" width="8.44140625" style="1" bestFit="1" customWidth="1"/>
    <col min="9" max="9" width="4.44140625" style="1" bestFit="1" customWidth="1"/>
    <col min="10" max="10" width="5.77734375" style="1" bestFit="1" customWidth="1"/>
    <col min="11" max="12" width="4" style="1" bestFit="1" customWidth="1"/>
    <col min="13" max="13" width="6.33203125" style="3" bestFit="1" customWidth="1"/>
    <col min="14" max="14" width="8.21875" style="1" bestFit="1" customWidth="1"/>
    <col min="15" max="15" width="6" style="3" bestFit="1" customWidth="1"/>
    <col min="16" max="16" width="7.77734375" style="3" bestFit="1" customWidth="1"/>
    <col min="17" max="17" width="6.6640625" style="3" bestFit="1" customWidth="1"/>
    <col min="18" max="18" width="8.44140625" style="3" bestFit="1" customWidth="1"/>
    <col min="19" max="21" width="8.6640625" style="3" bestFit="1" customWidth="1"/>
    <col min="22" max="22" width="8.88671875" style="3"/>
    <col min="23" max="23" width="8.44140625" style="3" bestFit="1" customWidth="1"/>
    <col min="24" max="24" width="7.109375" style="3" bestFit="1" customWidth="1"/>
    <col min="25" max="25" width="4.21875" style="3" bestFit="1" customWidth="1"/>
    <col min="26" max="26" width="7.33203125" style="3" bestFit="1" customWidth="1"/>
    <col min="27" max="27" width="5.109375" style="3" bestFit="1" customWidth="1"/>
    <col min="28" max="28" width="5" style="3" bestFit="1" customWidth="1"/>
    <col min="29" max="29" width="7.21875" style="3" bestFit="1" customWidth="1"/>
    <col min="30" max="30" width="4" style="3" bestFit="1" customWidth="1"/>
    <col min="31" max="253" width="8.88671875" style="3"/>
    <col min="254" max="268" width="8.88671875" style="3" customWidth="1"/>
    <col min="269" max="509" width="8.88671875" style="3"/>
    <col min="510" max="524" width="8.88671875" style="3" customWidth="1"/>
    <col min="525" max="765" width="8.88671875" style="3"/>
    <col min="766" max="780" width="8.88671875" style="3" customWidth="1"/>
    <col min="781" max="1021" width="8.88671875" style="3"/>
    <col min="1022" max="1036" width="8.88671875" style="3" customWidth="1"/>
    <col min="1037" max="1277" width="8.88671875" style="3"/>
    <col min="1278" max="1292" width="8.88671875" style="3" customWidth="1"/>
    <col min="1293" max="1533" width="8.88671875" style="3"/>
    <col min="1534" max="1548" width="8.88671875" style="3" customWidth="1"/>
    <col min="1549" max="1789" width="8.88671875" style="3"/>
    <col min="1790" max="1804" width="8.88671875" style="3" customWidth="1"/>
    <col min="1805" max="2045" width="8.88671875" style="3"/>
    <col min="2046" max="2060" width="8.88671875" style="3" customWidth="1"/>
    <col min="2061" max="2301" width="8.88671875" style="3"/>
    <col min="2302" max="2316" width="8.88671875" style="3" customWidth="1"/>
    <col min="2317" max="2557" width="8.88671875" style="3"/>
    <col min="2558" max="2572" width="8.88671875" style="3" customWidth="1"/>
    <col min="2573" max="2813" width="8.88671875" style="3"/>
    <col min="2814" max="2828" width="8.88671875" style="3" customWidth="1"/>
    <col min="2829" max="3069" width="8.88671875" style="3"/>
    <col min="3070" max="3084" width="8.88671875" style="3" customWidth="1"/>
    <col min="3085" max="3325" width="8.88671875" style="3"/>
    <col min="3326" max="3340" width="8.88671875" style="3" customWidth="1"/>
    <col min="3341" max="3581" width="8.88671875" style="3"/>
    <col min="3582" max="3596" width="8.88671875" style="3" customWidth="1"/>
    <col min="3597" max="3837" width="8.88671875" style="3"/>
    <col min="3838" max="3852" width="8.88671875" style="3" customWidth="1"/>
    <col min="3853" max="4093" width="8.88671875" style="3"/>
    <col min="4094" max="4108" width="8.88671875" style="3" customWidth="1"/>
    <col min="4109" max="4349" width="8.88671875" style="3"/>
    <col min="4350" max="4364" width="8.88671875" style="3" customWidth="1"/>
    <col min="4365" max="4605" width="8.88671875" style="3"/>
    <col min="4606" max="4620" width="8.88671875" style="3" customWidth="1"/>
    <col min="4621" max="4861" width="8.88671875" style="3"/>
    <col min="4862" max="4876" width="8.88671875" style="3" customWidth="1"/>
    <col min="4877" max="5117" width="8.88671875" style="3"/>
    <col min="5118" max="5132" width="8.88671875" style="3" customWidth="1"/>
    <col min="5133" max="5373" width="8.88671875" style="3"/>
    <col min="5374" max="5388" width="8.88671875" style="3" customWidth="1"/>
    <col min="5389" max="5629" width="8.88671875" style="3"/>
    <col min="5630" max="5644" width="8.88671875" style="3" customWidth="1"/>
    <col min="5645" max="5885" width="8.88671875" style="3"/>
    <col min="5886" max="5900" width="8.88671875" style="3" customWidth="1"/>
    <col min="5901" max="6141" width="8.88671875" style="3"/>
    <col min="6142" max="6156" width="8.88671875" style="3" customWidth="1"/>
    <col min="6157" max="6397" width="8.88671875" style="3"/>
    <col min="6398" max="6412" width="8.88671875" style="3" customWidth="1"/>
    <col min="6413" max="6653" width="8.88671875" style="3"/>
    <col min="6654" max="6668" width="8.88671875" style="3" customWidth="1"/>
    <col min="6669" max="6909" width="8.88671875" style="3"/>
    <col min="6910" max="6924" width="8.88671875" style="3" customWidth="1"/>
    <col min="6925" max="7165" width="8.88671875" style="3"/>
    <col min="7166" max="7180" width="8.88671875" style="3" customWidth="1"/>
    <col min="7181" max="7421" width="8.88671875" style="3"/>
    <col min="7422" max="7436" width="8.88671875" style="3" customWidth="1"/>
    <col min="7437" max="7677" width="8.88671875" style="3"/>
    <col min="7678" max="7692" width="8.88671875" style="3" customWidth="1"/>
    <col min="7693" max="7933" width="8.88671875" style="3"/>
    <col min="7934" max="7948" width="8.88671875" style="3" customWidth="1"/>
    <col min="7949" max="8189" width="8.88671875" style="3"/>
    <col min="8190" max="8204" width="8.88671875" style="3" customWidth="1"/>
    <col min="8205" max="8445" width="8.88671875" style="3"/>
    <col min="8446" max="8460" width="8.88671875" style="3" customWidth="1"/>
    <col min="8461" max="8701" width="8.88671875" style="3"/>
    <col min="8702" max="8716" width="8.88671875" style="3" customWidth="1"/>
    <col min="8717" max="8957" width="8.88671875" style="3"/>
    <col min="8958" max="8972" width="8.88671875" style="3" customWidth="1"/>
    <col min="8973" max="9213" width="8.88671875" style="3"/>
    <col min="9214" max="9228" width="8.88671875" style="3" customWidth="1"/>
    <col min="9229" max="9469" width="8.88671875" style="3"/>
    <col min="9470" max="9484" width="8.88671875" style="3" customWidth="1"/>
    <col min="9485" max="9725" width="8.88671875" style="3"/>
    <col min="9726" max="9740" width="8.88671875" style="3" customWidth="1"/>
    <col min="9741" max="9981" width="8.88671875" style="3"/>
    <col min="9982" max="9996" width="8.88671875" style="3" customWidth="1"/>
    <col min="9997" max="10237" width="8.88671875" style="3"/>
    <col min="10238" max="10252" width="8.88671875" style="3" customWidth="1"/>
    <col min="10253" max="10493" width="8.88671875" style="3"/>
    <col min="10494" max="10508" width="8.88671875" style="3" customWidth="1"/>
    <col min="10509" max="10749" width="8.88671875" style="3"/>
    <col min="10750" max="10764" width="8.88671875" style="3" customWidth="1"/>
    <col min="10765" max="11005" width="8.88671875" style="3"/>
    <col min="11006" max="11020" width="8.88671875" style="3" customWidth="1"/>
    <col min="11021" max="11261" width="8.88671875" style="3"/>
    <col min="11262" max="11276" width="8.88671875" style="3" customWidth="1"/>
    <col min="11277" max="11517" width="8.88671875" style="3"/>
    <col min="11518" max="11532" width="8.88671875" style="3" customWidth="1"/>
    <col min="11533" max="11773" width="8.88671875" style="3"/>
    <col min="11774" max="11788" width="8.88671875" style="3" customWidth="1"/>
    <col min="11789" max="12029" width="8.88671875" style="3"/>
    <col min="12030" max="12044" width="8.88671875" style="3" customWidth="1"/>
    <col min="12045" max="12285" width="8.88671875" style="3"/>
    <col min="12286" max="12300" width="8.88671875" style="3" customWidth="1"/>
    <col min="12301" max="12541" width="8.88671875" style="3"/>
    <col min="12542" max="12556" width="8.88671875" style="3" customWidth="1"/>
    <col min="12557" max="12797" width="8.88671875" style="3"/>
    <col min="12798" max="12812" width="8.88671875" style="3" customWidth="1"/>
    <col min="12813" max="13053" width="8.88671875" style="3"/>
    <col min="13054" max="13068" width="8.88671875" style="3" customWidth="1"/>
    <col min="13069" max="13309" width="8.88671875" style="3"/>
    <col min="13310" max="13324" width="8.88671875" style="3" customWidth="1"/>
    <col min="13325" max="13565" width="8.88671875" style="3"/>
    <col min="13566" max="13580" width="8.88671875" style="3" customWidth="1"/>
    <col min="13581" max="13821" width="8.88671875" style="3"/>
    <col min="13822" max="13836" width="8.88671875" style="3" customWidth="1"/>
    <col min="13837" max="14077" width="8.88671875" style="3"/>
    <col min="14078" max="14092" width="8.88671875" style="3" customWidth="1"/>
    <col min="14093" max="14333" width="8.88671875" style="3"/>
    <col min="14334" max="14348" width="8.88671875" style="3" customWidth="1"/>
    <col min="14349" max="14589" width="8.88671875" style="3"/>
    <col min="14590" max="14604" width="8.88671875" style="3" customWidth="1"/>
    <col min="14605" max="14845" width="8.88671875" style="3"/>
    <col min="14846" max="14860" width="8.88671875" style="3" customWidth="1"/>
    <col min="14861" max="15101" width="8.88671875" style="3"/>
    <col min="15102" max="15116" width="8.88671875" style="3" customWidth="1"/>
    <col min="15117" max="15357" width="8.88671875" style="3"/>
    <col min="15358" max="15372" width="8.88671875" style="3" customWidth="1"/>
    <col min="15373" max="15613" width="8.88671875" style="3"/>
    <col min="15614" max="15628" width="8.88671875" style="3" customWidth="1"/>
    <col min="15629" max="15869" width="8.88671875" style="3"/>
    <col min="15870" max="15884" width="8.88671875" style="3" customWidth="1"/>
    <col min="15885" max="16125" width="8.88671875" style="3"/>
    <col min="16126" max="16140" width="8.88671875" style="3" customWidth="1"/>
    <col min="16141" max="16384" width="8.88671875" style="3"/>
  </cols>
  <sheetData>
    <row r="1" spans="1:30" x14ac:dyDescent="0.3">
      <c r="C1" s="2"/>
      <c r="D1" s="2"/>
      <c r="E1" s="2"/>
    </row>
    <row r="2" spans="1:30" x14ac:dyDescent="0.3">
      <c r="A2" s="17" t="s">
        <v>4</v>
      </c>
      <c r="B2" s="17" t="s">
        <v>5</v>
      </c>
      <c r="C2" s="17" t="s">
        <v>6</v>
      </c>
      <c r="D2" s="18" t="s">
        <v>7</v>
      </c>
      <c r="E2" s="18" t="s">
        <v>8</v>
      </c>
      <c r="F2" s="18" t="s">
        <v>9</v>
      </c>
      <c r="G2" s="18" t="s">
        <v>10</v>
      </c>
      <c r="H2" s="18" t="s">
        <v>11</v>
      </c>
      <c r="I2" s="18" t="s">
        <v>12</v>
      </c>
      <c r="J2" s="18" t="s">
        <v>13</v>
      </c>
      <c r="K2" s="18" t="s">
        <v>14</v>
      </c>
      <c r="L2" s="18" t="s">
        <v>15</v>
      </c>
      <c r="M2" s="19" t="s">
        <v>16</v>
      </c>
      <c r="N2" s="19" t="s">
        <v>17</v>
      </c>
      <c r="O2" s="17" t="s">
        <v>18</v>
      </c>
      <c r="P2" t="s">
        <v>56</v>
      </c>
      <c r="Q2" t="s">
        <v>57</v>
      </c>
      <c r="R2" t="s">
        <v>58</v>
      </c>
      <c r="S2" t="s">
        <v>59</v>
      </c>
      <c r="T2" t="s">
        <v>60</v>
      </c>
      <c r="U2" t="s">
        <v>61</v>
      </c>
      <c r="V2" t="s">
        <v>62</v>
      </c>
      <c r="W2" t="s">
        <v>63</v>
      </c>
      <c r="X2" t="s">
        <v>64</v>
      </c>
      <c r="Y2" t="s">
        <v>65</v>
      </c>
      <c r="Z2" t="s">
        <v>66</v>
      </c>
      <c r="AA2" t="s">
        <v>67</v>
      </c>
      <c r="AB2" t="s">
        <v>68</v>
      </c>
      <c r="AC2" t="s">
        <v>96</v>
      </c>
      <c r="AD2" t="s">
        <v>14</v>
      </c>
    </row>
    <row r="3" spans="1:30" x14ac:dyDescent="0.3">
      <c r="A3" s="20" t="s">
        <v>19</v>
      </c>
      <c r="B3" s="41" t="s">
        <v>77</v>
      </c>
      <c r="C3" s="20" t="s">
        <v>20</v>
      </c>
      <c r="D3" s="22" t="s">
        <v>21</v>
      </c>
      <c r="E3" s="23">
        <v>4</v>
      </c>
      <c r="F3" s="23">
        <v>20</v>
      </c>
      <c r="G3" s="23">
        <v>45</v>
      </c>
      <c r="H3" s="23">
        <v>75</v>
      </c>
      <c r="I3" s="23">
        <v>15</v>
      </c>
      <c r="J3" s="23">
        <v>20</v>
      </c>
      <c r="K3" s="23">
        <v>5</v>
      </c>
      <c r="L3" s="23">
        <v>2</v>
      </c>
      <c r="M3" s="23">
        <f t="shared" ref="M3:M24" si="0">F3+G3+H3+I3+J3</f>
        <v>175</v>
      </c>
      <c r="N3" s="23">
        <f t="shared" ref="N3:N24" si="1">E3+K3+L3</f>
        <v>11</v>
      </c>
      <c r="O3" s="24">
        <f t="shared" ref="O3:O24" si="2">M3+N3</f>
        <v>186</v>
      </c>
      <c r="T3" s="3">
        <f>E3</f>
        <v>4</v>
      </c>
      <c r="X3" s="3">
        <f>H3</f>
        <v>75</v>
      </c>
      <c r="Y3" s="3">
        <f>G3</f>
        <v>45</v>
      </c>
      <c r="Z3" s="3">
        <f>F3</f>
        <v>20</v>
      </c>
      <c r="AB3" s="3">
        <f>I3 + J3 +L3</f>
        <v>37</v>
      </c>
      <c r="AD3" s="3">
        <f>K3</f>
        <v>5</v>
      </c>
    </row>
    <row r="4" spans="1:30" x14ac:dyDescent="0.3">
      <c r="A4" s="20" t="s">
        <v>19</v>
      </c>
      <c r="B4" s="41" t="s">
        <v>79</v>
      </c>
      <c r="C4" s="20" t="s">
        <v>22</v>
      </c>
      <c r="D4" s="22" t="s">
        <v>23</v>
      </c>
      <c r="E4" s="23">
        <v>4</v>
      </c>
      <c r="F4" s="23">
        <v>25</v>
      </c>
      <c r="G4" s="23">
        <v>45</v>
      </c>
      <c r="H4" s="23">
        <v>95</v>
      </c>
      <c r="I4" s="23">
        <v>15</v>
      </c>
      <c r="J4" s="23">
        <v>20</v>
      </c>
      <c r="K4" s="23">
        <v>5</v>
      </c>
      <c r="L4" s="23">
        <v>2</v>
      </c>
      <c r="M4" s="23">
        <f t="shared" si="0"/>
        <v>200</v>
      </c>
      <c r="N4" s="23">
        <f t="shared" si="1"/>
        <v>11</v>
      </c>
      <c r="O4" s="24">
        <f t="shared" si="2"/>
        <v>211</v>
      </c>
      <c r="T4" s="3">
        <f t="shared" ref="T4:T24" si="3">E4</f>
        <v>4</v>
      </c>
      <c r="X4" s="3">
        <f t="shared" ref="X4:X24" si="4">H4</f>
        <v>95</v>
      </c>
      <c r="Y4" s="3">
        <f t="shared" ref="Y4:Y24" si="5">G4</f>
        <v>45</v>
      </c>
      <c r="Z4" s="3">
        <f t="shared" ref="Z4:Z24" si="6">F4</f>
        <v>25</v>
      </c>
      <c r="AB4" s="3">
        <f t="shared" ref="AB4:AB24" si="7">I4 + J4 +L4</f>
        <v>37</v>
      </c>
      <c r="AD4" s="3">
        <f t="shared" ref="AD4:AD24" si="8">K4</f>
        <v>5</v>
      </c>
    </row>
    <row r="5" spans="1:30" x14ac:dyDescent="0.3">
      <c r="A5" s="20" t="s">
        <v>19</v>
      </c>
      <c r="B5" s="41" t="s">
        <v>78</v>
      </c>
      <c r="C5" s="20" t="s">
        <v>24</v>
      </c>
      <c r="D5" s="22" t="s">
        <v>21</v>
      </c>
      <c r="E5" s="23">
        <v>4</v>
      </c>
      <c r="F5" s="23">
        <v>20</v>
      </c>
      <c r="G5" s="23">
        <v>45</v>
      </c>
      <c r="H5" s="23">
        <v>65</v>
      </c>
      <c r="I5" s="23">
        <v>15</v>
      </c>
      <c r="J5" s="23">
        <v>20</v>
      </c>
      <c r="K5" s="23">
        <v>5</v>
      </c>
      <c r="L5" s="23">
        <v>2</v>
      </c>
      <c r="M5" s="23">
        <f t="shared" si="0"/>
        <v>165</v>
      </c>
      <c r="N5" s="23">
        <f t="shared" si="1"/>
        <v>11</v>
      </c>
      <c r="O5" s="24">
        <f t="shared" si="2"/>
        <v>176</v>
      </c>
      <c r="T5" s="3">
        <f t="shared" si="3"/>
        <v>4</v>
      </c>
      <c r="X5" s="3">
        <f t="shared" si="4"/>
        <v>65</v>
      </c>
      <c r="Y5" s="3">
        <f t="shared" si="5"/>
        <v>45</v>
      </c>
      <c r="Z5" s="3">
        <f t="shared" si="6"/>
        <v>20</v>
      </c>
      <c r="AB5" s="3">
        <f t="shared" si="7"/>
        <v>37</v>
      </c>
      <c r="AD5" s="3">
        <f t="shared" si="8"/>
        <v>5</v>
      </c>
    </row>
    <row r="6" spans="1:30" x14ac:dyDescent="0.3">
      <c r="A6" s="20" t="s">
        <v>19</v>
      </c>
      <c r="B6" s="41" t="s">
        <v>80</v>
      </c>
      <c r="C6" s="20" t="s">
        <v>25</v>
      </c>
      <c r="D6" s="22" t="s">
        <v>26</v>
      </c>
      <c r="E6" s="23">
        <v>4</v>
      </c>
      <c r="F6" s="23">
        <v>20</v>
      </c>
      <c r="G6" s="23">
        <v>45</v>
      </c>
      <c r="H6" s="23">
        <v>80</v>
      </c>
      <c r="I6" s="23">
        <v>15</v>
      </c>
      <c r="J6" s="23">
        <v>20</v>
      </c>
      <c r="K6" s="23">
        <v>6</v>
      </c>
      <c r="L6" s="23">
        <v>2</v>
      </c>
      <c r="M6" s="23">
        <f t="shared" si="0"/>
        <v>180</v>
      </c>
      <c r="N6" s="23">
        <f t="shared" si="1"/>
        <v>12</v>
      </c>
      <c r="O6" s="24">
        <f t="shared" si="2"/>
        <v>192</v>
      </c>
      <c r="T6" s="3">
        <f t="shared" si="3"/>
        <v>4</v>
      </c>
      <c r="X6" s="3">
        <f t="shared" si="4"/>
        <v>80</v>
      </c>
      <c r="Y6" s="3">
        <f t="shared" si="5"/>
        <v>45</v>
      </c>
      <c r="Z6" s="3">
        <f t="shared" si="6"/>
        <v>20</v>
      </c>
      <c r="AB6" s="3">
        <f t="shared" si="7"/>
        <v>37</v>
      </c>
      <c r="AD6" s="3">
        <f t="shared" si="8"/>
        <v>6</v>
      </c>
    </row>
    <row r="7" spans="1:30" x14ac:dyDescent="0.3">
      <c r="A7" s="20" t="s">
        <v>19</v>
      </c>
      <c r="B7" s="41" t="s">
        <v>81</v>
      </c>
      <c r="C7" s="20" t="s">
        <v>27</v>
      </c>
      <c r="D7" s="22" t="s">
        <v>23</v>
      </c>
      <c r="E7" s="23">
        <v>4</v>
      </c>
      <c r="F7" s="23">
        <v>25</v>
      </c>
      <c r="G7" s="23">
        <v>60</v>
      </c>
      <c r="H7" s="23">
        <v>120</v>
      </c>
      <c r="I7" s="23">
        <v>15</v>
      </c>
      <c r="J7" s="23">
        <v>30</v>
      </c>
      <c r="K7" s="23">
        <v>6</v>
      </c>
      <c r="L7" s="23">
        <v>2</v>
      </c>
      <c r="M7" s="23">
        <f t="shared" si="0"/>
        <v>250</v>
      </c>
      <c r="N7" s="23">
        <f t="shared" si="1"/>
        <v>12</v>
      </c>
      <c r="O7" s="24">
        <f t="shared" si="2"/>
        <v>262</v>
      </c>
      <c r="T7" s="3">
        <f t="shared" si="3"/>
        <v>4</v>
      </c>
      <c r="X7" s="3">
        <f t="shared" si="4"/>
        <v>120</v>
      </c>
      <c r="Y7" s="3">
        <f t="shared" si="5"/>
        <v>60</v>
      </c>
      <c r="Z7" s="3">
        <f t="shared" si="6"/>
        <v>25</v>
      </c>
      <c r="AB7" s="3">
        <f t="shared" si="7"/>
        <v>47</v>
      </c>
      <c r="AD7" s="3">
        <f t="shared" si="8"/>
        <v>6</v>
      </c>
    </row>
    <row r="8" spans="1:30" x14ac:dyDescent="0.3">
      <c r="A8" s="20" t="s">
        <v>19</v>
      </c>
      <c r="B8" s="41" t="s">
        <v>82</v>
      </c>
      <c r="C8" s="20" t="s">
        <v>28</v>
      </c>
      <c r="D8" s="22" t="s">
        <v>26</v>
      </c>
      <c r="E8" s="23">
        <v>4</v>
      </c>
      <c r="F8" s="23">
        <v>25</v>
      </c>
      <c r="G8" s="23">
        <v>60</v>
      </c>
      <c r="H8" s="23">
        <v>120</v>
      </c>
      <c r="I8" s="23">
        <v>15</v>
      </c>
      <c r="J8" s="23">
        <v>30</v>
      </c>
      <c r="K8" s="23">
        <v>6</v>
      </c>
      <c r="L8" s="23">
        <v>2</v>
      </c>
      <c r="M8" s="23">
        <f t="shared" si="0"/>
        <v>250</v>
      </c>
      <c r="N8" s="23">
        <f t="shared" si="1"/>
        <v>12</v>
      </c>
      <c r="O8" s="24">
        <f t="shared" si="2"/>
        <v>262</v>
      </c>
      <c r="T8" s="3">
        <f t="shared" si="3"/>
        <v>4</v>
      </c>
      <c r="X8" s="3">
        <f t="shared" si="4"/>
        <v>120</v>
      </c>
      <c r="Y8" s="3">
        <f t="shared" si="5"/>
        <v>60</v>
      </c>
      <c r="Z8" s="3">
        <f t="shared" si="6"/>
        <v>25</v>
      </c>
      <c r="AB8" s="3">
        <f t="shared" si="7"/>
        <v>47</v>
      </c>
      <c r="AD8" s="3">
        <f t="shared" si="8"/>
        <v>6</v>
      </c>
    </row>
    <row r="9" spans="1:30" x14ac:dyDescent="0.3">
      <c r="A9" s="20" t="s">
        <v>19</v>
      </c>
      <c r="B9" s="41" t="s">
        <v>83</v>
      </c>
      <c r="C9" s="22" t="s">
        <v>29</v>
      </c>
      <c r="D9" s="22" t="s">
        <v>30</v>
      </c>
      <c r="E9" s="23">
        <v>5</v>
      </c>
      <c r="F9" s="23">
        <v>35</v>
      </c>
      <c r="G9" s="23">
        <v>90</v>
      </c>
      <c r="H9" s="23">
        <v>160</v>
      </c>
      <c r="I9" s="23">
        <v>25</v>
      </c>
      <c r="J9" s="23">
        <v>40</v>
      </c>
      <c r="K9" s="23">
        <v>6</v>
      </c>
      <c r="L9" s="23">
        <v>2</v>
      </c>
      <c r="M9" s="23">
        <f t="shared" si="0"/>
        <v>350</v>
      </c>
      <c r="N9" s="23">
        <f t="shared" si="1"/>
        <v>13</v>
      </c>
      <c r="O9" s="24">
        <f t="shared" si="2"/>
        <v>363</v>
      </c>
      <c r="T9" s="3">
        <f t="shared" si="3"/>
        <v>5</v>
      </c>
      <c r="X9" s="3">
        <f t="shared" si="4"/>
        <v>160</v>
      </c>
      <c r="Y9" s="3">
        <f t="shared" si="5"/>
        <v>90</v>
      </c>
      <c r="Z9" s="3">
        <f t="shared" si="6"/>
        <v>35</v>
      </c>
      <c r="AB9" s="3">
        <f t="shared" si="7"/>
        <v>67</v>
      </c>
      <c r="AD9" s="3">
        <f t="shared" si="8"/>
        <v>6</v>
      </c>
    </row>
    <row r="10" spans="1:30" x14ac:dyDescent="0.3">
      <c r="A10" s="20" t="s">
        <v>19</v>
      </c>
      <c r="B10" s="41" t="s">
        <v>87</v>
      </c>
      <c r="C10" s="22" t="s">
        <v>32</v>
      </c>
      <c r="D10" s="22" t="s">
        <v>23</v>
      </c>
      <c r="E10" s="23">
        <v>5</v>
      </c>
      <c r="F10" s="23">
        <v>0</v>
      </c>
      <c r="G10" s="23">
        <v>120</v>
      </c>
      <c r="H10" s="23">
        <v>160</v>
      </c>
      <c r="I10" s="23">
        <v>25</v>
      </c>
      <c r="J10" s="23">
        <v>45</v>
      </c>
      <c r="K10" s="23">
        <v>6</v>
      </c>
      <c r="L10" s="23">
        <v>2</v>
      </c>
      <c r="M10" s="23">
        <f t="shared" si="0"/>
        <v>350</v>
      </c>
      <c r="N10" s="23">
        <f t="shared" si="1"/>
        <v>13</v>
      </c>
      <c r="O10" s="24">
        <f t="shared" si="2"/>
        <v>363</v>
      </c>
      <c r="T10" s="3">
        <f t="shared" si="3"/>
        <v>5</v>
      </c>
      <c r="X10" s="3">
        <f t="shared" si="4"/>
        <v>160</v>
      </c>
      <c r="Y10" s="3">
        <f t="shared" si="5"/>
        <v>120</v>
      </c>
      <c r="Z10" s="3">
        <f t="shared" si="6"/>
        <v>0</v>
      </c>
      <c r="AB10" s="3">
        <f t="shared" si="7"/>
        <v>72</v>
      </c>
      <c r="AD10" s="3">
        <f t="shared" si="8"/>
        <v>6</v>
      </c>
    </row>
    <row r="11" spans="1:30" x14ac:dyDescent="0.3">
      <c r="A11" s="20" t="s">
        <v>19</v>
      </c>
      <c r="B11" s="42" t="s">
        <v>92</v>
      </c>
      <c r="C11" s="20" t="s">
        <v>33</v>
      </c>
      <c r="D11" s="22" t="s">
        <v>34</v>
      </c>
      <c r="E11" s="23">
        <v>3</v>
      </c>
      <c r="F11" s="23">
        <v>0</v>
      </c>
      <c r="G11" s="23">
        <v>30</v>
      </c>
      <c r="H11" s="23">
        <v>67</v>
      </c>
      <c r="I11" s="23">
        <v>8</v>
      </c>
      <c r="J11" s="23">
        <v>20</v>
      </c>
      <c r="K11" s="23">
        <v>5</v>
      </c>
      <c r="L11" s="23">
        <v>1.5</v>
      </c>
      <c r="M11" s="23">
        <f t="shared" ref="M11" si="9">F11+G11+H11+I11+J11</f>
        <v>125</v>
      </c>
      <c r="N11" s="23">
        <f t="shared" ref="N11" si="10">E11+K11+L11</f>
        <v>9.5</v>
      </c>
      <c r="O11" s="24">
        <f t="shared" ref="O11" si="11">M11+N11</f>
        <v>134.5</v>
      </c>
      <c r="T11" s="3">
        <f t="shared" si="3"/>
        <v>3</v>
      </c>
      <c r="X11" s="3">
        <f t="shared" si="4"/>
        <v>67</v>
      </c>
      <c r="Y11" s="3">
        <f t="shared" si="5"/>
        <v>30</v>
      </c>
      <c r="Z11" s="3">
        <f t="shared" si="6"/>
        <v>0</v>
      </c>
      <c r="AB11" s="3">
        <f t="shared" si="7"/>
        <v>29.5</v>
      </c>
      <c r="AD11" s="3">
        <f t="shared" si="8"/>
        <v>5</v>
      </c>
    </row>
    <row r="12" spans="1:30" x14ac:dyDescent="0.3">
      <c r="A12" s="20" t="s">
        <v>19</v>
      </c>
      <c r="B12" s="41" t="s">
        <v>84</v>
      </c>
      <c r="C12" s="20" t="s">
        <v>33</v>
      </c>
      <c r="D12" s="22" t="s">
        <v>34</v>
      </c>
      <c r="E12" s="23">
        <v>3</v>
      </c>
      <c r="F12" s="23">
        <v>0</v>
      </c>
      <c r="G12" s="23">
        <v>30</v>
      </c>
      <c r="H12" s="23">
        <v>67</v>
      </c>
      <c r="I12" s="23">
        <v>8</v>
      </c>
      <c r="J12" s="23">
        <v>20</v>
      </c>
      <c r="K12" s="23">
        <v>0</v>
      </c>
      <c r="L12" s="23">
        <v>1.5</v>
      </c>
      <c r="M12" s="23">
        <f t="shared" si="0"/>
        <v>125</v>
      </c>
      <c r="N12" s="23">
        <f t="shared" si="1"/>
        <v>4.5</v>
      </c>
      <c r="O12" s="24">
        <f t="shared" si="2"/>
        <v>129.5</v>
      </c>
      <c r="T12" s="3">
        <f t="shared" si="3"/>
        <v>3</v>
      </c>
      <c r="X12" s="3">
        <f t="shared" si="4"/>
        <v>67</v>
      </c>
      <c r="Y12" s="3">
        <f t="shared" si="5"/>
        <v>30</v>
      </c>
      <c r="Z12" s="3">
        <f t="shared" si="6"/>
        <v>0</v>
      </c>
      <c r="AB12" s="3">
        <f t="shared" si="7"/>
        <v>29.5</v>
      </c>
      <c r="AD12" s="3">
        <f t="shared" si="8"/>
        <v>0</v>
      </c>
    </row>
    <row r="13" spans="1:30" x14ac:dyDescent="0.3">
      <c r="A13" s="20" t="s">
        <v>19</v>
      </c>
      <c r="B13" s="41" t="s">
        <v>85</v>
      </c>
      <c r="C13" s="20" t="s">
        <v>35</v>
      </c>
      <c r="D13" s="22" t="s">
        <v>36</v>
      </c>
      <c r="E13" s="25">
        <v>3</v>
      </c>
      <c r="F13" s="23">
        <v>0</v>
      </c>
      <c r="G13" s="23">
        <v>45</v>
      </c>
      <c r="H13" s="23">
        <v>70</v>
      </c>
      <c r="I13" s="23">
        <v>10</v>
      </c>
      <c r="J13" s="23">
        <v>25</v>
      </c>
      <c r="K13" s="23">
        <v>0</v>
      </c>
      <c r="L13" s="23">
        <v>2</v>
      </c>
      <c r="M13" s="23">
        <f t="shared" si="0"/>
        <v>150</v>
      </c>
      <c r="N13" s="23">
        <f t="shared" si="1"/>
        <v>5</v>
      </c>
      <c r="O13" s="24">
        <f t="shared" si="2"/>
        <v>155</v>
      </c>
      <c r="T13" s="3">
        <f t="shared" si="3"/>
        <v>3</v>
      </c>
      <c r="X13" s="3">
        <f t="shared" si="4"/>
        <v>70</v>
      </c>
      <c r="Y13" s="3">
        <f t="shared" si="5"/>
        <v>45</v>
      </c>
      <c r="Z13" s="3">
        <f t="shared" si="6"/>
        <v>0</v>
      </c>
      <c r="AB13" s="3">
        <f t="shared" si="7"/>
        <v>37</v>
      </c>
      <c r="AD13" s="3">
        <f t="shared" si="8"/>
        <v>0</v>
      </c>
    </row>
    <row r="14" spans="1:30" x14ac:dyDescent="0.3">
      <c r="A14" s="20" t="s">
        <v>19</v>
      </c>
      <c r="B14" s="41" t="s">
        <v>91</v>
      </c>
      <c r="C14" s="20" t="s">
        <v>37</v>
      </c>
      <c r="D14" s="26" t="s">
        <v>38</v>
      </c>
      <c r="E14" s="27">
        <v>3</v>
      </c>
      <c r="F14" s="28">
        <v>0</v>
      </c>
      <c r="G14" s="28">
        <v>50</v>
      </c>
      <c r="H14" s="28">
        <v>100</v>
      </c>
      <c r="I14" s="28">
        <v>20</v>
      </c>
      <c r="J14" s="28">
        <v>30</v>
      </c>
      <c r="K14" s="28">
        <v>5</v>
      </c>
      <c r="L14" s="28">
        <v>2</v>
      </c>
      <c r="M14" s="28">
        <f t="shared" si="0"/>
        <v>200</v>
      </c>
      <c r="N14" s="28">
        <f t="shared" si="1"/>
        <v>10</v>
      </c>
      <c r="O14" s="24">
        <f t="shared" si="2"/>
        <v>210</v>
      </c>
      <c r="T14" s="3">
        <f t="shared" si="3"/>
        <v>3</v>
      </c>
      <c r="X14" s="3">
        <f t="shared" si="4"/>
        <v>100</v>
      </c>
      <c r="Y14" s="3">
        <f t="shared" si="5"/>
        <v>50</v>
      </c>
      <c r="Z14" s="3">
        <f t="shared" si="6"/>
        <v>0</v>
      </c>
      <c r="AB14" s="3">
        <f t="shared" si="7"/>
        <v>52</v>
      </c>
      <c r="AD14" s="3">
        <f t="shared" si="8"/>
        <v>5</v>
      </c>
    </row>
    <row r="15" spans="1:30" x14ac:dyDescent="0.3">
      <c r="A15" s="20" t="s">
        <v>19</v>
      </c>
      <c r="B15" s="41" t="s">
        <v>39</v>
      </c>
      <c r="C15" s="20" t="s">
        <v>40</v>
      </c>
      <c r="D15" s="29" t="s">
        <v>41</v>
      </c>
      <c r="E15" s="20">
        <v>6</v>
      </c>
      <c r="F15" s="28">
        <v>0</v>
      </c>
      <c r="G15" s="20">
        <v>250</v>
      </c>
      <c r="H15" s="20">
        <v>350</v>
      </c>
      <c r="I15" s="20">
        <v>30</v>
      </c>
      <c r="J15" s="20">
        <v>120</v>
      </c>
      <c r="K15" s="28">
        <v>6.5</v>
      </c>
      <c r="L15" s="28">
        <v>3</v>
      </c>
      <c r="M15" s="28">
        <f t="shared" si="0"/>
        <v>750</v>
      </c>
      <c r="N15" s="28">
        <f t="shared" si="1"/>
        <v>15.5</v>
      </c>
      <c r="O15" s="24">
        <f t="shared" si="2"/>
        <v>765.5</v>
      </c>
      <c r="T15" s="3">
        <f t="shared" si="3"/>
        <v>6</v>
      </c>
      <c r="X15" s="3">
        <f t="shared" si="4"/>
        <v>350</v>
      </c>
      <c r="Y15" s="3">
        <f t="shared" si="5"/>
        <v>250</v>
      </c>
      <c r="Z15" s="3">
        <f t="shared" si="6"/>
        <v>0</v>
      </c>
      <c r="AB15" s="3">
        <f t="shared" si="7"/>
        <v>153</v>
      </c>
      <c r="AD15" s="3">
        <f t="shared" si="8"/>
        <v>6.5</v>
      </c>
    </row>
    <row r="16" spans="1:30" x14ac:dyDescent="0.3">
      <c r="A16" s="20" t="s">
        <v>19</v>
      </c>
      <c r="B16" s="41" t="s">
        <v>42</v>
      </c>
      <c r="C16" s="20" t="s">
        <v>43</v>
      </c>
      <c r="D16" s="29" t="s">
        <v>41</v>
      </c>
      <c r="E16" s="20">
        <v>6</v>
      </c>
      <c r="F16" s="28">
        <v>0</v>
      </c>
      <c r="G16" s="20">
        <v>250</v>
      </c>
      <c r="H16" s="20">
        <v>350</v>
      </c>
      <c r="I16" s="20">
        <v>30</v>
      </c>
      <c r="J16" s="20">
        <v>120</v>
      </c>
      <c r="K16" s="28">
        <v>6.5</v>
      </c>
      <c r="L16" s="28">
        <v>3</v>
      </c>
      <c r="M16" s="28">
        <f t="shared" si="0"/>
        <v>750</v>
      </c>
      <c r="N16" s="28">
        <f t="shared" si="1"/>
        <v>15.5</v>
      </c>
      <c r="O16" s="24">
        <f t="shared" si="2"/>
        <v>765.5</v>
      </c>
      <c r="T16" s="3">
        <f t="shared" si="3"/>
        <v>6</v>
      </c>
      <c r="X16" s="3">
        <f t="shared" si="4"/>
        <v>350</v>
      </c>
      <c r="Y16" s="3">
        <f t="shared" si="5"/>
        <v>250</v>
      </c>
      <c r="Z16" s="3">
        <f t="shared" si="6"/>
        <v>0</v>
      </c>
      <c r="AB16" s="3">
        <f t="shared" si="7"/>
        <v>153</v>
      </c>
      <c r="AD16" s="3">
        <f t="shared" si="8"/>
        <v>6.5</v>
      </c>
    </row>
    <row r="17" spans="1:30" x14ac:dyDescent="0.3">
      <c r="A17" s="20" t="s">
        <v>19</v>
      </c>
      <c r="B17" s="21" t="s">
        <v>31</v>
      </c>
      <c r="C17" s="22" t="s">
        <v>32</v>
      </c>
      <c r="D17" s="22" t="s">
        <v>44</v>
      </c>
      <c r="E17" s="20">
        <v>6</v>
      </c>
      <c r="F17" s="28">
        <v>0</v>
      </c>
      <c r="G17" s="20">
        <v>250</v>
      </c>
      <c r="H17" s="20">
        <v>370</v>
      </c>
      <c r="I17" s="20">
        <v>30</v>
      </c>
      <c r="J17" s="20">
        <v>100</v>
      </c>
      <c r="K17" s="28">
        <v>6.5</v>
      </c>
      <c r="L17" s="28">
        <v>3</v>
      </c>
      <c r="M17" s="28">
        <f t="shared" si="0"/>
        <v>750</v>
      </c>
      <c r="N17" s="28">
        <f t="shared" si="1"/>
        <v>15.5</v>
      </c>
      <c r="O17" s="24">
        <f t="shared" si="2"/>
        <v>765.5</v>
      </c>
      <c r="T17" s="3">
        <f t="shared" si="3"/>
        <v>6</v>
      </c>
      <c r="X17" s="3">
        <f t="shared" si="4"/>
        <v>370</v>
      </c>
      <c r="Y17" s="3">
        <f t="shared" si="5"/>
        <v>250</v>
      </c>
      <c r="Z17" s="3">
        <f t="shared" si="6"/>
        <v>0</v>
      </c>
      <c r="AB17" s="3">
        <f t="shared" si="7"/>
        <v>133</v>
      </c>
      <c r="AD17" s="3">
        <f t="shared" si="8"/>
        <v>6.5</v>
      </c>
    </row>
    <row r="18" spans="1:30" x14ac:dyDescent="0.3">
      <c r="A18" s="20" t="s">
        <v>19</v>
      </c>
      <c r="B18" s="41" t="s">
        <v>86</v>
      </c>
      <c r="C18" s="22" t="s">
        <v>45</v>
      </c>
      <c r="D18" s="29" t="s">
        <v>41</v>
      </c>
      <c r="E18" s="20">
        <v>6</v>
      </c>
      <c r="F18" s="28">
        <v>0</v>
      </c>
      <c r="G18" s="28">
        <v>80</v>
      </c>
      <c r="H18" s="28">
        <v>150</v>
      </c>
      <c r="I18" s="28">
        <v>30</v>
      </c>
      <c r="J18" s="28">
        <v>40</v>
      </c>
      <c r="K18" s="28">
        <v>6.5</v>
      </c>
      <c r="L18" s="28">
        <v>3</v>
      </c>
      <c r="M18" s="28">
        <f t="shared" si="0"/>
        <v>300</v>
      </c>
      <c r="N18" s="28">
        <f t="shared" si="1"/>
        <v>15.5</v>
      </c>
      <c r="O18" s="24">
        <f t="shared" si="2"/>
        <v>315.5</v>
      </c>
      <c r="T18" s="3">
        <f t="shared" si="3"/>
        <v>6</v>
      </c>
      <c r="X18" s="3">
        <f t="shared" si="4"/>
        <v>150</v>
      </c>
      <c r="Y18" s="3">
        <f t="shared" si="5"/>
        <v>80</v>
      </c>
      <c r="Z18" s="3">
        <f t="shared" si="6"/>
        <v>0</v>
      </c>
      <c r="AB18" s="3">
        <f t="shared" si="7"/>
        <v>73</v>
      </c>
      <c r="AD18" s="3">
        <f t="shared" si="8"/>
        <v>6.5</v>
      </c>
    </row>
    <row r="19" spans="1:30" x14ac:dyDescent="0.3">
      <c r="A19" s="20" t="s">
        <v>19</v>
      </c>
      <c r="B19" s="41" t="s">
        <v>88</v>
      </c>
      <c r="C19" s="20" t="s">
        <v>46</v>
      </c>
      <c r="D19" s="22" t="s">
        <v>21</v>
      </c>
      <c r="E19" s="28">
        <v>4</v>
      </c>
      <c r="F19" s="28">
        <v>0</v>
      </c>
      <c r="G19" s="28">
        <v>50</v>
      </c>
      <c r="H19" s="28">
        <v>80</v>
      </c>
      <c r="I19" s="28">
        <v>15</v>
      </c>
      <c r="J19" s="28">
        <v>20</v>
      </c>
      <c r="K19" s="28">
        <v>5</v>
      </c>
      <c r="L19" s="28">
        <v>2</v>
      </c>
      <c r="M19" s="28">
        <f t="shared" si="0"/>
        <v>165</v>
      </c>
      <c r="N19" s="28">
        <f t="shared" si="1"/>
        <v>11</v>
      </c>
      <c r="O19" s="24">
        <f t="shared" si="2"/>
        <v>176</v>
      </c>
      <c r="T19" s="3">
        <f t="shared" si="3"/>
        <v>4</v>
      </c>
      <c r="X19" s="3">
        <f t="shared" si="4"/>
        <v>80</v>
      </c>
      <c r="Y19" s="3">
        <f t="shared" si="5"/>
        <v>50</v>
      </c>
      <c r="Z19" s="3">
        <f t="shared" si="6"/>
        <v>0</v>
      </c>
      <c r="AB19" s="3">
        <f t="shared" si="7"/>
        <v>37</v>
      </c>
      <c r="AD19" s="3">
        <f t="shared" si="8"/>
        <v>5</v>
      </c>
    </row>
    <row r="20" spans="1:30" x14ac:dyDescent="0.3">
      <c r="A20" s="20" t="s">
        <v>19</v>
      </c>
      <c r="B20" s="41" t="s">
        <v>89</v>
      </c>
      <c r="C20" s="22" t="s">
        <v>47</v>
      </c>
      <c r="D20" s="22" t="s">
        <v>26</v>
      </c>
      <c r="E20" s="28">
        <v>4</v>
      </c>
      <c r="F20" s="28">
        <v>0</v>
      </c>
      <c r="G20" s="28">
        <v>65</v>
      </c>
      <c r="H20" s="28">
        <v>125</v>
      </c>
      <c r="I20" s="28">
        <v>15</v>
      </c>
      <c r="J20" s="28">
        <v>30</v>
      </c>
      <c r="K20" s="28">
        <v>6</v>
      </c>
      <c r="L20" s="28">
        <v>2</v>
      </c>
      <c r="M20" s="28">
        <f t="shared" si="0"/>
        <v>235</v>
      </c>
      <c r="N20" s="28">
        <f t="shared" si="1"/>
        <v>12</v>
      </c>
      <c r="O20" s="24">
        <f t="shared" si="2"/>
        <v>247</v>
      </c>
      <c r="T20" s="3">
        <f t="shared" si="3"/>
        <v>4</v>
      </c>
      <c r="X20" s="3">
        <f t="shared" si="4"/>
        <v>125</v>
      </c>
      <c r="Y20" s="3">
        <f t="shared" si="5"/>
        <v>65</v>
      </c>
      <c r="Z20" s="3">
        <f t="shared" si="6"/>
        <v>0</v>
      </c>
      <c r="AB20" s="3">
        <f t="shared" si="7"/>
        <v>47</v>
      </c>
      <c r="AD20" s="3">
        <f t="shared" si="8"/>
        <v>6</v>
      </c>
    </row>
    <row r="21" spans="1:30" x14ac:dyDescent="0.3">
      <c r="A21" s="21" t="s">
        <v>19</v>
      </c>
      <c r="B21" s="41" t="s">
        <v>90</v>
      </c>
      <c r="C21" s="20" t="s">
        <v>48</v>
      </c>
      <c r="D21" s="22" t="s">
        <v>30</v>
      </c>
      <c r="E21" s="28">
        <v>5</v>
      </c>
      <c r="F21" s="28">
        <v>0</v>
      </c>
      <c r="G21" s="28">
        <v>90</v>
      </c>
      <c r="H21" s="28">
        <v>160</v>
      </c>
      <c r="I21" s="28">
        <v>25</v>
      </c>
      <c r="J21" s="28">
        <v>40</v>
      </c>
      <c r="K21" s="28">
        <v>6</v>
      </c>
      <c r="L21" s="28">
        <v>2</v>
      </c>
      <c r="M21" s="28">
        <f t="shared" si="0"/>
        <v>315</v>
      </c>
      <c r="N21" s="28">
        <f t="shared" si="1"/>
        <v>13</v>
      </c>
      <c r="O21" s="24">
        <f t="shared" si="2"/>
        <v>328</v>
      </c>
      <c r="T21" s="3">
        <f t="shared" si="3"/>
        <v>5</v>
      </c>
      <c r="X21" s="3">
        <f t="shared" si="4"/>
        <v>160</v>
      </c>
      <c r="Y21" s="3">
        <f t="shared" si="5"/>
        <v>90</v>
      </c>
      <c r="Z21" s="3">
        <f t="shared" si="6"/>
        <v>0</v>
      </c>
      <c r="AB21" s="3">
        <f t="shared" si="7"/>
        <v>67</v>
      </c>
      <c r="AD21" s="3">
        <f t="shared" si="8"/>
        <v>6</v>
      </c>
    </row>
    <row r="22" spans="1:30" x14ac:dyDescent="0.3">
      <c r="A22" s="21" t="s">
        <v>19</v>
      </c>
      <c r="B22" s="42" t="s">
        <v>95</v>
      </c>
      <c r="C22" s="30" t="s">
        <v>49</v>
      </c>
      <c r="D22" s="29" t="s">
        <v>41</v>
      </c>
      <c r="E22" s="28">
        <v>5</v>
      </c>
      <c r="F22" s="28">
        <v>0</v>
      </c>
      <c r="G22" s="28">
        <v>125</v>
      </c>
      <c r="H22" s="28">
        <v>200</v>
      </c>
      <c r="I22" s="28">
        <v>30</v>
      </c>
      <c r="J22" s="28">
        <v>40</v>
      </c>
      <c r="K22" s="28">
        <v>6</v>
      </c>
      <c r="L22" s="28">
        <v>3</v>
      </c>
      <c r="M22" s="28">
        <f t="shared" si="0"/>
        <v>395</v>
      </c>
      <c r="N22" s="28">
        <f t="shared" si="1"/>
        <v>14</v>
      </c>
      <c r="O22" s="24">
        <f t="shared" si="2"/>
        <v>409</v>
      </c>
      <c r="T22" s="3">
        <f t="shared" si="3"/>
        <v>5</v>
      </c>
      <c r="X22" s="3">
        <f t="shared" si="4"/>
        <v>200</v>
      </c>
      <c r="Y22" s="3">
        <f t="shared" si="5"/>
        <v>125</v>
      </c>
      <c r="Z22" s="3">
        <f t="shared" si="6"/>
        <v>0</v>
      </c>
      <c r="AB22" s="3">
        <f t="shared" si="7"/>
        <v>73</v>
      </c>
      <c r="AD22" s="3">
        <f t="shared" si="8"/>
        <v>6</v>
      </c>
    </row>
    <row r="23" spans="1:30" x14ac:dyDescent="0.3">
      <c r="A23" s="21" t="s">
        <v>19</v>
      </c>
      <c r="B23" s="43" t="s">
        <v>93</v>
      </c>
      <c r="C23" s="30" t="s">
        <v>50</v>
      </c>
      <c r="D23" s="26" t="s">
        <v>51</v>
      </c>
      <c r="E23" s="28">
        <v>1</v>
      </c>
      <c r="F23" s="28">
        <v>0</v>
      </c>
      <c r="G23" s="28">
        <v>30</v>
      </c>
      <c r="H23" s="28">
        <v>50</v>
      </c>
      <c r="I23" s="28">
        <v>30</v>
      </c>
      <c r="J23" s="28">
        <v>40</v>
      </c>
      <c r="K23" s="28">
        <v>6</v>
      </c>
      <c r="L23" s="28">
        <v>3</v>
      </c>
      <c r="M23" s="28">
        <f t="shared" si="0"/>
        <v>150</v>
      </c>
      <c r="N23" s="28">
        <f t="shared" si="1"/>
        <v>10</v>
      </c>
      <c r="O23" s="24">
        <f t="shared" si="2"/>
        <v>160</v>
      </c>
      <c r="T23" s="3">
        <f t="shared" si="3"/>
        <v>1</v>
      </c>
      <c r="X23" s="3">
        <f t="shared" si="4"/>
        <v>50</v>
      </c>
      <c r="Y23" s="3">
        <f t="shared" si="5"/>
        <v>30</v>
      </c>
      <c r="Z23" s="3">
        <f t="shared" si="6"/>
        <v>0</v>
      </c>
      <c r="AB23" s="3">
        <f t="shared" si="7"/>
        <v>73</v>
      </c>
      <c r="AD23" s="3">
        <f t="shared" si="8"/>
        <v>6</v>
      </c>
    </row>
    <row r="24" spans="1:30" x14ac:dyDescent="0.3">
      <c r="A24" s="31" t="s">
        <v>19</v>
      </c>
      <c r="B24" s="44" t="s">
        <v>94</v>
      </c>
      <c r="C24" s="32" t="s">
        <v>52</v>
      </c>
      <c r="D24" s="33" t="s">
        <v>53</v>
      </c>
      <c r="E24" s="34">
        <v>5</v>
      </c>
      <c r="F24" s="34">
        <v>0</v>
      </c>
      <c r="G24" s="34">
        <v>150</v>
      </c>
      <c r="H24" s="34">
        <v>250</v>
      </c>
      <c r="I24" s="34">
        <v>30</v>
      </c>
      <c r="J24" s="34">
        <v>75</v>
      </c>
      <c r="K24" s="34">
        <v>6</v>
      </c>
      <c r="L24" s="34">
        <v>3</v>
      </c>
      <c r="M24" s="34">
        <f t="shared" si="0"/>
        <v>505</v>
      </c>
      <c r="N24" s="34">
        <f t="shared" si="1"/>
        <v>14</v>
      </c>
      <c r="O24" s="19">
        <f t="shared" si="2"/>
        <v>519</v>
      </c>
      <c r="T24" s="3">
        <f t="shared" si="3"/>
        <v>5</v>
      </c>
      <c r="X24" s="3">
        <f t="shared" si="4"/>
        <v>250</v>
      </c>
      <c r="Y24" s="3">
        <f t="shared" si="5"/>
        <v>150</v>
      </c>
      <c r="Z24" s="3">
        <f t="shared" si="6"/>
        <v>0</v>
      </c>
      <c r="AB24" s="3">
        <f t="shared" si="7"/>
        <v>108</v>
      </c>
      <c r="AD24" s="3">
        <f t="shared" si="8"/>
        <v>6</v>
      </c>
    </row>
    <row r="25" spans="1:30" x14ac:dyDescent="0.3">
      <c r="A25" s="4"/>
      <c r="B25" s="5"/>
      <c r="C25" s="6"/>
      <c r="D25" s="7"/>
      <c r="E25" s="8" t="s">
        <v>0</v>
      </c>
      <c r="F25" s="45" t="s">
        <v>1</v>
      </c>
      <c r="G25" s="46"/>
      <c r="H25" s="46"/>
      <c r="I25" s="46"/>
      <c r="J25" s="47"/>
      <c r="K25" s="45" t="s">
        <v>0</v>
      </c>
      <c r="L25" s="47"/>
      <c r="M25" s="45" t="s">
        <v>2</v>
      </c>
      <c r="N25" s="46"/>
      <c r="O25" s="47"/>
    </row>
    <row r="26" spans="1:30" x14ac:dyDescent="0.3">
      <c r="A26" s="9"/>
      <c r="B26" s="10"/>
      <c r="C26" s="11"/>
      <c r="D26" s="12" t="s">
        <v>3</v>
      </c>
      <c r="E26" s="13">
        <v>10</v>
      </c>
      <c r="F26" s="13">
        <v>20</v>
      </c>
      <c r="G26" s="13">
        <v>30</v>
      </c>
      <c r="H26" s="13">
        <v>40</v>
      </c>
      <c r="I26" s="13">
        <v>50</v>
      </c>
      <c r="J26" s="13">
        <v>60</v>
      </c>
      <c r="K26" s="14">
        <v>70</v>
      </c>
      <c r="L26" s="13">
        <v>80</v>
      </c>
      <c r="M26" s="15"/>
      <c r="N26" s="16"/>
      <c r="O26" s="7"/>
    </row>
    <row r="46" spans="2:2" x14ac:dyDescent="0.3">
      <c r="B46" s="41"/>
    </row>
    <row r="47" spans="2:2" x14ac:dyDescent="0.3">
      <c r="B47" s="41"/>
    </row>
    <row r="48" spans="2:2" x14ac:dyDescent="0.3">
      <c r="B48" s="3"/>
    </row>
  </sheetData>
  <mergeCells count="3">
    <mergeCell ref="F25:J25"/>
    <mergeCell ref="K25:L25"/>
    <mergeCell ref="M25:O25"/>
  </mergeCells>
  <printOptions horizontalCentered="1" gridLines="1"/>
  <pageMargins left="0.51181102362204722" right="0.51181102362204722" top="1.1417322834645669" bottom="0.74803149606299213" header="0.51181102362204722" footer="0.31496062992125984"/>
  <pageSetup paperSize="8" orientation="landscape" horizontalDpi="300" verticalDpi="300" r:id="rId1"/>
  <headerFooter>
    <oddHeader>&amp;L&amp;"-,Bold"&amp;12Revision: 28/11/2018&amp;C&amp;"-,Bold"&amp;18&amp;UVersalift Distributors (UK ) Ltd - Installation Labour Hours 2018-19&amp;R&amp;D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7" sqref="B17"/>
    </sheetView>
  </sheetViews>
  <sheetFormatPr defaultRowHeight="13.2" x14ac:dyDescent="0.25"/>
  <cols>
    <col min="1" max="1" width="13.6640625" style="35" customWidth="1"/>
    <col min="2" max="2" width="27.44140625" customWidth="1"/>
    <col min="3" max="3" width="13.44140625" style="35" customWidth="1"/>
    <col min="4" max="4" width="27.33203125" customWidth="1"/>
  </cols>
  <sheetData>
    <row r="1" spans="1:4" x14ac:dyDescent="0.25">
      <c r="A1" s="36" t="s">
        <v>69</v>
      </c>
      <c r="B1" s="39" t="s">
        <v>69</v>
      </c>
      <c r="C1" s="36" t="s">
        <v>70</v>
      </c>
      <c r="D1" s="37" t="s">
        <v>70</v>
      </c>
    </row>
    <row r="2" spans="1:4" x14ac:dyDescent="0.25">
      <c r="A2" s="36" t="s">
        <v>54</v>
      </c>
      <c r="B2" s="37" t="s">
        <v>55</v>
      </c>
      <c r="C2" s="36" t="s">
        <v>54</v>
      </c>
      <c r="D2" s="37" t="s">
        <v>55</v>
      </c>
    </row>
    <row r="3" spans="1:4" x14ac:dyDescent="0.25">
      <c r="A3" s="35">
        <v>10</v>
      </c>
      <c r="B3" t="s">
        <v>56</v>
      </c>
    </row>
    <row r="4" spans="1:4" x14ac:dyDescent="0.25">
      <c r="A4" s="35">
        <v>20</v>
      </c>
      <c r="B4" t="s">
        <v>57</v>
      </c>
    </row>
    <row r="5" spans="1:4" x14ac:dyDescent="0.25">
      <c r="A5" s="35">
        <v>30</v>
      </c>
      <c r="B5" t="s">
        <v>58</v>
      </c>
    </row>
    <row r="6" spans="1:4" x14ac:dyDescent="0.25">
      <c r="A6" s="35">
        <v>40</v>
      </c>
      <c r="B6" t="s">
        <v>59</v>
      </c>
    </row>
    <row r="7" spans="1:4" x14ac:dyDescent="0.25">
      <c r="A7" s="35">
        <v>50</v>
      </c>
      <c r="B7" t="s">
        <v>60</v>
      </c>
      <c r="C7" s="35">
        <v>10</v>
      </c>
      <c r="D7" s="40" t="s">
        <v>8</v>
      </c>
    </row>
    <row r="8" spans="1:4" x14ac:dyDescent="0.25">
      <c r="A8" s="35">
        <v>60</v>
      </c>
      <c r="B8" t="s">
        <v>61</v>
      </c>
      <c r="C8" s="35">
        <v>30</v>
      </c>
      <c r="D8" s="40" t="s">
        <v>10</v>
      </c>
    </row>
    <row r="9" spans="1:4" x14ac:dyDescent="0.25">
      <c r="A9" s="35">
        <v>70</v>
      </c>
      <c r="B9" t="s">
        <v>62</v>
      </c>
    </row>
    <row r="10" spans="1:4" x14ac:dyDescent="0.25">
      <c r="A10" s="35">
        <v>80</v>
      </c>
      <c r="B10" t="s">
        <v>63</v>
      </c>
    </row>
    <row r="11" spans="1:4" x14ac:dyDescent="0.25">
      <c r="A11" s="35">
        <v>90</v>
      </c>
      <c r="B11" t="s">
        <v>64</v>
      </c>
      <c r="C11" s="35">
        <v>40</v>
      </c>
      <c r="D11" s="40" t="s">
        <v>11</v>
      </c>
    </row>
    <row r="12" spans="1:4" x14ac:dyDescent="0.25">
      <c r="A12" s="35">
        <v>100</v>
      </c>
      <c r="B12" t="s">
        <v>65</v>
      </c>
      <c r="C12" s="35">
        <v>30</v>
      </c>
      <c r="D12" s="40" t="s">
        <v>10</v>
      </c>
    </row>
    <row r="13" spans="1:4" x14ac:dyDescent="0.25">
      <c r="A13" s="35">
        <v>110</v>
      </c>
      <c r="B13" t="s">
        <v>66</v>
      </c>
      <c r="C13" s="35">
        <v>20</v>
      </c>
      <c r="D13" s="40" t="s">
        <v>9</v>
      </c>
    </row>
    <row r="14" spans="1:4" x14ac:dyDescent="0.25">
      <c r="A14" s="35">
        <v>120</v>
      </c>
      <c r="B14" t="s">
        <v>67</v>
      </c>
    </row>
    <row r="15" spans="1:4" x14ac:dyDescent="0.25">
      <c r="A15" s="35">
        <v>130</v>
      </c>
      <c r="B15" t="s">
        <v>68</v>
      </c>
      <c r="C15" s="38" t="s">
        <v>71</v>
      </c>
      <c r="D15" s="40" t="s">
        <v>72</v>
      </c>
    </row>
    <row r="17" spans="4:4" x14ac:dyDescent="0.25">
      <c r="D17" s="37" t="s">
        <v>74</v>
      </c>
    </row>
    <row r="18" spans="4:4" x14ac:dyDescent="0.25">
      <c r="D18" s="40" t="s">
        <v>73</v>
      </c>
    </row>
    <row r="19" spans="4:4" x14ac:dyDescent="0.25">
      <c r="D19" s="40" t="s">
        <v>75</v>
      </c>
    </row>
    <row r="20" spans="4:4" x14ac:dyDescent="0.25">
      <c r="D20" s="40" t="s">
        <v>76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StdOperations</vt:lpstr>
      <vt:lpstr>Build Hours-Epicor 2019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Ruffett</dc:creator>
  <cp:lastModifiedBy>Paul Millsaps</cp:lastModifiedBy>
  <dcterms:created xsi:type="dcterms:W3CDTF">2019-02-18T15:39:59Z</dcterms:created>
  <dcterms:modified xsi:type="dcterms:W3CDTF">2019-02-26T21:15:23Z</dcterms:modified>
</cp:coreProperties>
</file>