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<sst xmlns="http://schemas.openxmlformats.org/spreadsheetml/2006/main" count="69" uniqueCount="68">
  <si>
    <t>Targets</t>
  </si>
  <si>
    <t>Outputs</t>
  </si>
  <si>
    <t>deT/dw5= d(e1)/dao_1 * dao_1/do1 * do1/dw5</t>
  </si>
  <si>
    <t>de1/da_o1 = d(0.5*(t1-a_o1))/dao_1</t>
  </si>
  <si>
    <t>de1/da_o1 = a_o1-t1</t>
  </si>
  <si>
    <t xml:space="preserve"> da_o1/do1 = d(sigmoid(o1))/o1 </t>
  </si>
  <si>
    <t>h1=w1*i1+w2*i2</t>
  </si>
  <si>
    <t>dao_1/do1 = sigmoid(o1)*(1-sigmoid(o1))</t>
  </si>
  <si>
    <t>h2=w3*i1+w4*i2</t>
  </si>
  <si>
    <t>dao_1/do1 = a_o1 * (1-ao1)</t>
  </si>
  <si>
    <t>a_h1=sigmoid(h1)</t>
  </si>
  <si>
    <t>do1/dw5 = a_h1</t>
  </si>
  <si>
    <t>a_h2=sigmoid(h2)</t>
  </si>
  <si>
    <t>deT/dw5 = (a_o1 - t1) * ao_1 * 1-ao_1 * a_h1</t>
  </si>
  <si>
    <t xml:space="preserve"> o1=w5*a_h1+w6*a_h2</t>
  </si>
  <si>
    <t>deT/dw6 = (a_o1 - t1) * ao_1 * 1-ao_1 * a_h2</t>
  </si>
  <si>
    <t xml:space="preserve"> o2=w7*a_h1+w8*a_h2</t>
  </si>
  <si>
    <t>deT/dw7 = (a_o2 - t2) * ao_2 * 1-ao_2 * a_h1</t>
  </si>
  <si>
    <t>a_o1=sigmoid(o1)</t>
  </si>
  <si>
    <t>deT/dw8 = (a_o2 - t2) * ao_2 * 1-ao_2 * a_h2</t>
  </si>
  <si>
    <t>a_o2=sigmoid(o2)</t>
  </si>
  <si>
    <t>E1=0.5*t1-a_o1</t>
  </si>
  <si>
    <t xml:space="preserve">de1/da_h2 = a_o2 - t2 * a_o2 * 1- a_o2 * w8 </t>
  </si>
  <si>
    <t>E2=0.5*t2-a_o2</t>
  </si>
  <si>
    <t>de2/da_h2 = a_o1 - t1 * a_o1 * 1 - a_o1 * w6</t>
  </si>
  <si>
    <t>ET=E1+E2</t>
  </si>
  <si>
    <t xml:space="preserve">deT/dw1 = d(e1+e2)/da_h1 </t>
  </si>
  <si>
    <t>de1/da_h1 = de1/da_o1 * da_o1/do1 * do1/da_h1. =  (ao1- t1) *  a_o1 * (1 - a_o1) * w5</t>
  </si>
  <si>
    <t>de2/da_h1 = de2/da_o2 * da_o2/do2 * do2/da_h1 = (a_o2-t2) * a_o2 * (1 - a_o2) * w7</t>
  </si>
  <si>
    <t>deT/dw1 = deT/da_h1 * da_h1/dh1 * dh1/dw1</t>
  </si>
  <si>
    <t>( (ao1- t1) *  a_o1 * (1 - a_o1) * w5 + (a_o2-t2) * a_o2 * (1 - a_o2) * w7 ) * a_h1 * (1 - a_h1) * i1</t>
  </si>
  <si>
    <t xml:space="preserve">deT/dw1 = deT/da_h1 * da_h1 * (1- da_h1) * i1 </t>
  </si>
  <si>
    <t>deT/dw2 = deT/da_h1 * da_h1 * (1- da_h1) * i2</t>
  </si>
  <si>
    <t xml:space="preserve">deT/dw3 = deT/da_h2 * da_h2 * (1- da_h2) * i1 </t>
  </si>
  <si>
    <t>deT/dw4 = deT/da_h2 * da_h2 * (1- da_h2)  * i2</t>
  </si>
  <si>
    <t xml:space="preserve"> </t>
  </si>
  <si>
    <t>LR=</t>
  </si>
  <si>
    <t xml:space="preserve">t1 </t>
  </si>
  <si>
    <t>t2</t>
  </si>
  <si>
    <t>i1</t>
  </si>
  <si>
    <t xml:space="preserve">i2 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</si>
  <si>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</si>
  <si>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</si>
  <si>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</si>
  <si>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</si>
  <si>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</si>
  <si>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</si>
  <si>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</si>
  <si>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</si>
  <si>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</si>
  <si>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</si>
  <si>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</si>
  <si>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</si>
  <si>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</si>
  <si>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</si>
  <si>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</si>
  <si>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</si>
  <si>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</si>
  <si>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</si>
  <si>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eT</t>
  </si>
  <si>
    <t>Edw1</t>
  </si>
  <si>
    <r>
      <rPr>
        <rFont val="Arial"/>
        <color theme="1"/>
      </rPr>
      <t>E</t>
    </r>
    <r>
      <rPr>
        <rFont val="Arial"/>
        <color rgb="FFFFFFFF"/>
      </rPr>
      <t>Edw2</t>
    </r>
  </si>
  <si>
    <t>Edw3</t>
  </si>
  <si>
    <t>Edw4</t>
  </si>
  <si>
    <t>Edw5</t>
  </si>
  <si>
    <t>Edw6</t>
  </si>
  <si>
    <t>Edw7</t>
  </si>
  <si>
    <t>Edw8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</si>
</sst>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FFFFFF"/>
      <name val="Arial"/>
    </font>
    <font>
      <color rgb="FF000000"/>
      <name val="Arial"/>
    </font>
    <font/>
    <font>
      <sz val="11.0"/>
      <color rgb="FF795548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2" fontId="6" numFmtId="0" xfId="0" applyFont="1"/>
    <xf borderId="0" fillId="2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Sheet1!$W$45:$W$90</c:f>
              <c:numCache/>
            </c:numRef>
          </c:val>
          <c:smooth val="0"/>
        </c:ser>
        <c:axId val="1955461484"/>
        <c:axId val="301959134"/>
      </c:lineChart>
      <c:catAx>
        <c:axId val="1955461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959134"/>
      </c:catAx>
      <c:valAx>
        <c:axId val="301959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461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952500</xdr:colOff>
      <xdr:row>9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4876800" cy="2124075"/>
    <xdr:grpSp>
      <xdr:nvGrpSpPr>
        <xdr:cNvPr id="2" name="Shape 2" title="Drawing"/>
        <xdr:cNvGrpSpPr/>
      </xdr:nvGrpSpPr>
      <xdr:grpSpPr>
        <a:xfrm>
          <a:off x="353950" y="565700"/>
          <a:ext cx="4853425" cy="2133025"/>
          <a:chOff x="353950" y="565700"/>
          <a:chExt cx="4853425" cy="2133025"/>
        </a:xfrm>
      </xdr:grpSpPr>
      <xdr:sp>
        <xdr:nvSpPr>
          <xdr:cNvPr id="3" name="Shape 3"/>
          <xdr:cNvSpPr/>
        </xdr:nvSpPr>
        <xdr:spPr>
          <a:xfrm>
            <a:off x="354050" y="821150"/>
            <a:ext cx="491700" cy="5115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353950" y="1937325"/>
            <a:ext cx="491700" cy="5115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357125" y="821150"/>
            <a:ext cx="491700" cy="5115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h1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6" name="Shape 6"/>
          <xdr:cNvSpPr/>
        </xdr:nvSpPr>
        <xdr:spPr>
          <a:xfrm>
            <a:off x="4715675" y="1332650"/>
            <a:ext cx="491700" cy="511500"/>
          </a:xfrm>
          <a:prstGeom prst="ellipse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E_T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7" name="Shape 7"/>
          <xdr:cNvSpPr/>
        </xdr:nvSpPr>
        <xdr:spPr>
          <a:xfrm>
            <a:off x="1839000" y="1937325"/>
            <a:ext cx="491700" cy="511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a_h2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1868488" y="821150"/>
            <a:ext cx="491700" cy="511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1339938" y="1937325"/>
            <a:ext cx="491700" cy="5115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h2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10" name="Shape 10"/>
          <xdr:cNvSpPr/>
        </xdr:nvSpPr>
        <xdr:spPr>
          <a:xfrm>
            <a:off x="2881400" y="821150"/>
            <a:ext cx="491700" cy="511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11" name="Shape 11"/>
          <xdr:cNvSpPr/>
        </xdr:nvSpPr>
        <xdr:spPr>
          <a:xfrm>
            <a:off x="2881400" y="1937325"/>
            <a:ext cx="491700" cy="511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12" name="Shape 12"/>
          <xdr:cNvSpPr/>
        </xdr:nvSpPr>
        <xdr:spPr>
          <a:xfrm>
            <a:off x="3328825" y="821150"/>
            <a:ext cx="491700" cy="511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13" name="Shape 13"/>
          <xdr:cNvSpPr/>
        </xdr:nvSpPr>
        <xdr:spPr>
          <a:xfrm>
            <a:off x="3328825" y="1937325"/>
            <a:ext cx="491700" cy="511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a_o2</a:t>
            </a:r>
            <a:endParaRPr sz="800">
              <a:solidFill>
                <a:srgbClr val="FFFFFF"/>
              </a:solidFill>
            </a:endParaRPr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845750" y="1076900"/>
            <a:ext cx="511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5" name="Shape 15"/>
          <xdr:cNvCxnSpPr>
            <a:stCxn id="4" idx="6"/>
            <a:endCxn id="5" idx="2"/>
          </xdr:cNvCxnSpPr>
        </xdr:nvCxnSpPr>
        <xdr:spPr>
          <a:xfrm flipH="1" rot="10800000">
            <a:off x="845650" y="1076775"/>
            <a:ext cx="511500" cy="1116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6" name="Shape 16"/>
          <xdr:cNvCxnSpPr>
            <a:stCxn id="3" idx="6"/>
            <a:endCxn id="9" idx="2"/>
          </xdr:cNvCxnSpPr>
        </xdr:nvCxnSpPr>
        <xdr:spPr>
          <a:xfrm>
            <a:off x="845750" y="1076900"/>
            <a:ext cx="494100" cy="1116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7" name="Shape 17"/>
          <xdr:cNvCxnSpPr>
            <a:stCxn id="4" idx="6"/>
            <a:endCxn id="9" idx="2"/>
          </xdr:cNvCxnSpPr>
        </xdr:nvCxnSpPr>
        <xdr:spPr>
          <a:xfrm>
            <a:off x="845650" y="2193075"/>
            <a:ext cx="494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8" name="Shape 18"/>
          <xdr:cNvCxnSpPr>
            <a:stCxn id="8" idx="6"/>
            <a:endCxn id="11" idx="2"/>
          </xdr:cNvCxnSpPr>
        </xdr:nvCxnSpPr>
        <xdr:spPr>
          <a:xfrm>
            <a:off x="2360188" y="1076900"/>
            <a:ext cx="521100" cy="1116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9" name="Shape 19"/>
          <xdr:cNvCxnSpPr>
            <a:stCxn id="7" idx="6"/>
            <a:endCxn id="10" idx="2"/>
          </xdr:cNvCxnSpPr>
        </xdr:nvCxnSpPr>
        <xdr:spPr>
          <a:xfrm flipH="1" rot="10800000">
            <a:off x="2330700" y="1076775"/>
            <a:ext cx="550800" cy="1116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0" name="Shape 20"/>
          <xdr:cNvCxnSpPr>
            <a:stCxn id="8" idx="6"/>
            <a:endCxn id="10" idx="2"/>
          </xdr:cNvCxnSpPr>
        </xdr:nvCxnSpPr>
        <xdr:spPr>
          <a:xfrm>
            <a:off x="2360188" y="1076900"/>
            <a:ext cx="5211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1" name="Shape 21"/>
          <xdr:cNvCxnSpPr>
            <a:stCxn id="7" idx="6"/>
            <a:endCxn id="11" idx="2"/>
          </xdr:cNvCxnSpPr>
        </xdr:nvCxnSpPr>
        <xdr:spPr>
          <a:xfrm>
            <a:off x="2330700" y="2193075"/>
            <a:ext cx="5508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>
            <a:stCxn id="12" idx="6"/>
            <a:endCxn id="6" idx="2"/>
          </xdr:cNvCxnSpPr>
        </xdr:nvCxnSpPr>
        <xdr:spPr>
          <a:xfrm>
            <a:off x="3820525" y="1076900"/>
            <a:ext cx="895200" cy="511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>
            <a:stCxn id="13" idx="6"/>
            <a:endCxn id="6" idx="2"/>
          </xdr:cNvCxnSpPr>
        </xdr:nvCxnSpPr>
        <xdr:spPr>
          <a:xfrm flipH="1" rot="10800000">
            <a:off x="3820525" y="1588275"/>
            <a:ext cx="895200" cy="604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4" name="Shape 24"/>
          <xdr:cNvCxnSpPr>
            <a:stCxn id="5" idx="0"/>
            <a:endCxn id="8" idx="0"/>
          </xdr:cNvCxnSpPr>
        </xdr:nvCxnSpPr>
        <xdr:spPr>
          <a:xfrm flipH="1" rot="-5400000">
            <a:off x="1858425" y="565700"/>
            <a:ext cx="600" cy="5115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5" name="Shape 25"/>
          <xdr:cNvCxnSpPr>
            <a:stCxn id="10" idx="0"/>
            <a:endCxn id="12" idx="0"/>
          </xdr:cNvCxnSpPr>
        </xdr:nvCxnSpPr>
        <xdr:spPr>
          <a:xfrm flipH="1" rot="-5400000">
            <a:off x="3350600" y="597800"/>
            <a:ext cx="600" cy="4473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6" name="Shape 26"/>
          <xdr:cNvCxnSpPr>
            <a:stCxn id="9" idx="4"/>
            <a:endCxn id="7" idx="4"/>
          </xdr:cNvCxnSpPr>
        </xdr:nvCxnSpPr>
        <xdr:spPr>
          <a:xfrm flipH="1" rot="-5400000">
            <a:off x="1835088" y="2199525"/>
            <a:ext cx="600" cy="4992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7" name="Shape 27"/>
          <xdr:cNvCxnSpPr>
            <a:stCxn id="11" idx="4"/>
            <a:endCxn id="13" idx="4"/>
          </xdr:cNvCxnSpPr>
        </xdr:nvCxnSpPr>
        <xdr:spPr>
          <a:xfrm flipH="1" rot="-5400000">
            <a:off x="3350600" y="2225475"/>
            <a:ext cx="600" cy="4473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8" name="Shape 28"/>
          <xdr:cNvSpPr txBox="1"/>
        </xdr:nvSpPr>
        <xdr:spPr>
          <a:xfrm>
            <a:off x="877788" y="6458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w1= 0.15</a:t>
            </a:r>
            <a:endParaRPr sz="800"/>
          </a:p>
        </xdr:txBody>
      </xdr:sp>
      <xdr:sp>
        <xdr:nvSpPr>
          <xdr:cNvPr id="29" name="Shape 29"/>
          <xdr:cNvSpPr txBox="1"/>
        </xdr:nvSpPr>
        <xdr:spPr>
          <a:xfrm>
            <a:off x="1180150" y="12588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W2 = 0.2</a:t>
            </a:r>
            <a:endParaRPr sz="800"/>
          </a:p>
        </xdr:txBody>
      </xdr:sp>
      <xdr:sp>
        <xdr:nvSpPr>
          <xdr:cNvPr id="30" name="Shape 30"/>
          <xdr:cNvSpPr txBox="1"/>
        </xdr:nvSpPr>
        <xdr:spPr>
          <a:xfrm>
            <a:off x="1037500" y="15884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W3 = 0.25</a:t>
            </a:r>
            <a:endParaRPr sz="800"/>
          </a:p>
        </xdr:txBody>
      </xdr:sp>
      <xdr:sp>
        <xdr:nvSpPr>
          <xdr:cNvPr id="31" name="Shape 31"/>
          <xdr:cNvSpPr txBox="1"/>
        </xdr:nvSpPr>
        <xdr:spPr>
          <a:xfrm>
            <a:off x="840988" y="219307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w4= 0.3</a:t>
            </a:r>
            <a:endParaRPr sz="800"/>
          </a:p>
        </xdr:txBody>
      </xdr:sp>
      <xdr:sp>
        <xdr:nvSpPr>
          <xdr:cNvPr id="32" name="Shape 32"/>
          <xdr:cNvSpPr txBox="1"/>
        </xdr:nvSpPr>
        <xdr:spPr>
          <a:xfrm>
            <a:off x="430488" y="2019500"/>
            <a:ext cx="4473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i2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33" name="Shape 33"/>
          <xdr:cNvSpPr txBox="1"/>
        </xdr:nvSpPr>
        <xdr:spPr>
          <a:xfrm>
            <a:off x="427938" y="881025"/>
            <a:ext cx="4473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i1</a:t>
            </a:r>
            <a:endParaRPr sz="800">
              <a:solidFill>
                <a:srgbClr val="FFFFFF"/>
              </a:solidFill>
            </a:endParaRPr>
          </a:p>
        </xdr:txBody>
      </xdr:sp>
      <xdr:sp>
        <xdr:nvSpPr>
          <xdr:cNvPr id="34" name="Shape 34"/>
          <xdr:cNvSpPr txBox="1"/>
        </xdr:nvSpPr>
        <xdr:spPr>
          <a:xfrm>
            <a:off x="2365213" y="5830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w5= 0.4</a:t>
            </a:r>
            <a:endParaRPr sz="800"/>
          </a:p>
        </xdr:txBody>
      </xdr:sp>
      <xdr:sp>
        <xdr:nvSpPr>
          <xdr:cNvPr id="35" name="Shape 35"/>
          <xdr:cNvSpPr txBox="1"/>
        </xdr:nvSpPr>
        <xdr:spPr>
          <a:xfrm>
            <a:off x="2667575" y="119605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W6 = 0.45</a:t>
            </a:r>
            <a:endParaRPr sz="800"/>
          </a:p>
        </xdr:txBody>
      </xdr:sp>
      <xdr:sp>
        <xdr:nvSpPr>
          <xdr:cNvPr id="36" name="Shape 36"/>
          <xdr:cNvSpPr txBox="1"/>
        </xdr:nvSpPr>
        <xdr:spPr>
          <a:xfrm>
            <a:off x="2524925" y="15256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W7 = 0.5</a:t>
            </a:r>
            <a:endParaRPr sz="800"/>
          </a:p>
        </xdr:txBody>
      </xdr:sp>
      <xdr:sp>
        <xdr:nvSpPr>
          <xdr:cNvPr id="37" name="Shape 37"/>
          <xdr:cNvSpPr txBox="1"/>
        </xdr:nvSpPr>
        <xdr:spPr>
          <a:xfrm>
            <a:off x="2328413" y="21303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w8= 0.55</a:t>
            </a:r>
            <a:endParaRPr sz="800"/>
          </a:p>
        </xdr:txBody>
      </xdr:sp>
      <xdr:sp>
        <xdr:nvSpPr>
          <xdr:cNvPr id="38" name="Shape 38"/>
          <xdr:cNvSpPr txBox="1"/>
        </xdr:nvSpPr>
        <xdr:spPr>
          <a:xfrm>
            <a:off x="4091200" y="983450"/>
            <a:ext cx="3687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E1</a:t>
            </a:r>
            <a:endParaRPr sz="800"/>
          </a:p>
        </xdr:txBody>
      </xdr:sp>
      <xdr:sp>
        <xdr:nvSpPr>
          <xdr:cNvPr id="39" name="Shape 39"/>
          <xdr:cNvSpPr txBox="1"/>
        </xdr:nvSpPr>
        <xdr:spPr>
          <a:xfrm>
            <a:off x="4177125" y="1844150"/>
            <a:ext cx="3687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E2</a:t>
            </a:r>
            <a:endParaRPr sz="8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G3" s="1" t="s">
        <v>0</v>
      </c>
      <c r="H3" s="1" t="s">
        <v>1</v>
      </c>
    </row>
    <row r="4">
      <c r="G4" s="1">
        <v>0.01</v>
      </c>
    </row>
    <row r="5">
      <c r="G5" s="1">
        <v>0.99</v>
      </c>
    </row>
    <row r="11">
      <c r="G11" s="1" t="s">
        <v>2</v>
      </c>
    </row>
    <row r="12">
      <c r="G12" s="1" t="s">
        <v>3</v>
      </c>
    </row>
    <row r="13">
      <c r="G13" s="1" t="s">
        <v>4</v>
      </c>
    </row>
    <row r="14">
      <c r="G14" s="1" t="s">
        <v>5</v>
      </c>
    </row>
    <row r="15">
      <c r="B15" s="1" t="s">
        <v>6</v>
      </c>
      <c r="C15" s="1"/>
      <c r="G15" s="1" t="s">
        <v>7</v>
      </c>
    </row>
    <row r="16">
      <c r="B16" s="1" t="s">
        <v>8</v>
      </c>
      <c r="G16" s="1" t="s">
        <v>9</v>
      </c>
    </row>
    <row r="17">
      <c r="B17" s="1" t="s">
        <v>10</v>
      </c>
      <c r="G17" s="1" t="s">
        <v>11</v>
      </c>
    </row>
    <row r="18">
      <c r="B18" s="1" t="s">
        <v>12</v>
      </c>
      <c r="G18" s="2" t="s">
        <v>13</v>
      </c>
    </row>
    <row r="19">
      <c r="B19" s="1" t="s">
        <v>14</v>
      </c>
      <c r="G19" s="2" t="s">
        <v>15</v>
      </c>
    </row>
    <row r="20">
      <c r="B20" s="1" t="s">
        <v>16</v>
      </c>
      <c r="G20" s="2" t="s">
        <v>17</v>
      </c>
    </row>
    <row r="21">
      <c r="B21" s="1" t="s">
        <v>18</v>
      </c>
      <c r="G21" s="2" t="s">
        <v>19</v>
      </c>
    </row>
    <row r="22">
      <c r="B22" s="1" t="s">
        <v>20</v>
      </c>
    </row>
    <row r="23">
      <c r="B23" s="1" t="s">
        <v>21</v>
      </c>
      <c r="G23" s="1" t="s">
        <v>22</v>
      </c>
    </row>
    <row r="24">
      <c r="B24" s="1" t="s">
        <v>23</v>
      </c>
      <c r="G24" s="1" t="s">
        <v>24</v>
      </c>
    </row>
    <row r="25">
      <c r="B25" s="1" t="s">
        <v>25</v>
      </c>
    </row>
    <row r="26">
      <c r="G26" s="1" t="s">
        <v>26</v>
      </c>
    </row>
    <row r="27">
      <c r="G27" s="1" t="s">
        <v>27</v>
      </c>
      <c r="J27" s="1"/>
      <c r="X27" s="3"/>
    </row>
    <row r="28">
      <c r="G28" s="1" t="s">
        <v>28</v>
      </c>
    </row>
    <row r="29">
      <c r="G29" s="1" t="s">
        <v>29</v>
      </c>
      <c r="J29" s="4" t="s">
        <v>30</v>
      </c>
      <c r="V29" s="3"/>
    </row>
    <row r="30">
      <c r="G30" s="1" t="s">
        <v>31</v>
      </c>
      <c r="J30" s="1"/>
      <c r="V30" s="3"/>
      <c r="Y30" s="3"/>
    </row>
    <row r="31">
      <c r="G31" s="1" t="s">
        <v>32</v>
      </c>
    </row>
    <row r="32">
      <c r="G32" s="1" t="s">
        <v>33</v>
      </c>
    </row>
    <row r="33">
      <c r="G33" s="1" t="s">
        <v>34</v>
      </c>
      <c r="W33" s="3"/>
    </row>
    <row r="34">
      <c r="G34" s="1" t="s">
        <v>35</v>
      </c>
    </row>
    <row r="38">
      <c r="D38" s="1" t="s">
        <v>35</v>
      </c>
    </row>
    <row r="43">
      <c r="C43" s="1" t="s">
        <v>36</v>
      </c>
      <c r="D43" s="5">
        <v>100.0</v>
      </c>
    </row>
    <row r="44">
      <c r="A44" s="6" t="s">
        <v>37</v>
      </c>
      <c r="B44" s="6" t="s">
        <v>38</v>
      </c>
      <c r="C44" s="6" t="s">
        <v>39</v>
      </c>
      <c r="D44" s="6" t="s">
        <v>40</v>
      </c>
      <c r="E44" s="6" t="s">
        <v>41</v>
      </c>
      <c r="F44" s="6" t="s">
        <v>42</v>
      </c>
      <c r="G44" s="6" t="s">
        <v>43</v>
      </c>
      <c r="H44" s="6" t="s">
        <v>44</v>
      </c>
      <c r="I44" s="6" t="s">
        <v>45</v>
      </c>
      <c r="J44" s="6" t="s">
        <v>46</v>
      </c>
      <c r="K44" s="6" t="s">
        <v>47</v>
      </c>
      <c r="L44" s="6" t="s">
        <v>48</v>
      </c>
      <c r="M44" s="6" t="s">
        <v>49</v>
      </c>
      <c r="N44" s="6" t="s">
        <v>50</v>
      </c>
      <c r="O44" s="6" t="s">
        <v>51</v>
      </c>
      <c r="P44" s="6" t="s">
        <v>52</v>
      </c>
      <c r="Q44" s="6" t="s">
        <v>53</v>
      </c>
      <c r="R44" s="6" t="s">
        <v>54</v>
      </c>
      <c r="S44" s="6" t="s">
        <v>55</v>
      </c>
      <c r="T44" s="6" t="s">
        <v>56</v>
      </c>
      <c r="U44" s="6" t="s">
        <v>57</v>
      </c>
      <c r="V44" s="6" t="s">
        <v>58</v>
      </c>
      <c r="W44" s="6" t="s">
        <v>59</v>
      </c>
      <c r="X44" s="6" t="s">
        <v>60</v>
      </c>
      <c r="Y44" s="7" t="s">
        <v>61</v>
      </c>
      <c r="Z44" s="6" t="s">
        <v>62</v>
      </c>
      <c r="AA44" s="6" t="s">
        <v>63</v>
      </c>
      <c r="AB44" s="6" t="s">
        <v>64</v>
      </c>
      <c r="AC44" s="6" t="s">
        <v>65</v>
      </c>
      <c r="AD44" s="6" t="s">
        <v>66</v>
      </c>
      <c r="AE44" s="6" t="s">
        <v>67</v>
      </c>
    </row>
    <row r="45">
      <c r="A45" s="1">
        <v>0.01</v>
      </c>
      <c r="B45" s="1">
        <v>0.99</v>
      </c>
      <c r="C45" s="1">
        <v>0.05</v>
      </c>
      <c r="D45" s="1">
        <v>0.1</v>
      </c>
      <c r="E45" s="1">
        <v>0.15</v>
      </c>
      <c r="F45" s="1">
        <v>0.2</v>
      </c>
      <c r="G45" s="1">
        <v>0.25</v>
      </c>
      <c r="H45" s="1">
        <v>0.3</v>
      </c>
      <c r="I45" s="1">
        <f t="shared" ref="I45:I100" si="2"> E45 * C45 + F45*D45</f>
        <v>0.0275</v>
      </c>
      <c r="J45" s="1">
        <f t="shared" ref="J45:J100" si="3"> 1 / (1 + EXP(-I45))</f>
        <v>0.5068745668</v>
      </c>
      <c r="K45" s="1">
        <f t="shared" ref="K45:K100" si="4"> G45 *C45  + H45 * D45</f>
        <v>0.0425</v>
      </c>
      <c r="L45" s="1">
        <f t="shared" ref="L45:L100" si="5"> 1 / (1 + EXP(-K45))</f>
        <v>0.510623401</v>
      </c>
      <c r="M45" s="1">
        <v>0.4</v>
      </c>
      <c r="N45" s="1">
        <v>0.45</v>
      </c>
      <c r="O45" s="1">
        <v>0.5</v>
      </c>
      <c r="P45" s="1">
        <v>0.55</v>
      </c>
      <c r="Q45" s="1">
        <f t="shared" ref="Q45:Q100" si="8"> M45 * J45 + N45*L45</f>
        <v>0.4325303572</v>
      </c>
      <c r="R45" s="1">
        <f t="shared" ref="R45:R100" si="9"> 1 / (1 + EXP(-Q45))</f>
        <v>0.6064777322</v>
      </c>
      <c r="S45" s="1">
        <f t="shared" ref="S45:S100" si="10"> O45 * J45 + P45*L45</f>
        <v>0.5342801539</v>
      </c>
      <c r="T45" s="1">
        <f t="shared" ref="T45:T100" si="11"> 1 / (1+ EXP(-S45))</f>
        <v>0.6304808355</v>
      </c>
      <c r="U45" s="1">
        <f t="shared" ref="U45:U100" si="12"> 0.5 * (A45-R45)^2</f>
        <v>0.1778928425</v>
      </c>
      <c r="V45" s="1">
        <f t="shared" ref="V45:V100" si="13"> 0.5 * (B45 - T45)^2</f>
        <v>0.06462701484</v>
      </c>
      <c r="W45" s="1">
        <f t="shared" ref="W45:W100" si="14"> U45 + V45</f>
        <v>0.2425198573</v>
      </c>
      <c r="X45" s="8">
        <f t="shared" ref="X45:X100" si="15"> ((R45 - A45) * R45 * (1 - R45) *  M45 + (T45 - B45 ) * T45 * (1 - T45) * O45) * J45 * (1 - J45) * C45</f>
        <v>0.0001882556669</v>
      </c>
      <c r="Y45" s="8">
        <f t="shared" ref="Y45:Y100" si="16"> (((R45 - A45) * R45 * (1 - R45) *  M45 + (T45 - B45 ) * T45 * (1 - T45) * O45)) * J45 * (1 - J45) * D45</f>
        <v>0.0003765113339</v>
      </c>
      <c r="Z45" s="9">
        <f t="shared" ref="Z45:Z100" si="17"> ((R45 - A45) * R45 * (1 - R45) *N45   + (T45 - B45 ) * T45 * (1 - T45) * P45) * J45 * (1 - J45) * C45</f>
        <v>0.0002248724776</v>
      </c>
      <c r="AA45" s="10">
        <f t="shared" ref="AA45:AA100" si="18"> ((R45 - A45) * R45 * (1 - R45) *N45   + (T45 - B45 ) * T45 * (1 - T45) * P45) * J45 * (1 - J45) * D45</f>
        <v>0.0004497449551</v>
      </c>
      <c r="AB45" s="8">
        <f t="shared" ref="AB45:AB100" si="19"> (R45 -A45) * R45 * (1-R45) * J45</f>
        <v>0.07215707291</v>
      </c>
      <c r="AC45" s="8">
        <f t="shared" ref="AC45:AC100" si="20"> (R45 -A45) * R45 * (1-R45) * L45</f>
        <v>0.07269074519</v>
      </c>
      <c r="AD45" s="8">
        <f t="shared" ref="AD45:AD100" si="21"> (T45 - B45) * T45 * (1 - T45) *  J45</f>
        <v>-0.04245525009</v>
      </c>
      <c r="AE45" s="8">
        <f t="shared" ref="AE45:AE100" si="22"> (T45 - B45) * T45 * (1 - T45) *  L45</f>
        <v>-0.04276924828</v>
      </c>
    </row>
    <row r="46">
      <c r="A46" s="1">
        <v>0.01</v>
      </c>
      <c r="B46" s="1">
        <v>0.99</v>
      </c>
      <c r="C46" s="1">
        <v>0.05</v>
      </c>
      <c r="D46" s="1">
        <v>0.1</v>
      </c>
      <c r="E46" s="8">
        <f t="shared" ref="E46:H46" si="1"> E45 - $D$43*X45</f>
        <v>0.1311744333</v>
      </c>
      <c r="F46" s="8">
        <f t="shared" si="1"/>
        <v>0.1623488666</v>
      </c>
      <c r="G46" s="8">
        <f t="shared" si="1"/>
        <v>0.2275127522</v>
      </c>
      <c r="H46" s="8">
        <f t="shared" si="1"/>
        <v>0.2550255045</v>
      </c>
      <c r="I46" s="1">
        <f t="shared" si="2"/>
        <v>0.02279360833</v>
      </c>
      <c r="J46" s="1">
        <f t="shared" si="3"/>
        <v>0.5056981554</v>
      </c>
      <c r="K46" s="1">
        <f t="shared" si="4"/>
        <v>0.03687818806</v>
      </c>
      <c r="L46" s="1">
        <f t="shared" si="5"/>
        <v>0.5092185023</v>
      </c>
      <c r="M46" s="8">
        <f t="shared" ref="M46:N46" si="6"> M45 - $D$43*AB45</f>
        <v>-6.815707291</v>
      </c>
      <c r="N46" s="8">
        <f t="shared" si="6"/>
        <v>-6.819074519</v>
      </c>
      <c r="O46" s="8">
        <f t="shared" ref="O46:P46" si="7"> O45 - $D$43 * AD45</f>
        <v>4.745525009</v>
      </c>
      <c r="P46" s="8">
        <f t="shared" si="7"/>
        <v>4.826924828</v>
      </c>
      <c r="Q46" s="1">
        <f t="shared" si="8"/>
        <v>-6.919089518</v>
      </c>
      <c r="R46" s="1">
        <f t="shared" si="9"/>
        <v>0.0009877531302</v>
      </c>
      <c r="S46" s="1">
        <f t="shared" si="10"/>
        <v>4.857762675</v>
      </c>
      <c r="T46" s="1">
        <f t="shared" si="11"/>
        <v>0.9922920306</v>
      </c>
      <c r="U46" s="1">
        <f t="shared" si="12"/>
        <v>0.00004061029682</v>
      </c>
      <c r="V46" s="1">
        <f t="shared" si="13"/>
        <v>0.000002626702241</v>
      </c>
      <c r="W46" s="1">
        <f t="shared" si="14"/>
        <v>0.00004323699906</v>
      </c>
      <c r="X46" s="8">
        <f t="shared" si="15"/>
        <v>0.00000179733084</v>
      </c>
      <c r="Y46" s="8">
        <f t="shared" si="16"/>
        <v>0.000003594661681</v>
      </c>
      <c r="Z46" s="9">
        <f t="shared" si="17"/>
        <v>0.000001815540262</v>
      </c>
      <c r="AA46" s="10">
        <f t="shared" si="18"/>
        <v>0.000003631080524</v>
      </c>
      <c r="AB46" s="8">
        <f t="shared" si="19"/>
        <v>-0.000004497215265</v>
      </c>
      <c r="AC46" s="8">
        <f t="shared" si="20"/>
        <v>-0.000004528521999</v>
      </c>
      <c r="AD46" s="8">
        <f t="shared" si="21"/>
        <v>0.00000886525582</v>
      </c>
      <c r="AE46" s="8">
        <f t="shared" si="22"/>
        <v>0.000008926970057</v>
      </c>
    </row>
    <row r="47">
      <c r="A47" s="1">
        <v>0.01</v>
      </c>
      <c r="B47" s="1">
        <v>0.99</v>
      </c>
      <c r="C47" s="1">
        <v>0.05</v>
      </c>
      <c r="D47" s="1">
        <v>0.1</v>
      </c>
      <c r="E47" s="8">
        <f t="shared" ref="E47:H47" si="23"> E46 - $D$43*X46</f>
        <v>0.1309947002</v>
      </c>
      <c r="F47" s="8">
        <f t="shared" si="23"/>
        <v>0.1619894004</v>
      </c>
      <c r="G47" s="8">
        <f t="shared" si="23"/>
        <v>0.2273311982</v>
      </c>
      <c r="H47" s="8">
        <f t="shared" si="23"/>
        <v>0.2546623964</v>
      </c>
      <c r="I47" s="1">
        <f t="shared" si="2"/>
        <v>0.02274867506</v>
      </c>
      <c r="J47" s="1">
        <f t="shared" si="3"/>
        <v>0.5056869235</v>
      </c>
      <c r="K47" s="1">
        <f t="shared" si="4"/>
        <v>0.03683279955</v>
      </c>
      <c r="L47" s="1">
        <f t="shared" si="5"/>
        <v>0.509207159</v>
      </c>
      <c r="M47" s="8">
        <f t="shared" ref="M47:N47" si="24"> M46 - $D$43*AB46</f>
        <v>-6.81525757</v>
      </c>
      <c r="N47" s="8">
        <f t="shared" si="24"/>
        <v>-6.818621667</v>
      </c>
      <c r="O47" s="8">
        <f t="shared" ref="O47:P47" si="25"> O46 - $D$43 * AD46</f>
        <v>4.744638484</v>
      </c>
      <c r="P47" s="8">
        <f t="shared" si="25"/>
        <v>4.826032131</v>
      </c>
      <c r="Q47" s="1">
        <f t="shared" si="8"/>
        <v>-6.918477601</v>
      </c>
      <c r="R47" s="1">
        <f t="shared" si="9"/>
        <v>0.0009883571412</v>
      </c>
      <c r="S47" s="1">
        <f t="shared" si="10"/>
        <v>4.856751749</v>
      </c>
      <c r="T47" s="1">
        <f t="shared" si="11"/>
        <v>0.9922842947</v>
      </c>
      <c r="U47" s="1">
        <f t="shared" si="12"/>
        <v>0.00004060485351</v>
      </c>
      <c r="V47" s="1">
        <f t="shared" si="13"/>
        <v>0.000002609001068</v>
      </c>
      <c r="W47" s="1">
        <f t="shared" si="14"/>
        <v>0.00004321385458</v>
      </c>
      <c r="X47" s="8">
        <f t="shared" si="15"/>
        <v>0.000001795022494</v>
      </c>
      <c r="Y47" s="8">
        <f t="shared" si="16"/>
        <v>0.000003590044989</v>
      </c>
      <c r="Z47" s="9">
        <f t="shared" si="17"/>
        <v>0.000001813187936</v>
      </c>
      <c r="AA47" s="10">
        <f t="shared" si="18"/>
        <v>0.000003626375872</v>
      </c>
      <c r="AB47" s="8">
        <f t="shared" si="19"/>
        <v>-0.000004499561058</v>
      </c>
      <c r="AC47" s="8">
        <f t="shared" si="20"/>
        <v>-0.000004530883827</v>
      </c>
      <c r="AD47" s="8">
        <f t="shared" si="21"/>
        <v>0.000008843936193</v>
      </c>
      <c r="AE47" s="8">
        <f t="shared" si="22"/>
        <v>0.000008905501435</v>
      </c>
    </row>
    <row r="48">
      <c r="A48" s="1">
        <v>0.01</v>
      </c>
      <c r="B48" s="1">
        <v>0.99</v>
      </c>
      <c r="C48" s="1">
        <v>0.05</v>
      </c>
      <c r="D48" s="1">
        <v>0.1</v>
      </c>
      <c r="E48" s="8">
        <f t="shared" ref="E48:H48" si="26"> E47 - $D$43*X47</f>
        <v>0.130815198</v>
      </c>
      <c r="F48" s="8">
        <f t="shared" si="26"/>
        <v>0.1616303959</v>
      </c>
      <c r="G48" s="8">
        <f t="shared" si="26"/>
        <v>0.2271498794</v>
      </c>
      <c r="H48" s="8">
        <f t="shared" si="26"/>
        <v>0.2542997588</v>
      </c>
      <c r="I48" s="1">
        <f t="shared" si="2"/>
        <v>0.02270379949</v>
      </c>
      <c r="J48" s="1">
        <f t="shared" si="3"/>
        <v>0.5056757061</v>
      </c>
      <c r="K48" s="1">
        <f t="shared" si="4"/>
        <v>0.03678746986</v>
      </c>
      <c r="L48" s="1">
        <f t="shared" si="5"/>
        <v>0.5091958304</v>
      </c>
      <c r="M48" s="8">
        <f t="shared" ref="M48:N48" si="27"> M47 - $D$43*AB47</f>
        <v>-6.814807614</v>
      </c>
      <c r="N48" s="8">
        <f t="shared" si="27"/>
        <v>-6.818168579</v>
      </c>
      <c r="O48" s="8">
        <f t="shared" ref="O48:P48" si="28"> O47 - $D$43 * AD47</f>
        <v>4.74375409</v>
      </c>
      <c r="P48" s="8">
        <f t="shared" si="28"/>
        <v>4.825141581</v>
      </c>
      <c r="Q48" s="1">
        <f t="shared" si="8"/>
        <v>-6.917865663</v>
      </c>
      <c r="R48" s="1">
        <f t="shared" si="9"/>
        <v>0.0009889615409</v>
      </c>
      <c r="S48" s="1">
        <f t="shared" si="10"/>
        <v>4.855743173</v>
      </c>
      <c r="T48" s="1">
        <f t="shared" si="11"/>
        <v>0.992276569</v>
      </c>
      <c r="U48" s="1">
        <f t="shared" si="12"/>
        <v>0.00004059940706</v>
      </c>
      <c r="V48" s="1">
        <f t="shared" si="13"/>
        <v>0.000002591383216</v>
      </c>
      <c r="W48" s="1">
        <f t="shared" si="14"/>
        <v>0.00004319079027</v>
      </c>
      <c r="X48" s="8">
        <f t="shared" si="15"/>
        <v>0.000001792711968</v>
      </c>
      <c r="Y48" s="8">
        <f t="shared" si="16"/>
        <v>0.000003585423936</v>
      </c>
      <c r="Z48" s="9">
        <f t="shared" si="17"/>
        <v>0.000001810833375</v>
      </c>
      <c r="AA48" s="10">
        <f t="shared" si="18"/>
        <v>0.000003621666751</v>
      </c>
      <c r="AB48" s="8">
        <f t="shared" si="19"/>
        <v>-0.000004501908073</v>
      </c>
      <c r="AC48" s="8">
        <f t="shared" si="20"/>
        <v>-0.000004533246886</v>
      </c>
      <c r="AD48" s="8">
        <f t="shared" si="21"/>
        <v>0.000008822586301</v>
      </c>
      <c r="AE48" s="8">
        <f t="shared" si="22"/>
        <v>0.000008884002343</v>
      </c>
    </row>
    <row r="49">
      <c r="A49" s="1">
        <v>0.01</v>
      </c>
      <c r="B49" s="1">
        <v>0.99</v>
      </c>
      <c r="C49" s="1">
        <v>0.05</v>
      </c>
      <c r="D49" s="1">
        <v>0.1</v>
      </c>
      <c r="E49" s="8">
        <f t="shared" ref="E49:H49" si="29"> E48 - $D$43*X48</f>
        <v>0.1306359268</v>
      </c>
      <c r="F49" s="8">
        <f t="shared" si="29"/>
        <v>0.1612718536</v>
      </c>
      <c r="G49" s="8">
        <f t="shared" si="29"/>
        <v>0.2269687961</v>
      </c>
      <c r="H49" s="8">
        <f t="shared" si="29"/>
        <v>0.2539375922</v>
      </c>
      <c r="I49" s="1">
        <f t="shared" si="2"/>
        <v>0.02265898169</v>
      </c>
      <c r="J49" s="1">
        <f t="shared" si="3"/>
        <v>0.5056645031</v>
      </c>
      <c r="K49" s="1">
        <f t="shared" si="4"/>
        <v>0.03674219902</v>
      </c>
      <c r="L49" s="1">
        <f t="shared" si="5"/>
        <v>0.5091845165</v>
      </c>
      <c r="M49" s="8">
        <f t="shared" ref="M49:N49" si="30"> M48 - $D$43*AB48</f>
        <v>-6.814357423</v>
      </c>
      <c r="N49" s="8">
        <f t="shared" si="30"/>
        <v>-6.817715254</v>
      </c>
      <c r="O49" s="8">
        <f t="shared" ref="O49:P49" si="31"> O48 - $D$43 * AD48</f>
        <v>4.742871831</v>
      </c>
      <c r="P49" s="8">
        <f t="shared" si="31"/>
        <v>4.824253181</v>
      </c>
      <c r="Q49" s="1">
        <f t="shared" si="8"/>
        <v>-6.917253705</v>
      </c>
      <c r="R49" s="1">
        <f t="shared" si="9"/>
        <v>0.0009895663297</v>
      </c>
      <c r="S49" s="1">
        <f t="shared" si="10"/>
        <v>4.854736951</v>
      </c>
      <c r="T49" s="1">
        <f t="shared" si="11"/>
        <v>0.9922688537</v>
      </c>
      <c r="U49" s="1">
        <f t="shared" si="12"/>
        <v>0.00004059395746</v>
      </c>
      <c r="V49" s="1">
        <f t="shared" si="13"/>
        <v>0.000002573848602</v>
      </c>
      <c r="W49" s="1">
        <f t="shared" si="14"/>
        <v>0.00004316780607</v>
      </c>
      <c r="X49" s="8">
        <f t="shared" si="15"/>
        <v>0.00000179039931</v>
      </c>
      <c r="Y49" s="8">
        <f t="shared" si="16"/>
        <v>0.00000358079862</v>
      </c>
      <c r="Z49" s="9">
        <f t="shared" si="17"/>
        <v>0.00000180847663</v>
      </c>
      <c r="AA49" s="10">
        <f t="shared" si="18"/>
        <v>0.00000361695326</v>
      </c>
      <c r="AB49" s="8">
        <f t="shared" si="19"/>
        <v>-0.000004504256311</v>
      </c>
      <c r="AC49" s="8">
        <f t="shared" si="20"/>
        <v>-0.000004535611177</v>
      </c>
      <c r="AD49" s="8">
        <f t="shared" si="21"/>
        <v>0.000008801206574</v>
      </c>
      <c r="AE49" s="8">
        <f t="shared" si="22"/>
        <v>0.000008862473215</v>
      </c>
    </row>
    <row r="50">
      <c r="A50" s="1">
        <v>0.01</v>
      </c>
      <c r="B50" s="1">
        <v>0.99</v>
      </c>
      <c r="C50" s="1">
        <v>0.05</v>
      </c>
      <c r="D50" s="1">
        <v>0.1</v>
      </c>
      <c r="E50" s="8">
        <f t="shared" ref="E50:H50" si="32"> E49 - $D$43*X49</f>
        <v>0.1304568868</v>
      </c>
      <c r="F50" s="8">
        <f t="shared" si="32"/>
        <v>0.1609137737</v>
      </c>
      <c r="G50" s="8">
        <f t="shared" si="32"/>
        <v>0.2267879484</v>
      </c>
      <c r="H50" s="8">
        <f t="shared" si="32"/>
        <v>0.2535758968</v>
      </c>
      <c r="I50" s="1">
        <f t="shared" si="2"/>
        <v>0.02261422171</v>
      </c>
      <c r="J50" s="1">
        <f t="shared" si="3"/>
        <v>0.5056533145</v>
      </c>
      <c r="K50" s="1">
        <f t="shared" si="4"/>
        <v>0.03669698711</v>
      </c>
      <c r="L50" s="1">
        <f t="shared" si="5"/>
        <v>0.5091732174</v>
      </c>
      <c r="M50" s="8">
        <f t="shared" ref="M50:N50" si="33"> M49 - $D$43*AB49</f>
        <v>-6.813906997</v>
      </c>
      <c r="N50" s="8">
        <f t="shared" si="33"/>
        <v>-6.817261693</v>
      </c>
      <c r="O50" s="8">
        <f t="shared" ref="O50:P50" si="34"> O49 - $D$43 * AD49</f>
        <v>4.741991711</v>
      </c>
      <c r="P50" s="8">
        <f t="shared" si="34"/>
        <v>4.823366933</v>
      </c>
      <c r="Q50" s="1">
        <f t="shared" si="8"/>
        <v>-6.916641728</v>
      </c>
      <c r="R50" s="1">
        <f t="shared" si="9"/>
        <v>0.0009901715079</v>
      </c>
      <c r="S50" s="1">
        <f t="shared" si="10"/>
        <v>4.853733086</v>
      </c>
      <c r="T50" s="1">
        <f t="shared" si="11"/>
        <v>0.9922611489</v>
      </c>
      <c r="U50" s="1">
        <f t="shared" si="12"/>
        <v>0.00004058850473</v>
      </c>
      <c r="V50" s="1">
        <f t="shared" si="13"/>
        <v>0.000002556397142</v>
      </c>
      <c r="W50" s="1">
        <f t="shared" si="14"/>
        <v>0.00004314490187</v>
      </c>
      <c r="X50" s="8">
        <f t="shared" si="15"/>
        <v>0.000001788084571</v>
      </c>
      <c r="Y50" s="8">
        <f t="shared" si="16"/>
        <v>0.000003576169142</v>
      </c>
      <c r="Z50" s="9">
        <f t="shared" si="17"/>
        <v>0.000001806117752</v>
      </c>
      <c r="AA50" s="10">
        <f t="shared" si="18"/>
        <v>0.000003612235503</v>
      </c>
      <c r="AB50" s="8">
        <f t="shared" si="19"/>
        <v>-0.000004506605772</v>
      </c>
      <c r="AC50" s="8">
        <f t="shared" si="20"/>
        <v>-0.000004537976702</v>
      </c>
      <c r="AD50" s="8">
        <f t="shared" si="21"/>
        <v>0.000008779797444</v>
      </c>
      <c r="AE50" s="8">
        <f t="shared" si="22"/>
        <v>0.000008840914485</v>
      </c>
    </row>
    <row r="51">
      <c r="A51" s="1">
        <v>0.01</v>
      </c>
      <c r="B51" s="1">
        <v>0.99</v>
      </c>
      <c r="C51" s="1">
        <v>0.05</v>
      </c>
      <c r="D51" s="1">
        <v>0.1</v>
      </c>
      <c r="E51" s="8">
        <f t="shared" ref="E51:H51" si="35"> E50 - $D$43*X50</f>
        <v>0.1302780784</v>
      </c>
      <c r="F51" s="8">
        <f t="shared" si="35"/>
        <v>0.1605561568</v>
      </c>
      <c r="G51" s="8">
        <f t="shared" si="35"/>
        <v>0.2266073366</v>
      </c>
      <c r="H51" s="8">
        <f t="shared" si="35"/>
        <v>0.2532146733</v>
      </c>
      <c r="I51" s="1">
        <f t="shared" si="2"/>
        <v>0.0225695196</v>
      </c>
      <c r="J51" s="1">
        <f t="shared" si="3"/>
        <v>0.5056421404</v>
      </c>
      <c r="K51" s="1">
        <f t="shared" si="4"/>
        <v>0.03665183416</v>
      </c>
      <c r="L51" s="1">
        <f t="shared" si="5"/>
        <v>0.5091619329</v>
      </c>
      <c r="M51" s="8">
        <f t="shared" ref="M51:N51" si="36"> M50 - $D$43*AB50</f>
        <v>-6.813456337</v>
      </c>
      <c r="N51" s="8">
        <f t="shared" si="36"/>
        <v>-6.816807895</v>
      </c>
      <c r="O51" s="8">
        <f t="shared" ref="O51:P51" si="37"> O50 - $D$43 * AD50</f>
        <v>4.741113731</v>
      </c>
      <c r="P51" s="8">
        <f t="shared" si="37"/>
        <v>4.822482842</v>
      </c>
      <c r="Q51" s="1">
        <f t="shared" si="8"/>
        <v>-6.91602973</v>
      </c>
      <c r="R51" s="1">
        <f t="shared" si="9"/>
        <v>0.0009907770755</v>
      </c>
      <c r="S51" s="1">
        <f t="shared" si="10"/>
        <v>4.85273158</v>
      </c>
      <c r="T51" s="1">
        <f t="shared" si="11"/>
        <v>0.9922534546</v>
      </c>
      <c r="U51" s="1">
        <f t="shared" si="12"/>
        <v>0.00004058304885</v>
      </c>
      <c r="V51" s="1">
        <f t="shared" si="13"/>
        <v>0.000002539028747</v>
      </c>
      <c r="W51" s="1">
        <f t="shared" si="14"/>
        <v>0.0000431220776</v>
      </c>
      <c r="X51" s="8">
        <f t="shared" si="15"/>
        <v>0.000001785767801</v>
      </c>
      <c r="Y51" s="8">
        <f t="shared" si="16"/>
        <v>0.000003571535602</v>
      </c>
      <c r="Z51" s="9">
        <f t="shared" si="17"/>
        <v>0.00000180375679</v>
      </c>
      <c r="AA51" s="10">
        <f t="shared" si="18"/>
        <v>0.00000360751358</v>
      </c>
      <c r="AB51" s="8">
        <f t="shared" si="19"/>
        <v>-0.000004508956457</v>
      </c>
      <c r="AC51" s="8">
        <f t="shared" si="20"/>
        <v>-0.00000454034346</v>
      </c>
      <c r="AD51" s="8">
        <f t="shared" si="21"/>
        <v>0.000008758359343</v>
      </c>
      <c r="AE51" s="8">
        <f t="shared" si="22"/>
        <v>0.000008819326587</v>
      </c>
    </row>
    <row r="52">
      <c r="A52" s="1">
        <v>0.01</v>
      </c>
      <c r="B52" s="1">
        <v>0.99</v>
      </c>
      <c r="C52" s="1">
        <v>0.05</v>
      </c>
      <c r="D52" s="1">
        <v>0.1</v>
      </c>
      <c r="E52" s="8">
        <f t="shared" ref="E52:H52" si="38"> E51 - $D$43*X51</f>
        <v>0.1300995016</v>
      </c>
      <c r="F52" s="8">
        <f t="shared" si="38"/>
        <v>0.1601990032</v>
      </c>
      <c r="G52" s="8">
        <f t="shared" si="38"/>
        <v>0.226426961</v>
      </c>
      <c r="H52" s="8">
        <f t="shared" si="38"/>
        <v>0.2528539219</v>
      </c>
      <c r="I52" s="1">
        <f t="shared" si="2"/>
        <v>0.0225248754</v>
      </c>
      <c r="J52" s="1">
        <f t="shared" si="3"/>
        <v>0.5056309808</v>
      </c>
      <c r="K52" s="1">
        <f t="shared" si="4"/>
        <v>0.03660674024</v>
      </c>
      <c r="L52" s="1">
        <f t="shared" si="5"/>
        <v>0.5091506632</v>
      </c>
      <c r="M52" s="8">
        <f t="shared" ref="M52:N52" si="39"> M51 - $D$43*AB51</f>
        <v>-6.813005441</v>
      </c>
      <c r="N52" s="8">
        <f t="shared" si="39"/>
        <v>-6.816353861</v>
      </c>
      <c r="O52" s="8">
        <f t="shared" ref="O52:P52" si="40"> O51 - $D$43 * AD51</f>
        <v>4.740237895</v>
      </c>
      <c r="P52" s="8">
        <f t="shared" si="40"/>
        <v>4.821600909</v>
      </c>
      <c r="Q52" s="1">
        <f t="shared" si="8"/>
        <v>-6.915417712</v>
      </c>
      <c r="R52" s="1">
        <f t="shared" si="9"/>
        <v>0.0009913830329</v>
      </c>
      <c r="S52" s="1">
        <f t="shared" si="10"/>
        <v>4.851732437</v>
      </c>
      <c r="T52" s="1">
        <f t="shared" si="11"/>
        <v>0.9922457708</v>
      </c>
      <c r="U52" s="1">
        <f t="shared" si="12"/>
        <v>0.00004057758983</v>
      </c>
      <c r="V52" s="1">
        <f t="shared" si="13"/>
        <v>0.000002521743329</v>
      </c>
      <c r="W52" s="1">
        <f t="shared" si="14"/>
        <v>0.00004309933316</v>
      </c>
      <c r="X52" s="8">
        <f t="shared" si="15"/>
        <v>0.000001783449049</v>
      </c>
      <c r="Y52" s="8">
        <f t="shared" si="16"/>
        <v>0.000003566898098</v>
      </c>
      <c r="Z52" s="9">
        <f t="shared" si="17"/>
        <v>0.000001801393796</v>
      </c>
      <c r="AA52" s="10">
        <f t="shared" si="18"/>
        <v>0.000003602787592</v>
      </c>
      <c r="AB52" s="8">
        <f t="shared" si="19"/>
        <v>-0.000004511308366</v>
      </c>
      <c r="AC52" s="8">
        <f t="shared" si="20"/>
        <v>-0.000004542711451</v>
      </c>
      <c r="AD52" s="8">
        <f t="shared" si="21"/>
        <v>0.000008736892704</v>
      </c>
      <c r="AE52" s="8">
        <f t="shared" si="22"/>
        <v>0.000008797709959</v>
      </c>
    </row>
    <row r="53">
      <c r="A53" s="1">
        <v>0.01</v>
      </c>
      <c r="B53" s="1">
        <v>0.99</v>
      </c>
      <c r="C53" s="1">
        <v>0.05</v>
      </c>
      <c r="D53" s="1">
        <v>0.1</v>
      </c>
      <c r="E53" s="8">
        <f t="shared" ref="E53:H53" si="41"> E52 - $D$43*X52</f>
        <v>0.1299211567</v>
      </c>
      <c r="F53" s="8">
        <f t="shared" si="41"/>
        <v>0.1598423134</v>
      </c>
      <c r="G53" s="8">
        <f t="shared" si="41"/>
        <v>0.2262468216</v>
      </c>
      <c r="H53" s="8">
        <f t="shared" si="41"/>
        <v>0.2524936432</v>
      </c>
      <c r="I53" s="1">
        <f t="shared" si="2"/>
        <v>0.02248028918</v>
      </c>
      <c r="J53" s="1">
        <f t="shared" si="3"/>
        <v>0.5056198356</v>
      </c>
      <c r="K53" s="1">
        <f t="shared" si="4"/>
        <v>0.0365617054</v>
      </c>
      <c r="L53" s="1">
        <f t="shared" si="5"/>
        <v>0.5091394083</v>
      </c>
      <c r="M53" s="8">
        <f t="shared" ref="M53:N53" si="42"> M52 - $D$43*AB52</f>
        <v>-6.81255431</v>
      </c>
      <c r="N53" s="8">
        <f t="shared" si="42"/>
        <v>-6.81589959</v>
      </c>
      <c r="O53" s="8">
        <f t="shared" ref="O53:P53" si="43"> O52 - $D$43 * AD52</f>
        <v>4.739364206</v>
      </c>
      <c r="P53" s="8">
        <f t="shared" si="43"/>
        <v>4.820721138</v>
      </c>
      <c r="Q53" s="1">
        <f t="shared" si="8"/>
        <v>-6.914805674</v>
      </c>
      <c r="R53" s="1">
        <f t="shared" si="9"/>
        <v>0.0009919893803</v>
      </c>
      <c r="S53" s="1">
        <f t="shared" si="10"/>
        <v>4.850735658</v>
      </c>
      <c r="T53" s="1">
        <f t="shared" si="11"/>
        <v>0.9922380978</v>
      </c>
      <c r="U53" s="1">
        <f t="shared" si="12"/>
        <v>0.00004057212766</v>
      </c>
      <c r="V53" s="1">
        <f t="shared" si="13"/>
        <v>0.000002504540796</v>
      </c>
      <c r="W53" s="1">
        <f t="shared" si="14"/>
        <v>0.00004307666846</v>
      </c>
      <c r="X53" s="8">
        <f t="shared" si="15"/>
        <v>0.000001781128366</v>
      </c>
      <c r="Y53" s="8">
        <f t="shared" si="16"/>
        <v>0.000003562256731</v>
      </c>
      <c r="Z53" s="9">
        <f t="shared" si="17"/>
        <v>0.000001799028821</v>
      </c>
      <c r="AA53" s="10">
        <f t="shared" si="18"/>
        <v>0.000003598057642</v>
      </c>
      <c r="AB53" s="8">
        <f t="shared" si="19"/>
        <v>-0.000004513661499</v>
      </c>
      <c r="AC53" s="8">
        <f t="shared" si="20"/>
        <v>-0.000004545080677</v>
      </c>
      <c r="AD53" s="8">
        <f t="shared" si="21"/>
        <v>0.000008715397962</v>
      </c>
      <c r="AE53" s="8">
        <f t="shared" si="22"/>
        <v>0.000008776065036</v>
      </c>
    </row>
    <row r="54">
      <c r="A54" s="1">
        <v>0.01</v>
      </c>
      <c r="B54" s="1">
        <v>0.99</v>
      </c>
      <c r="C54" s="1">
        <v>0.05</v>
      </c>
      <c r="D54" s="1">
        <v>0.1</v>
      </c>
      <c r="E54" s="8">
        <f t="shared" ref="E54:H54" si="44"> E53 - $D$43*X53</f>
        <v>0.1297430439</v>
      </c>
      <c r="F54" s="8">
        <f t="shared" si="44"/>
        <v>0.1594860877</v>
      </c>
      <c r="G54" s="8">
        <f t="shared" si="44"/>
        <v>0.2260669187</v>
      </c>
      <c r="H54" s="8">
        <f t="shared" si="44"/>
        <v>0.2521338374</v>
      </c>
      <c r="I54" s="1">
        <f t="shared" si="2"/>
        <v>0.02243576097</v>
      </c>
      <c r="J54" s="1">
        <f t="shared" si="3"/>
        <v>0.505608705</v>
      </c>
      <c r="K54" s="1">
        <f t="shared" si="4"/>
        <v>0.03651672968</v>
      </c>
      <c r="L54" s="1">
        <f t="shared" si="5"/>
        <v>0.5091281681</v>
      </c>
      <c r="M54" s="8">
        <f t="shared" ref="M54:N54" si="45"> M53 - $D$43*AB53</f>
        <v>-6.812102944</v>
      </c>
      <c r="N54" s="8">
        <f t="shared" si="45"/>
        <v>-6.815445082</v>
      </c>
      <c r="O54" s="8">
        <f t="shared" ref="O54:P54" si="46"> O53 - $D$43 * AD53</f>
        <v>4.738492666</v>
      </c>
      <c r="P54" s="8">
        <f t="shared" si="46"/>
        <v>4.819843532</v>
      </c>
      <c r="Q54" s="1">
        <f t="shared" si="8"/>
        <v>-6.914193617</v>
      </c>
      <c r="R54" s="1">
        <f t="shared" si="9"/>
        <v>0.0009925961179</v>
      </c>
      <c r="S54" s="1">
        <f t="shared" si="10"/>
        <v>4.849741248</v>
      </c>
      <c r="T54" s="1">
        <f t="shared" si="11"/>
        <v>0.9922304354</v>
      </c>
      <c r="U54" s="1">
        <f t="shared" si="12"/>
        <v>0.00004056666235</v>
      </c>
      <c r="V54" s="1">
        <f t="shared" si="13"/>
        <v>0.000002487421053</v>
      </c>
      <c r="W54" s="1">
        <f t="shared" si="14"/>
        <v>0.0000430540834</v>
      </c>
      <c r="X54" s="8">
        <f t="shared" si="15"/>
        <v>0.0000017788058</v>
      </c>
      <c r="Y54" s="8">
        <f t="shared" si="16"/>
        <v>0.000003557611601</v>
      </c>
      <c r="Z54" s="9">
        <f t="shared" si="17"/>
        <v>0.000001796661915</v>
      </c>
      <c r="AA54" s="10">
        <f t="shared" si="18"/>
        <v>0.00000359332383</v>
      </c>
      <c r="AB54" s="8">
        <f t="shared" si="19"/>
        <v>-0.000004516015857</v>
      </c>
      <c r="AC54" s="8">
        <f t="shared" si="20"/>
        <v>-0.000004547451137</v>
      </c>
      <c r="AD54" s="8">
        <f t="shared" si="21"/>
        <v>0.00000869387555</v>
      </c>
      <c r="AE54" s="8">
        <f t="shared" si="22"/>
        <v>0.000008754392258</v>
      </c>
    </row>
    <row r="55">
      <c r="A55" s="1">
        <v>0.01</v>
      </c>
      <c r="B55" s="1">
        <v>0.99</v>
      </c>
      <c r="C55" s="1">
        <v>0.05</v>
      </c>
      <c r="D55" s="1">
        <v>0.1</v>
      </c>
      <c r="E55" s="8">
        <f t="shared" ref="E55:H55" si="47"> E54 - $D$43*X54</f>
        <v>0.1295651633</v>
      </c>
      <c r="F55" s="8">
        <f t="shared" si="47"/>
        <v>0.1591303266</v>
      </c>
      <c r="G55" s="8">
        <f t="shared" si="47"/>
        <v>0.2258872525</v>
      </c>
      <c r="H55" s="8">
        <f t="shared" si="47"/>
        <v>0.251774505</v>
      </c>
      <c r="I55" s="1">
        <f t="shared" si="2"/>
        <v>0.02239129082</v>
      </c>
      <c r="J55" s="1">
        <f t="shared" si="3"/>
        <v>0.5055975888</v>
      </c>
      <c r="K55" s="1">
        <f t="shared" si="4"/>
        <v>0.03647181313</v>
      </c>
      <c r="L55" s="1">
        <f t="shared" si="5"/>
        <v>0.5091169427</v>
      </c>
      <c r="M55" s="8">
        <f t="shared" ref="M55:N55" si="48"> M54 - $D$43*AB54</f>
        <v>-6.811651342</v>
      </c>
      <c r="N55" s="8">
        <f t="shared" si="48"/>
        <v>-6.814990336</v>
      </c>
      <c r="O55" s="8">
        <f t="shared" ref="O55:P55" si="49"> O54 - $D$43 * AD54</f>
        <v>4.737623278</v>
      </c>
      <c r="P55" s="8">
        <f t="shared" si="49"/>
        <v>4.818968092</v>
      </c>
      <c r="Q55" s="1">
        <f t="shared" si="8"/>
        <v>-6.913581539</v>
      </c>
      <c r="R55" s="1">
        <f t="shared" si="9"/>
        <v>0.000993203246</v>
      </c>
      <c r="S55" s="1">
        <f t="shared" si="10"/>
        <v>4.848749209</v>
      </c>
      <c r="T55" s="1">
        <f t="shared" si="11"/>
        <v>0.9922227838</v>
      </c>
      <c r="U55" s="1">
        <f t="shared" si="12"/>
        <v>0.00004056119388</v>
      </c>
      <c r="V55" s="1">
        <f t="shared" si="13"/>
        <v>0.000002470384002</v>
      </c>
      <c r="W55" s="1">
        <f t="shared" si="14"/>
        <v>0.00004303157789</v>
      </c>
      <c r="X55" s="8">
        <f t="shared" si="15"/>
        <v>0.000001776481404</v>
      </c>
      <c r="Y55" s="8">
        <f t="shared" si="16"/>
        <v>0.000003552962807</v>
      </c>
      <c r="Z55" s="9">
        <f t="shared" si="17"/>
        <v>0.000001794293129</v>
      </c>
      <c r="AA55" s="10">
        <f t="shared" si="18"/>
        <v>0.000003588586259</v>
      </c>
      <c r="AB55" s="8">
        <f t="shared" si="19"/>
        <v>-0.000004518371441</v>
      </c>
      <c r="AC55" s="8">
        <f t="shared" si="20"/>
        <v>-0.000004549822833</v>
      </c>
      <c r="AD55" s="8">
        <f t="shared" si="21"/>
        <v>0.000008672325905</v>
      </c>
      <c r="AE55" s="8">
        <f t="shared" si="22"/>
        <v>0.000008732692062</v>
      </c>
    </row>
    <row r="56">
      <c r="A56" s="1">
        <v>0.01</v>
      </c>
      <c r="B56" s="1">
        <v>0.99</v>
      </c>
      <c r="C56" s="1">
        <v>0.05</v>
      </c>
      <c r="D56" s="1">
        <v>0.1</v>
      </c>
      <c r="E56" s="8">
        <f t="shared" ref="E56:H56" si="50"> E55 - $D$43*X55</f>
        <v>0.1293875151</v>
      </c>
      <c r="F56" s="8">
        <f t="shared" si="50"/>
        <v>0.1587750303</v>
      </c>
      <c r="G56" s="8">
        <f t="shared" si="50"/>
        <v>0.2257078232</v>
      </c>
      <c r="H56" s="8">
        <f t="shared" si="50"/>
        <v>0.2514156464</v>
      </c>
      <c r="I56" s="1">
        <f t="shared" si="2"/>
        <v>0.02234687879</v>
      </c>
      <c r="J56" s="1">
        <f t="shared" si="3"/>
        <v>0.5055864872</v>
      </c>
      <c r="K56" s="1">
        <f t="shared" si="4"/>
        <v>0.0364269558</v>
      </c>
      <c r="L56" s="1">
        <f t="shared" si="5"/>
        <v>0.5091057321</v>
      </c>
      <c r="M56" s="8">
        <f t="shared" ref="M56:N56" si="51"> M55 - $D$43*AB55</f>
        <v>-6.811199505</v>
      </c>
      <c r="N56" s="8">
        <f t="shared" si="51"/>
        <v>-6.814535354</v>
      </c>
      <c r="O56" s="8">
        <f t="shared" ref="O56:P56" si="52"> O55 - $D$43 * AD55</f>
        <v>4.736756046</v>
      </c>
      <c r="P56" s="8">
        <f t="shared" si="52"/>
        <v>4.818094823</v>
      </c>
      <c r="Q56" s="1">
        <f t="shared" si="8"/>
        <v>-6.912969442</v>
      </c>
      <c r="R56" s="1">
        <f t="shared" si="9"/>
        <v>0.0009938107649</v>
      </c>
      <c r="S56" s="1">
        <f t="shared" si="10"/>
        <v>4.847759542</v>
      </c>
      <c r="T56" s="1">
        <f t="shared" si="11"/>
        <v>0.9922151431</v>
      </c>
      <c r="U56" s="1">
        <f t="shared" si="12"/>
        <v>0.00004055572227</v>
      </c>
      <c r="V56" s="1">
        <f t="shared" si="13"/>
        <v>0.000002453429546</v>
      </c>
      <c r="W56" s="1">
        <f t="shared" si="14"/>
        <v>0.00004300915181</v>
      </c>
      <c r="X56" s="8">
        <f t="shared" si="15"/>
        <v>0.000001774155225</v>
      </c>
      <c r="Y56" s="8">
        <f t="shared" si="16"/>
        <v>0.00000354831045</v>
      </c>
      <c r="Z56" s="9">
        <f t="shared" si="17"/>
        <v>0.000001791922515</v>
      </c>
      <c r="AA56" s="10">
        <f t="shared" si="18"/>
        <v>0.00000358384503</v>
      </c>
      <c r="AB56" s="8">
        <f t="shared" si="19"/>
        <v>-0.000004520728251</v>
      </c>
      <c r="AC56" s="8">
        <f t="shared" si="20"/>
        <v>-0.000004552195764</v>
      </c>
      <c r="AD56" s="8">
        <f t="shared" si="21"/>
        <v>0.000008650749462</v>
      </c>
      <c r="AE56" s="8">
        <f t="shared" si="22"/>
        <v>0.000008710964888</v>
      </c>
    </row>
    <row r="57">
      <c r="A57" s="1">
        <v>0.01</v>
      </c>
      <c r="B57" s="1">
        <v>0.99</v>
      </c>
      <c r="C57" s="1">
        <v>0.05</v>
      </c>
      <c r="D57" s="1">
        <v>0.1</v>
      </c>
      <c r="E57" s="8">
        <f t="shared" ref="E57:H57" si="53"> E56 - $D$43*X56</f>
        <v>0.1292100996</v>
      </c>
      <c r="F57" s="8">
        <f t="shared" si="53"/>
        <v>0.1584201992</v>
      </c>
      <c r="G57" s="8">
        <f t="shared" si="53"/>
        <v>0.225528631</v>
      </c>
      <c r="H57" s="8">
        <f t="shared" si="53"/>
        <v>0.2510572619</v>
      </c>
      <c r="I57" s="1">
        <f t="shared" si="2"/>
        <v>0.02230252491</v>
      </c>
      <c r="J57" s="1">
        <f t="shared" si="3"/>
        <v>0.5055754001</v>
      </c>
      <c r="K57" s="1">
        <f t="shared" si="4"/>
        <v>0.03638215774</v>
      </c>
      <c r="L57" s="1">
        <f t="shared" si="5"/>
        <v>0.5090945363</v>
      </c>
      <c r="M57" s="8">
        <f t="shared" ref="M57:N57" si="54"> M56 - $D$43*AB56</f>
        <v>-6.810747432</v>
      </c>
      <c r="N57" s="8">
        <f t="shared" si="54"/>
        <v>-6.814080135</v>
      </c>
      <c r="O57" s="8">
        <f t="shared" ref="O57:P57" si="55"> O56 - $D$43 * AD56</f>
        <v>4.735890971</v>
      </c>
      <c r="P57" s="8">
        <f t="shared" si="55"/>
        <v>4.817223727</v>
      </c>
      <c r="Q57" s="1">
        <f t="shared" si="8"/>
        <v>-6.912357325</v>
      </c>
      <c r="R57" s="1">
        <f t="shared" si="9"/>
        <v>0.0009944186747</v>
      </c>
      <c r="S57" s="1">
        <f t="shared" si="10"/>
        <v>4.846772252</v>
      </c>
      <c r="T57" s="1">
        <f t="shared" si="11"/>
        <v>0.9922075133</v>
      </c>
      <c r="U57" s="1">
        <f t="shared" si="12"/>
        <v>0.0000405502475</v>
      </c>
      <c r="V57" s="1">
        <f t="shared" si="13"/>
        <v>0.000002436557581</v>
      </c>
      <c r="W57" s="1">
        <f t="shared" si="14"/>
        <v>0.00004298680508</v>
      </c>
      <c r="X57" s="8">
        <f t="shared" si="15"/>
        <v>0.000001771827315</v>
      </c>
      <c r="Y57" s="8">
        <f t="shared" si="16"/>
        <v>0.000003543654631</v>
      </c>
      <c r="Z57" s="9">
        <f t="shared" si="17"/>
        <v>0.000001789550123</v>
      </c>
      <c r="AA57" s="10">
        <f t="shared" si="18"/>
        <v>0.000003579100246</v>
      </c>
      <c r="AB57" s="8">
        <f t="shared" si="19"/>
        <v>-0.000004523086287</v>
      </c>
      <c r="AC57" s="8">
        <f t="shared" si="20"/>
        <v>-0.000004554569932</v>
      </c>
      <c r="AD57" s="8">
        <f t="shared" si="21"/>
        <v>0.00000862914666</v>
      </c>
      <c r="AE57" s="8">
        <f t="shared" si="22"/>
        <v>0.000008689211176</v>
      </c>
    </row>
    <row r="58">
      <c r="A58" s="1">
        <v>0.01</v>
      </c>
      <c r="B58" s="1">
        <v>0.99</v>
      </c>
      <c r="C58" s="1">
        <v>0.05</v>
      </c>
      <c r="D58" s="1">
        <v>0.1</v>
      </c>
      <c r="E58" s="8">
        <f t="shared" ref="E58:H58" si="56"> E57 - $D$43*X57</f>
        <v>0.1290329169</v>
      </c>
      <c r="F58" s="8">
        <f t="shared" si="56"/>
        <v>0.1580658338</v>
      </c>
      <c r="G58" s="8">
        <f t="shared" si="56"/>
        <v>0.2253496759</v>
      </c>
      <c r="H58" s="8">
        <f t="shared" si="56"/>
        <v>0.2506993519</v>
      </c>
      <c r="I58" s="1">
        <f t="shared" si="2"/>
        <v>0.02225822922</v>
      </c>
      <c r="J58" s="1">
        <f t="shared" si="3"/>
        <v>0.5055643276</v>
      </c>
      <c r="K58" s="1">
        <f t="shared" si="4"/>
        <v>0.03633741899</v>
      </c>
      <c r="L58" s="1">
        <f t="shared" si="5"/>
        <v>0.5090833553</v>
      </c>
      <c r="M58" s="8">
        <f t="shared" ref="M58:N58" si="57"> M57 - $D$43*AB57</f>
        <v>-6.810295124</v>
      </c>
      <c r="N58" s="8">
        <f t="shared" si="57"/>
        <v>-6.813624678</v>
      </c>
      <c r="O58" s="8">
        <f t="shared" ref="O58:P58" si="58"> O57 - $D$43 * AD57</f>
        <v>4.735028056</v>
      </c>
      <c r="P58" s="8">
        <f t="shared" si="58"/>
        <v>4.816354806</v>
      </c>
      <c r="Q58" s="1">
        <f t="shared" si="8"/>
        <v>-6.911745187</v>
      </c>
      <c r="R58" s="1">
        <f t="shared" si="9"/>
        <v>0.0009950269758</v>
      </c>
      <c r="S58" s="1">
        <f t="shared" si="10"/>
        <v>4.84578734</v>
      </c>
      <c r="T58" s="1">
        <f t="shared" si="11"/>
        <v>0.9921998945</v>
      </c>
      <c r="U58" s="1">
        <f t="shared" si="12"/>
        <v>0.00004054476958</v>
      </c>
      <c r="V58" s="1">
        <f t="shared" si="13"/>
        <v>0.000002419768004</v>
      </c>
      <c r="W58" s="1">
        <f t="shared" si="14"/>
        <v>0.00004296453759</v>
      </c>
      <c r="X58" s="8">
        <f t="shared" si="15"/>
        <v>0.000001769497724</v>
      </c>
      <c r="Y58" s="8">
        <f t="shared" si="16"/>
        <v>0.000003538995448</v>
      </c>
      <c r="Z58" s="9">
        <f t="shared" si="17"/>
        <v>0.000001787176004</v>
      </c>
      <c r="AA58" s="10">
        <f t="shared" si="18"/>
        <v>0.000003574352007</v>
      </c>
      <c r="AB58" s="8">
        <f t="shared" si="19"/>
        <v>-0.000004525445551</v>
      </c>
      <c r="AC58" s="8">
        <f t="shared" si="20"/>
        <v>-0.000004556945337</v>
      </c>
      <c r="AD58" s="8">
        <f t="shared" si="21"/>
        <v>0.000008607517935</v>
      </c>
      <c r="AE58" s="8">
        <f t="shared" si="22"/>
        <v>0.000008667431367</v>
      </c>
    </row>
    <row r="59">
      <c r="A59" s="1">
        <v>0.01</v>
      </c>
      <c r="B59" s="1">
        <v>0.99</v>
      </c>
      <c r="C59" s="1">
        <v>0.05</v>
      </c>
      <c r="D59" s="1">
        <v>0.1</v>
      </c>
      <c r="E59" s="8">
        <f t="shared" ref="E59:H59" si="59"> E58 - $D$43*X58</f>
        <v>0.1288559671</v>
      </c>
      <c r="F59" s="8">
        <f t="shared" si="59"/>
        <v>0.1577119342</v>
      </c>
      <c r="G59" s="8">
        <f t="shared" si="59"/>
        <v>0.2251709583</v>
      </c>
      <c r="H59" s="8">
        <f t="shared" si="59"/>
        <v>0.2503419167</v>
      </c>
      <c r="I59" s="1">
        <f t="shared" si="2"/>
        <v>0.02221399178</v>
      </c>
      <c r="J59" s="1">
        <f t="shared" si="3"/>
        <v>0.5055532696</v>
      </c>
      <c r="K59" s="1">
        <f t="shared" si="4"/>
        <v>0.03629273958</v>
      </c>
      <c r="L59" s="1">
        <f t="shared" si="5"/>
        <v>0.5090721891</v>
      </c>
      <c r="M59" s="8">
        <f t="shared" ref="M59:N59" si="60"> M58 - $D$43*AB58</f>
        <v>-6.809842579</v>
      </c>
      <c r="N59" s="8">
        <f t="shared" si="60"/>
        <v>-6.813168983</v>
      </c>
      <c r="O59" s="8">
        <f t="shared" ref="O59:P59" si="61"> O58 - $D$43 * AD58</f>
        <v>4.734167304</v>
      </c>
      <c r="P59" s="8">
        <f t="shared" si="61"/>
        <v>4.815488063</v>
      </c>
      <c r="Q59" s="1">
        <f t="shared" si="8"/>
        <v>-6.91113303</v>
      </c>
      <c r="R59" s="1">
        <f t="shared" si="9"/>
        <v>0.0009956356685</v>
      </c>
      <c r="S59" s="1">
        <f t="shared" si="10"/>
        <v>4.844804809</v>
      </c>
      <c r="T59" s="1">
        <f t="shared" si="11"/>
        <v>0.9921922868</v>
      </c>
      <c r="U59" s="1">
        <f t="shared" si="12"/>
        <v>0.00004053928851</v>
      </c>
      <c r="V59" s="1">
        <f t="shared" si="13"/>
        <v>0.000002403060708</v>
      </c>
      <c r="W59" s="1">
        <f t="shared" si="14"/>
        <v>0.00004294234922</v>
      </c>
      <c r="X59" s="8">
        <f t="shared" si="15"/>
        <v>0.000001767166501</v>
      </c>
      <c r="Y59" s="8">
        <f t="shared" si="16"/>
        <v>0.000003534333003</v>
      </c>
      <c r="Z59" s="9">
        <f t="shared" si="17"/>
        <v>0.000001784800209</v>
      </c>
      <c r="AA59" s="10">
        <f t="shared" si="18"/>
        <v>0.000003569600417</v>
      </c>
      <c r="AB59" s="8">
        <f t="shared" si="19"/>
        <v>-0.000004527806042</v>
      </c>
      <c r="AC59" s="8">
        <f t="shared" si="20"/>
        <v>-0.000004559321979</v>
      </c>
      <c r="AD59" s="8">
        <f t="shared" si="21"/>
        <v>0.000008585863726</v>
      </c>
      <c r="AE59" s="8">
        <f t="shared" si="22"/>
        <v>0.000008645625902</v>
      </c>
    </row>
    <row r="60">
      <c r="A60" s="1">
        <v>0.01</v>
      </c>
      <c r="B60" s="1">
        <v>0.99</v>
      </c>
      <c r="C60" s="1">
        <v>0.05</v>
      </c>
      <c r="D60" s="1">
        <v>0.1</v>
      </c>
      <c r="E60" s="8">
        <f t="shared" ref="E60:H60" si="62"> E59 - $D$43*X59</f>
        <v>0.1286792505</v>
      </c>
      <c r="F60" s="8">
        <f t="shared" si="62"/>
        <v>0.1573585009</v>
      </c>
      <c r="G60" s="8">
        <f t="shared" si="62"/>
        <v>0.2249924783</v>
      </c>
      <c r="H60" s="8">
        <f t="shared" si="62"/>
        <v>0.2499849566</v>
      </c>
      <c r="I60" s="1">
        <f t="shared" si="2"/>
        <v>0.02216981262</v>
      </c>
      <c r="J60" s="1">
        <f t="shared" si="3"/>
        <v>0.5055422262</v>
      </c>
      <c r="K60" s="1">
        <f t="shared" si="4"/>
        <v>0.03624811958</v>
      </c>
      <c r="L60" s="1">
        <f t="shared" si="5"/>
        <v>0.5090610378</v>
      </c>
      <c r="M60" s="8">
        <f t="shared" ref="M60:N60" si="63"> M59 - $D$43*AB59</f>
        <v>-6.809389799</v>
      </c>
      <c r="N60" s="8">
        <f t="shared" si="63"/>
        <v>-6.812713051</v>
      </c>
      <c r="O60" s="8">
        <f t="shared" ref="O60:P60" si="64"> O59 - $D$43 * AD59</f>
        <v>4.733308718</v>
      </c>
      <c r="P60" s="8">
        <f t="shared" si="64"/>
        <v>4.8146235</v>
      </c>
      <c r="Q60" s="1">
        <f t="shared" si="8"/>
        <v>-6.910520853</v>
      </c>
      <c r="R60" s="1">
        <f t="shared" si="9"/>
        <v>0.0009962447529</v>
      </c>
      <c r="S60" s="1">
        <f t="shared" si="10"/>
        <v>4.843824662</v>
      </c>
      <c r="T60" s="1">
        <f t="shared" si="11"/>
        <v>0.9921846902</v>
      </c>
      <c r="U60" s="1">
        <f t="shared" si="12"/>
        <v>0.00004053380427</v>
      </c>
      <c r="V60" s="1">
        <f t="shared" si="13"/>
        <v>0.000002386435585</v>
      </c>
      <c r="W60" s="1">
        <f t="shared" si="14"/>
        <v>0.00004292023986</v>
      </c>
      <c r="X60" s="8">
        <f t="shared" si="15"/>
        <v>0.000001764833697</v>
      </c>
      <c r="Y60" s="8">
        <f t="shared" si="16"/>
        <v>0.000003529667395</v>
      </c>
      <c r="Z60" s="9">
        <f t="shared" si="17"/>
        <v>0.000001782422789</v>
      </c>
      <c r="AA60" s="10">
        <f t="shared" si="18"/>
        <v>0.000003564845577</v>
      </c>
      <c r="AB60" s="8">
        <f t="shared" si="19"/>
        <v>-0.000004530167762</v>
      </c>
      <c r="AC60" s="8">
        <f t="shared" si="20"/>
        <v>-0.00000456169986</v>
      </c>
      <c r="AD60" s="8">
        <f t="shared" si="21"/>
        <v>0.000008564184472</v>
      </c>
      <c r="AE60" s="8">
        <f t="shared" si="22"/>
        <v>0.000008623795224</v>
      </c>
    </row>
    <row r="61">
      <c r="A61" s="1">
        <v>0.01</v>
      </c>
      <c r="B61" s="1">
        <v>0.99</v>
      </c>
      <c r="C61" s="1">
        <v>0.05</v>
      </c>
      <c r="D61" s="1">
        <v>0.1</v>
      </c>
      <c r="E61" s="8">
        <f t="shared" ref="E61:H61" si="65"> E60 - $D$43*X60</f>
        <v>0.1285027671</v>
      </c>
      <c r="F61" s="8">
        <f t="shared" si="65"/>
        <v>0.1570055342</v>
      </c>
      <c r="G61" s="8">
        <f t="shared" si="65"/>
        <v>0.224814236</v>
      </c>
      <c r="H61" s="8">
        <f t="shared" si="65"/>
        <v>0.2496284721</v>
      </c>
      <c r="I61" s="1">
        <f t="shared" si="2"/>
        <v>0.02212569177</v>
      </c>
      <c r="J61" s="1">
        <f t="shared" si="3"/>
        <v>0.5055311973</v>
      </c>
      <c r="K61" s="1">
        <f t="shared" si="4"/>
        <v>0.03620355901</v>
      </c>
      <c r="L61" s="1">
        <f t="shared" si="5"/>
        <v>0.5090499013</v>
      </c>
      <c r="M61" s="8">
        <f t="shared" ref="M61:N61" si="66"> M60 - $D$43*AB60</f>
        <v>-6.808936782</v>
      </c>
      <c r="N61" s="8">
        <f t="shared" si="66"/>
        <v>-6.812256881</v>
      </c>
      <c r="O61" s="8">
        <f t="shared" ref="O61:P61" si="67"> O60 - $D$43 * AD60</f>
        <v>4.7324523</v>
      </c>
      <c r="P61" s="8">
        <f t="shared" si="67"/>
        <v>4.81376112</v>
      </c>
      <c r="Q61" s="1">
        <f t="shared" si="8"/>
        <v>-6.909908656</v>
      </c>
      <c r="R61" s="1">
        <f t="shared" si="9"/>
        <v>0.0009968542294</v>
      </c>
      <c r="S61" s="1">
        <f t="shared" si="10"/>
        <v>4.8428469</v>
      </c>
      <c r="T61" s="1">
        <f t="shared" si="11"/>
        <v>0.9921771047</v>
      </c>
      <c r="U61" s="1">
        <f t="shared" si="12"/>
        <v>0.00004052831688</v>
      </c>
      <c r="V61" s="1">
        <f t="shared" si="13"/>
        <v>0.000002369892524</v>
      </c>
      <c r="W61" s="1">
        <f t="shared" si="14"/>
        <v>0.00004289820941</v>
      </c>
      <c r="X61" s="8">
        <f t="shared" si="15"/>
        <v>0.000001762499363</v>
      </c>
      <c r="Y61" s="8">
        <f t="shared" si="16"/>
        <v>0.000003524998725</v>
      </c>
      <c r="Z61" s="9">
        <f t="shared" si="17"/>
        <v>0.000001780043795</v>
      </c>
      <c r="AA61" s="10">
        <f t="shared" si="18"/>
        <v>0.00000356008759</v>
      </c>
      <c r="AB61" s="8">
        <f t="shared" si="19"/>
        <v>-0.000004532530711</v>
      </c>
      <c r="AC61" s="8">
        <f t="shared" si="20"/>
        <v>-0.000004564078979</v>
      </c>
      <c r="AD61" s="8">
        <f t="shared" si="21"/>
        <v>0.000008542480614</v>
      </c>
      <c r="AE61" s="8">
        <f t="shared" si="22"/>
        <v>0.000008601939775</v>
      </c>
    </row>
    <row r="62">
      <c r="A62" s="1">
        <v>0.01</v>
      </c>
      <c r="B62" s="1">
        <v>0.99</v>
      </c>
      <c r="C62" s="1">
        <v>0.05</v>
      </c>
      <c r="D62" s="1">
        <v>0.1</v>
      </c>
      <c r="E62" s="8">
        <f t="shared" ref="E62:H62" si="68"> E61 - $D$43*X61</f>
        <v>0.1283265172</v>
      </c>
      <c r="F62" s="8">
        <f t="shared" si="68"/>
        <v>0.1566530343</v>
      </c>
      <c r="G62" s="8">
        <f t="shared" si="68"/>
        <v>0.2246362317</v>
      </c>
      <c r="H62" s="8">
        <f t="shared" si="68"/>
        <v>0.2492724633</v>
      </c>
      <c r="I62" s="1">
        <f t="shared" si="2"/>
        <v>0.02208162929</v>
      </c>
      <c r="J62" s="1">
        <f t="shared" si="3"/>
        <v>0.505520183</v>
      </c>
      <c r="K62" s="1">
        <f t="shared" si="4"/>
        <v>0.03615905792</v>
      </c>
      <c r="L62" s="1">
        <f t="shared" si="5"/>
        <v>0.5090387797</v>
      </c>
      <c r="M62" s="8">
        <f t="shared" ref="M62:N62" si="69"> M61 - $D$43*AB61</f>
        <v>-6.808483529</v>
      </c>
      <c r="N62" s="8">
        <f t="shared" si="69"/>
        <v>-6.811800473</v>
      </c>
      <c r="O62" s="8">
        <f t="shared" ref="O62:P62" si="70"> O61 - $D$43 * AD61</f>
        <v>4.731598052</v>
      </c>
      <c r="P62" s="8">
        <f t="shared" si="70"/>
        <v>4.812900926</v>
      </c>
      <c r="Q62" s="1">
        <f t="shared" si="8"/>
        <v>-6.90929644</v>
      </c>
      <c r="R62" s="1">
        <f t="shared" si="9"/>
        <v>0.0009974640983</v>
      </c>
      <c r="S62" s="1">
        <f t="shared" si="10"/>
        <v>4.841871527</v>
      </c>
      <c r="T62" s="1">
        <f t="shared" si="11"/>
        <v>0.9921695306</v>
      </c>
      <c r="U62" s="1">
        <f t="shared" si="12"/>
        <v>0.00004052282633</v>
      </c>
      <c r="V62" s="1">
        <f t="shared" si="13"/>
        <v>0.00000235343141</v>
      </c>
      <c r="W62" s="1">
        <f t="shared" si="14"/>
        <v>0.00004287625774</v>
      </c>
      <c r="X62" s="8">
        <f t="shared" si="15"/>
        <v>0.000001760163547</v>
      </c>
      <c r="Y62" s="8">
        <f t="shared" si="16"/>
        <v>0.000003520327094</v>
      </c>
      <c r="Z62" s="9">
        <f t="shared" si="17"/>
        <v>0.000001777663279</v>
      </c>
      <c r="AA62" s="10">
        <f t="shared" si="18"/>
        <v>0.000003555326557</v>
      </c>
      <c r="AB62" s="8">
        <f t="shared" si="19"/>
        <v>-0.000004534894889</v>
      </c>
      <c r="AC62" s="8">
        <f t="shared" si="20"/>
        <v>-0.000004566459338</v>
      </c>
      <c r="AD62" s="8">
        <f t="shared" si="21"/>
        <v>0.000008520752591</v>
      </c>
      <c r="AE62" s="8">
        <f t="shared" si="22"/>
        <v>0.000008580059998</v>
      </c>
    </row>
    <row r="63">
      <c r="A63" s="1">
        <v>0.01</v>
      </c>
      <c r="B63" s="1">
        <v>0.99</v>
      </c>
      <c r="C63" s="1">
        <v>0.05</v>
      </c>
      <c r="D63" s="1">
        <v>0.1</v>
      </c>
      <c r="E63" s="8">
        <f t="shared" ref="E63:H63" si="71"> E62 - $D$43*X62</f>
        <v>0.1281505008</v>
      </c>
      <c r="F63" s="8">
        <f t="shared" si="71"/>
        <v>0.1563010016</v>
      </c>
      <c r="G63" s="8">
        <f t="shared" si="71"/>
        <v>0.2244584653</v>
      </c>
      <c r="H63" s="8">
        <f t="shared" si="71"/>
        <v>0.2489169307</v>
      </c>
      <c r="I63" s="1">
        <f t="shared" si="2"/>
        <v>0.0220376252</v>
      </c>
      <c r="J63" s="1">
        <f t="shared" si="3"/>
        <v>0.5055091833</v>
      </c>
      <c r="K63" s="1">
        <f t="shared" si="4"/>
        <v>0.03611461633</v>
      </c>
      <c r="L63" s="1">
        <f t="shared" si="5"/>
        <v>0.5090276729</v>
      </c>
      <c r="M63" s="8">
        <f t="shared" ref="M63:N63" si="72"> M62 - $D$43*AB62</f>
        <v>-6.808030039</v>
      </c>
      <c r="N63" s="8">
        <f t="shared" si="72"/>
        <v>-6.811343827</v>
      </c>
      <c r="O63" s="8">
        <f t="shared" ref="O63:P63" si="73"> O62 - $D$43 * AD62</f>
        <v>4.730745976</v>
      </c>
      <c r="P63" s="8">
        <f t="shared" si="73"/>
        <v>4.81204292</v>
      </c>
      <c r="Q63" s="1">
        <f t="shared" si="8"/>
        <v>-6.908684203</v>
      </c>
      <c r="R63" s="1">
        <f t="shared" si="9"/>
        <v>0.0009980743598</v>
      </c>
      <c r="S63" s="1">
        <f t="shared" si="10"/>
        <v>4.840898545</v>
      </c>
      <c r="T63" s="1">
        <f t="shared" si="11"/>
        <v>0.9921619677</v>
      </c>
      <c r="U63" s="1">
        <f t="shared" si="12"/>
        <v>0.00004051733262</v>
      </c>
      <c r="V63" s="1">
        <f t="shared" si="13"/>
        <v>0.000002337052128</v>
      </c>
      <c r="W63" s="1">
        <f t="shared" si="14"/>
        <v>0.00004285438474</v>
      </c>
      <c r="X63" s="8">
        <f t="shared" si="15"/>
        <v>0.000001757826301</v>
      </c>
      <c r="Y63" s="8">
        <f t="shared" si="16"/>
        <v>0.000003515652602</v>
      </c>
      <c r="Z63" s="9">
        <f t="shared" si="17"/>
        <v>0.000001775281291</v>
      </c>
      <c r="AA63" s="10">
        <f t="shared" si="18"/>
        <v>0.000003550562581</v>
      </c>
      <c r="AB63" s="8">
        <f t="shared" si="19"/>
        <v>-0.000004537260298</v>
      </c>
      <c r="AC63" s="8">
        <f t="shared" si="20"/>
        <v>-0.000004568840936</v>
      </c>
      <c r="AD63" s="8">
        <f t="shared" si="21"/>
        <v>0.000008499000843</v>
      </c>
      <c r="AE63" s="8">
        <f t="shared" si="22"/>
        <v>0.000008558156338</v>
      </c>
    </row>
    <row r="64">
      <c r="A64" s="1">
        <v>0.01</v>
      </c>
      <c r="B64" s="1">
        <v>0.99</v>
      </c>
      <c r="C64" s="1">
        <v>0.05</v>
      </c>
      <c r="D64" s="1">
        <v>0.1</v>
      </c>
      <c r="E64" s="8">
        <f t="shared" ref="E64:H64" si="74"> E63 - $D$43*X63</f>
        <v>0.1279747182</v>
      </c>
      <c r="F64" s="8">
        <f t="shared" si="74"/>
        <v>0.1559494364</v>
      </c>
      <c r="G64" s="8">
        <f t="shared" si="74"/>
        <v>0.2242809372</v>
      </c>
      <c r="H64" s="8">
        <f t="shared" si="74"/>
        <v>0.2485618744</v>
      </c>
      <c r="I64" s="1">
        <f t="shared" si="2"/>
        <v>0.02199367954</v>
      </c>
      <c r="J64" s="1">
        <f t="shared" si="3"/>
        <v>0.5054981983</v>
      </c>
      <c r="K64" s="1">
        <f t="shared" si="4"/>
        <v>0.0360702343</v>
      </c>
      <c r="L64" s="1">
        <f t="shared" si="5"/>
        <v>0.509016581</v>
      </c>
      <c r="M64" s="8">
        <f t="shared" ref="M64:N64" si="75"> M63 - $D$43*AB63</f>
        <v>-6.807576313</v>
      </c>
      <c r="N64" s="8">
        <f t="shared" si="75"/>
        <v>-6.810886943</v>
      </c>
      <c r="O64" s="8">
        <f t="shared" ref="O64:P64" si="76"> O63 - $D$43 * AD63</f>
        <v>4.729896076</v>
      </c>
      <c r="P64" s="8">
        <f t="shared" si="76"/>
        <v>4.811187105</v>
      </c>
      <c r="Q64" s="1">
        <f t="shared" si="8"/>
        <v>-6.908071946</v>
      </c>
      <c r="R64" s="1">
        <f t="shared" si="9"/>
        <v>0.0009986850142</v>
      </c>
      <c r="S64" s="1">
        <f t="shared" si="10"/>
        <v>4.839927955</v>
      </c>
      <c r="T64" s="1">
        <f t="shared" si="11"/>
        <v>0.9921544162</v>
      </c>
      <c r="U64" s="1">
        <f t="shared" si="12"/>
        <v>0.00004051183574</v>
      </c>
      <c r="V64" s="1">
        <f t="shared" si="13"/>
        <v>0.00000232075456</v>
      </c>
      <c r="W64" s="1">
        <f t="shared" si="14"/>
        <v>0.0000428325903</v>
      </c>
      <c r="X64" s="8">
        <f t="shared" si="15"/>
        <v>0.000001755487674</v>
      </c>
      <c r="Y64" s="8">
        <f t="shared" si="16"/>
        <v>0.000003510975349</v>
      </c>
      <c r="Z64" s="9">
        <f t="shared" si="17"/>
        <v>0.000001772897882</v>
      </c>
      <c r="AA64" s="10">
        <f t="shared" si="18"/>
        <v>0.000003545795764</v>
      </c>
      <c r="AB64" s="8">
        <f t="shared" si="19"/>
        <v>-0.000004539626937</v>
      </c>
      <c r="AC64" s="8">
        <f t="shared" si="20"/>
        <v>-0.000004571223776</v>
      </c>
      <c r="AD64" s="8">
        <f t="shared" si="21"/>
        <v>0.000008477225814</v>
      </c>
      <c r="AE64" s="8">
        <f t="shared" si="22"/>
        <v>0.000008536229239</v>
      </c>
    </row>
    <row r="65">
      <c r="A65" s="1">
        <v>0.01</v>
      </c>
      <c r="B65" s="1">
        <v>0.99</v>
      </c>
      <c r="C65" s="1">
        <v>0.05</v>
      </c>
      <c r="D65" s="1">
        <v>0.1</v>
      </c>
      <c r="E65" s="8">
        <f t="shared" ref="E65:H65" si="77"> E64 - $D$43*X64</f>
        <v>0.1277991694</v>
      </c>
      <c r="F65" s="8">
        <f t="shared" si="77"/>
        <v>0.1555983388</v>
      </c>
      <c r="G65" s="8">
        <f t="shared" si="77"/>
        <v>0.2241036474</v>
      </c>
      <c r="H65" s="8">
        <f t="shared" si="77"/>
        <v>0.2482072948</v>
      </c>
      <c r="I65" s="1">
        <f t="shared" si="2"/>
        <v>0.02194979235</v>
      </c>
      <c r="J65" s="1">
        <f t="shared" si="3"/>
        <v>0.5054872278</v>
      </c>
      <c r="K65" s="1">
        <f t="shared" si="4"/>
        <v>0.03602591185</v>
      </c>
      <c r="L65" s="1">
        <f t="shared" si="5"/>
        <v>0.509005504</v>
      </c>
      <c r="M65" s="8">
        <f t="shared" ref="M65:N65" si="78"> M64 - $D$43*AB64</f>
        <v>-6.807122351</v>
      </c>
      <c r="N65" s="8">
        <f t="shared" si="78"/>
        <v>-6.810429821</v>
      </c>
      <c r="O65" s="8">
        <f t="shared" ref="O65:P65" si="79"> O64 - $D$43 * AD64</f>
        <v>4.729048354</v>
      </c>
      <c r="P65" s="8">
        <f t="shared" si="79"/>
        <v>4.810333482</v>
      </c>
      <c r="Q65" s="1">
        <f t="shared" si="8"/>
        <v>-6.907459669</v>
      </c>
      <c r="R65" s="1">
        <f t="shared" si="9"/>
        <v>0.0009992960618</v>
      </c>
      <c r="S65" s="1">
        <f t="shared" si="10"/>
        <v>4.838959761</v>
      </c>
      <c r="T65" s="1">
        <f t="shared" si="11"/>
        <v>0.9921468761</v>
      </c>
      <c r="U65" s="1">
        <f t="shared" si="12"/>
        <v>0.00004050633569</v>
      </c>
      <c r="V65" s="1">
        <f t="shared" si="13"/>
        <v>0.000002304538585</v>
      </c>
      <c r="W65" s="1">
        <f t="shared" si="14"/>
        <v>0.00004281087428</v>
      </c>
      <c r="X65" s="8">
        <f t="shared" si="15"/>
        <v>0.000001753147718</v>
      </c>
      <c r="Y65" s="8">
        <f t="shared" si="16"/>
        <v>0.000003506295436</v>
      </c>
      <c r="Z65" s="9">
        <f t="shared" si="17"/>
        <v>0.000001770513104</v>
      </c>
      <c r="AA65" s="10">
        <f t="shared" si="18"/>
        <v>0.000003541026208</v>
      </c>
      <c r="AB65" s="8">
        <f t="shared" si="19"/>
        <v>-0.000004541994808</v>
      </c>
      <c r="AC65" s="8">
        <f t="shared" si="20"/>
        <v>-0.000004573607856</v>
      </c>
      <c r="AD65" s="8">
        <f t="shared" si="21"/>
        <v>0.000008455427944</v>
      </c>
      <c r="AE65" s="8">
        <f t="shared" si="22"/>
        <v>0.000008514279146</v>
      </c>
    </row>
    <row r="66">
      <c r="A66" s="1">
        <v>0.01</v>
      </c>
      <c r="B66" s="1">
        <v>0.99</v>
      </c>
      <c r="C66" s="1">
        <v>0.05</v>
      </c>
      <c r="D66" s="1">
        <v>0.1</v>
      </c>
      <c r="E66" s="8">
        <f t="shared" ref="E66:H66" si="80"> E65 - $D$43*X65</f>
        <v>0.1276238546</v>
      </c>
      <c r="F66" s="8">
        <f t="shared" si="80"/>
        <v>0.1552477093</v>
      </c>
      <c r="G66" s="8">
        <f t="shared" si="80"/>
        <v>0.2239265961</v>
      </c>
      <c r="H66" s="8">
        <f t="shared" si="80"/>
        <v>0.2478531922</v>
      </c>
      <c r="I66" s="1">
        <f t="shared" si="2"/>
        <v>0.02190596366</v>
      </c>
      <c r="J66" s="1">
        <f t="shared" si="3"/>
        <v>0.5054762719</v>
      </c>
      <c r="K66" s="1">
        <f t="shared" si="4"/>
        <v>0.03598164903</v>
      </c>
      <c r="L66" s="1">
        <f t="shared" si="5"/>
        <v>0.5089944419</v>
      </c>
      <c r="M66" s="8">
        <f t="shared" ref="M66:N66" si="81"> M65 - $D$43*AB65</f>
        <v>-6.806668151</v>
      </c>
      <c r="N66" s="8">
        <f t="shared" si="81"/>
        <v>-6.80997246</v>
      </c>
      <c r="O66" s="8">
        <f t="shared" ref="O66:P66" si="82"> O65 - $D$43 * AD65</f>
        <v>4.728202811</v>
      </c>
      <c r="P66" s="8">
        <f t="shared" si="82"/>
        <v>4.809482054</v>
      </c>
      <c r="Q66" s="1">
        <f t="shared" si="8"/>
        <v>-6.906847373</v>
      </c>
      <c r="R66" s="1">
        <f t="shared" si="9"/>
        <v>0.000999907503</v>
      </c>
      <c r="S66" s="1">
        <f t="shared" si="10"/>
        <v>4.837993963</v>
      </c>
      <c r="T66" s="1">
        <f t="shared" si="11"/>
        <v>0.9921393476</v>
      </c>
      <c r="U66" s="1">
        <f t="shared" si="12"/>
        <v>0.00004050083248</v>
      </c>
      <c r="V66" s="1">
        <f t="shared" si="13"/>
        <v>0.000002288404081</v>
      </c>
      <c r="W66" s="1">
        <f t="shared" si="14"/>
        <v>0.00004278923656</v>
      </c>
      <c r="X66" s="8">
        <f t="shared" si="15"/>
        <v>0.000001750806481</v>
      </c>
      <c r="Y66" s="8">
        <f t="shared" si="16"/>
        <v>0.000003501612963</v>
      </c>
      <c r="Z66" s="9">
        <f t="shared" si="17"/>
        <v>0.000001768127007</v>
      </c>
      <c r="AA66" s="10">
        <f t="shared" si="18"/>
        <v>0.000003536254015</v>
      </c>
      <c r="AB66" s="8">
        <f t="shared" si="19"/>
        <v>-0.000004544363911</v>
      </c>
      <c r="AC66" s="8">
        <f t="shared" si="20"/>
        <v>-0.000004575993179</v>
      </c>
      <c r="AD66" s="8">
        <f t="shared" si="21"/>
        <v>0.000008433607676</v>
      </c>
      <c r="AE66" s="8">
        <f t="shared" si="22"/>
        <v>0.000008492306504</v>
      </c>
    </row>
    <row r="67">
      <c r="A67" s="1">
        <v>0.01</v>
      </c>
      <c r="B67" s="1">
        <v>0.99</v>
      </c>
      <c r="C67" s="1">
        <v>0.05</v>
      </c>
      <c r="D67" s="1">
        <v>0.1</v>
      </c>
      <c r="E67" s="8">
        <f t="shared" ref="E67:H67" si="83"> E66 - $D$43*X66</f>
        <v>0.127448774</v>
      </c>
      <c r="F67" s="8">
        <f t="shared" si="83"/>
        <v>0.154897548</v>
      </c>
      <c r="G67" s="8">
        <f t="shared" si="83"/>
        <v>0.2237497834</v>
      </c>
      <c r="H67" s="8">
        <f t="shared" si="83"/>
        <v>0.2474995668</v>
      </c>
      <c r="I67" s="1">
        <f t="shared" si="2"/>
        <v>0.0218621935</v>
      </c>
      <c r="J67" s="1">
        <f t="shared" si="3"/>
        <v>0.5054653307</v>
      </c>
      <c r="K67" s="1">
        <f t="shared" si="4"/>
        <v>0.03593744585</v>
      </c>
      <c r="L67" s="1">
        <f t="shared" si="5"/>
        <v>0.5089833946</v>
      </c>
      <c r="M67" s="8">
        <f t="shared" ref="M67:N67" si="84"> M66 - $D$43*AB66</f>
        <v>-6.806213715</v>
      </c>
      <c r="N67" s="8">
        <f t="shared" si="84"/>
        <v>-6.80951486</v>
      </c>
      <c r="O67" s="8">
        <f t="shared" ref="O67:P67" si="85"> O66 - $D$43 * AD66</f>
        <v>4.72735945</v>
      </c>
      <c r="P67" s="8">
        <f t="shared" si="85"/>
        <v>4.808632823</v>
      </c>
      <c r="Q67" s="1">
        <f t="shared" si="8"/>
        <v>-6.906235056</v>
      </c>
      <c r="R67" s="1">
        <f t="shared" si="9"/>
        <v>0.001000519338</v>
      </c>
      <c r="S67" s="1">
        <f t="shared" si="10"/>
        <v>4.837030566</v>
      </c>
      <c r="T67" s="1">
        <f t="shared" si="11"/>
        <v>0.9921318306</v>
      </c>
      <c r="U67" s="1">
        <f t="shared" si="12"/>
        <v>0.00004049532609</v>
      </c>
      <c r="V67" s="1">
        <f t="shared" si="13"/>
        <v>0.000002272350922</v>
      </c>
      <c r="W67" s="1">
        <f t="shared" si="14"/>
        <v>0.00004276767702</v>
      </c>
      <c r="X67" s="8">
        <f t="shared" si="15"/>
        <v>0.000001748464015</v>
      </c>
      <c r="Y67" s="8">
        <f t="shared" si="16"/>
        <v>0.00000349692803</v>
      </c>
      <c r="Z67" s="9">
        <f t="shared" si="17"/>
        <v>0.000001765739644</v>
      </c>
      <c r="AA67" s="10">
        <f t="shared" si="18"/>
        <v>0.000003531479288</v>
      </c>
      <c r="AB67" s="8">
        <f t="shared" si="19"/>
        <v>-0.000004546734247</v>
      </c>
      <c r="AC67" s="8">
        <f t="shared" si="20"/>
        <v>-0.000004578379745</v>
      </c>
      <c r="AD67" s="8">
        <f t="shared" si="21"/>
        <v>0.000008411765452</v>
      </c>
      <c r="AE67" s="8">
        <f t="shared" si="22"/>
        <v>0.00000847031176</v>
      </c>
    </row>
    <row r="68">
      <c r="A68" s="1">
        <v>0.01</v>
      </c>
      <c r="B68" s="1">
        <v>0.99</v>
      </c>
      <c r="C68" s="1">
        <v>0.05</v>
      </c>
      <c r="D68" s="1">
        <v>0.1</v>
      </c>
      <c r="E68" s="8">
        <f t="shared" ref="E68:H68" si="86"> E67 - $D$43*X67</f>
        <v>0.1272739276</v>
      </c>
      <c r="F68" s="8">
        <f t="shared" si="86"/>
        <v>0.1545478552</v>
      </c>
      <c r="G68" s="8">
        <f t="shared" si="86"/>
        <v>0.2235732094</v>
      </c>
      <c r="H68" s="8">
        <f t="shared" si="86"/>
        <v>0.2471464189</v>
      </c>
      <c r="I68" s="1">
        <f t="shared" si="2"/>
        <v>0.0218184819</v>
      </c>
      <c r="J68" s="1">
        <f t="shared" si="3"/>
        <v>0.5054544041</v>
      </c>
      <c r="K68" s="1">
        <f t="shared" si="4"/>
        <v>0.03589330236</v>
      </c>
      <c r="L68" s="1">
        <f t="shared" si="5"/>
        <v>0.5089723623</v>
      </c>
      <c r="M68" s="8">
        <f t="shared" ref="M68:N68" si="87"> M67 - $D$43*AB67</f>
        <v>-6.805759041</v>
      </c>
      <c r="N68" s="8">
        <f t="shared" si="87"/>
        <v>-6.809057023</v>
      </c>
      <c r="O68" s="8">
        <f t="shared" ref="O68:P68" si="88"> O67 - $D$43 * AD67</f>
        <v>4.726518274</v>
      </c>
      <c r="P68" s="8">
        <f t="shared" si="88"/>
        <v>4.807785792</v>
      </c>
      <c r="Q68" s="1">
        <f t="shared" si="8"/>
        <v>-6.905622719</v>
      </c>
      <c r="R68" s="1">
        <f t="shared" si="9"/>
        <v>0.001001131567</v>
      </c>
      <c r="S68" s="1">
        <f t="shared" si="10"/>
        <v>4.83606957</v>
      </c>
      <c r="T68" s="1">
        <f t="shared" si="11"/>
        <v>0.9921243253</v>
      </c>
      <c r="U68" s="1">
        <f t="shared" si="12"/>
        <v>0.00004048981654</v>
      </c>
      <c r="V68" s="1">
        <f t="shared" si="13"/>
        <v>0.000002256378982</v>
      </c>
      <c r="W68" s="1">
        <f t="shared" si="14"/>
        <v>0.00004274619552</v>
      </c>
      <c r="X68" s="8">
        <f t="shared" si="15"/>
        <v>0.00000174612037</v>
      </c>
      <c r="Y68" s="8">
        <f t="shared" si="16"/>
        <v>0.000003492240739</v>
      </c>
      <c r="Z68" s="9">
        <f t="shared" si="17"/>
        <v>0.000001763351064</v>
      </c>
      <c r="AA68" s="10">
        <f t="shared" si="18"/>
        <v>0.000003526702128</v>
      </c>
      <c r="AB68" s="8">
        <f t="shared" si="19"/>
        <v>-0.000004549105817</v>
      </c>
      <c r="AC68" s="8">
        <f t="shared" si="20"/>
        <v>-0.000004580767553</v>
      </c>
      <c r="AD68" s="8">
        <f t="shared" si="21"/>
        <v>0.000008389901717</v>
      </c>
      <c r="AE68" s="8">
        <f t="shared" si="22"/>
        <v>0.00000844829536</v>
      </c>
    </row>
    <row r="69">
      <c r="A69" s="1">
        <v>0.01</v>
      </c>
      <c r="B69" s="1">
        <v>0.99</v>
      </c>
      <c r="C69" s="1">
        <v>0.05</v>
      </c>
      <c r="D69" s="1">
        <v>0.1</v>
      </c>
      <c r="E69" s="8">
        <f t="shared" ref="E69:H69" si="89"> E68 - $D$43*X68</f>
        <v>0.1270993156</v>
      </c>
      <c r="F69" s="8">
        <f t="shared" si="89"/>
        <v>0.1541986311</v>
      </c>
      <c r="G69" s="8">
        <f t="shared" si="89"/>
        <v>0.2233968743</v>
      </c>
      <c r="H69" s="8">
        <f t="shared" si="89"/>
        <v>0.2467937487</v>
      </c>
      <c r="I69" s="1">
        <f t="shared" si="2"/>
        <v>0.02177482889</v>
      </c>
      <c r="J69" s="1">
        <f t="shared" si="3"/>
        <v>0.5054434921</v>
      </c>
      <c r="K69" s="1">
        <f t="shared" si="4"/>
        <v>0.03584921858</v>
      </c>
      <c r="L69" s="1">
        <f t="shared" si="5"/>
        <v>0.5089613449</v>
      </c>
      <c r="M69" s="8">
        <f t="shared" ref="M69:N69" si="90"> M68 - $D$43*AB68</f>
        <v>-6.805304131</v>
      </c>
      <c r="N69" s="8">
        <f t="shared" si="90"/>
        <v>-6.808598946</v>
      </c>
      <c r="O69" s="8">
        <f t="shared" ref="O69:P69" si="91"> O68 - $D$43 * AD68</f>
        <v>4.725679283</v>
      </c>
      <c r="P69" s="8">
        <f t="shared" si="91"/>
        <v>4.806940963</v>
      </c>
      <c r="Q69" s="1">
        <f t="shared" si="8"/>
        <v>-6.905010361</v>
      </c>
      <c r="R69" s="1">
        <f t="shared" si="9"/>
        <v>0.001001744191</v>
      </c>
      <c r="S69" s="1">
        <f t="shared" si="10"/>
        <v>4.835110977</v>
      </c>
      <c r="T69" s="1">
        <f t="shared" si="11"/>
        <v>0.9921168317</v>
      </c>
      <c r="U69" s="1">
        <f t="shared" si="12"/>
        <v>0.00004048430381</v>
      </c>
      <c r="V69" s="1">
        <f t="shared" si="13"/>
        <v>0.000002240488131</v>
      </c>
      <c r="W69" s="1">
        <f t="shared" si="14"/>
        <v>0.00004272479194</v>
      </c>
      <c r="X69" s="8">
        <f t="shared" si="15"/>
        <v>0.000001743775595</v>
      </c>
      <c r="Y69" s="8">
        <f t="shared" si="16"/>
        <v>0.00000348755119</v>
      </c>
      <c r="Z69" s="9">
        <f t="shared" si="17"/>
        <v>0.000001760961319</v>
      </c>
      <c r="AA69" s="10">
        <f t="shared" si="18"/>
        <v>0.000003521922639</v>
      </c>
      <c r="AB69" s="8">
        <f t="shared" si="19"/>
        <v>-0.000004551478621</v>
      </c>
      <c r="AC69" s="8">
        <f t="shared" si="20"/>
        <v>-0.000004583156607</v>
      </c>
      <c r="AD69" s="8">
        <f t="shared" si="21"/>
        <v>0.000008368016914</v>
      </c>
      <c r="AE69" s="8">
        <f t="shared" si="22"/>
        <v>0.00000842625775</v>
      </c>
    </row>
    <row r="70">
      <c r="A70" s="1">
        <v>0.01</v>
      </c>
      <c r="B70" s="1">
        <v>0.99</v>
      </c>
      <c r="C70" s="1">
        <v>0.05</v>
      </c>
      <c r="D70" s="1">
        <v>0.1</v>
      </c>
      <c r="E70" s="8">
        <f t="shared" ref="E70:H70" si="92"> E69 - $D$43*X69</f>
        <v>0.126924938</v>
      </c>
      <c r="F70" s="8">
        <f t="shared" si="92"/>
        <v>0.153849876</v>
      </c>
      <c r="G70" s="8">
        <f t="shared" si="92"/>
        <v>0.2232207782</v>
      </c>
      <c r="H70" s="8">
        <f t="shared" si="92"/>
        <v>0.2464415564</v>
      </c>
      <c r="I70" s="1">
        <f t="shared" si="2"/>
        <v>0.0217312345</v>
      </c>
      <c r="J70" s="1">
        <f t="shared" si="3"/>
        <v>0.5054325948</v>
      </c>
      <c r="K70" s="1">
        <f t="shared" si="4"/>
        <v>0.03580519455</v>
      </c>
      <c r="L70" s="1">
        <f t="shared" si="5"/>
        <v>0.5089503425</v>
      </c>
      <c r="M70" s="8">
        <f t="shared" ref="M70:N70" si="93"> M69 - $D$43*AB69</f>
        <v>-6.804848983</v>
      </c>
      <c r="N70" s="8">
        <f t="shared" si="93"/>
        <v>-6.80814063</v>
      </c>
      <c r="O70" s="8">
        <f t="shared" ref="O70:P70" si="94"> O69 - $D$43 * AD69</f>
        <v>4.724842482</v>
      </c>
      <c r="P70" s="8">
        <f t="shared" si="94"/>
        <v>4.806098337</v>
      </c>
      <c r="Q70" s="1">
        <f t="shared" si="8"/>
        <v>-6.904397984</v>
      </c>
      <c r="R70" s="1">
        <f t="shared" si="9"/>
        <v>0.001002357209</v>
      </c>
      <c r="S70" s="1">
        <f t="shared" si="10"/>
        <v>4.83415479</v>
      </c>
      <c r="T70" s="1">
        <f t="shared" si="11"/>
        <v>0.9921093498</v>
      </c>
      <c r="U70" s="1">
        <f t="shared" si="12"/>
        <v>0.0000404787879</v>
      </c>
      <c r="V70" s="1">
        <f t="shared" si="13"/>
        <v>0.000002224678237</v>
      </c>
      <c r="W70" s="1">
        <f t="shared" si="14"/>
        <v>0.00004270346613</v>
      </c>
      <c r="X70" s="8">
        <f t="shared" si="15"/>
        <v>0.000001741429741</v>
      </c>
      <c r="Y70" s="8">
        <f t="shared" si="16"/>
        <v>0.000003482859482</v>
      </c>
      <c r="Z70" s="9">
        <f t="shared" si="17"/>
        <v>0.000001758570461</v>
      </c>
      <c r="AA70" s="10">
        <f t="shared" si="18"/>
        <v>0.000003517140922</v>
      </c>
      <c r="AB70" s="8">
        <f t="shared" si="19"/>
        <v>-0.00000455385266</v>
      </c>
      <c r="AC70" s="8">
        <f t="shared" si="20"/>
        <v>-0.000004585546905</v>
      </c>
      <c r="AD70" s="8">
        <f t="shared" si="21"/>
        <v>0.000008346111486</v>
      </c>
      <c r="AE70" s="8">
        <f t="shared" si="22"/>
        <v>0.000008404199378</v>
      </c>
    </row>
    <row r="71">
      <c r="A71" s="1">
        <v>0.01</v>
      </c>
      <c r="B71" s="1">
        <v>0.99</v>
      </c>
      <c r="C71" s="1">
        <v>0.05</v>
      </c>
      <c r="D71" s="1">
        <v>0.1</v>
      </c>
      <c r="E71" s="8">
        <f t="shared" ref="E71:H71" si="95"> E70 - $D$43*X70</f>
        <v>0.126750795</v>
      </c>
      <c r="F71" s="8">
        <f t="shared" si="95"/>
        <v>0.15350159</v>
      </c>
      <c r="G71" s="8">
        <f t="shared" si="95"/>
        <v>0.2230449212</v>
      </c>
      <c r="H71" s="8">
        <f t="shared" si="95"/>
        <v>0.2460898423</v>
      </c>
      <c r="I71" s="1">
        <f t="shared" si="2"/>
        <v>0.02168769875</v>
      </c>
      <c r="J71" s="1">
        <f t="shared" si="3"/>
        <v>0.5054217122</v>
      </c>
      <c r="K71" s="1">
        <f t="shared" si="4"/>
        <v>0.03576123029</v>
      </c>
      <c r="L71" s="1">
        <f t="shared" si="5"/>
        <v>0.5089393549</v>
      </c>
      <c r="M71" s="8">
        <f t="shared" ref="M71:N71" si="96"> M70 - $D$43*AB70</f>
        <v>-6.804393598</v>
      </c>
      <c r="N71" s="8">
        <f t="shared" si="96"/>
        <v>-6.807682075</v>
      </c>
      <c r="O71" s="8">
        <f t="shared" ref="O71:P71" si="97"> O70 - $D$43 * AD70</f>
        <v>4.724007871</v>
      </c>
      <c r="P71" s="8">
        <f t="shared" si="97"/>
        <v>4.805257917</v>
      </c>
      <c r="Q71" s="1">
        <f t="shared" si="8"/>
        <v>-6.903785586</v>
      </c>
      <c r="R71" s="1">
        <f t="shared" si="9"/>
        <v>0.001002970622</v>
      </c>
      <c r="S71" s="1">
        <f t="shared" si="10"/>
        <v>4.833201011</v>
      </c>
      <c r="T71" s="1">
        <f t="shared" si="11"/>
        <v>0.9921018797</v>
      </c>
      <c r="U71" s="1">
        <f t="shared" si="12"/>
        <v>0.00004047326881</v>
      </c>
      <c r="V71" s="1">
        <f t="shared" si="13"/>
        <v>0.000002208949166</v>
      </c>
      <c r="W71" s="1">
        <f t="shared" si="14"/>
        <v>0.00004268221798</v>
      </c>
      <c r="X71" s="8">
        <f t="shared" si="15"/>
        <v>0.000001739082859</v>
      </c>
      <c r="Y71" s="8">
        <f t="shared" si="16"/>
        <v>0.000003478165718</v>
      </c>
      <c r="Z71" s="9">
        <f t="shared" si="17"/>
        <v>0.00000175617854</v>
      </c>
      <c r="AA71" s="10">
        <f t="shared" si="18"/>
        <v>0.000003512357079</v>
      </c>
      <c r="AB71" s="8">
        <f t="shared" si="19"/>
        <v>-0.000004556227935</v>
      </c>
      <c r="AC71" s="8">
        <f t="shared" si="20"/>
        <v>-0.000004587938449</v>
      </c>
      <c r="AD71" s="8">
        <f t="shared" si="21"/>
        <v>0.000008324185879</v>
      </c>
      <c r="AE71" s="8">
        <f t="shared" si="22"/>
        <v>0.000008382120691</v>
      </c>
    </row>
    <row r="72">
      <c r="A72" s="1">
        <v>0.01</v>
      </c>
      <c r="B72" s="1">
        <v>0.99</v>
      </c>
      <c r="C72" s="1">
        <v>0.05</v>
      </c>
      <c r="D72" s="1">
        <v>0.1</v>
      </c>
      <c r="E72" s="8">
        <f t="shared" ref="E72:H72" si="98"> E71 - $D$43*X71</f>
        <v>0.1265768867</v>
      </c>
      <c r="F72" s="8">
        <f t="shared" si="98"/>
        <v>0.1531537735</v>
      </c>
      <c r="G72" s="8">
        <f t="shared" si="98"/>
        <v>0.2228693033</v>
      </c>
      <c r="H72" s="8">
        <f t="shared" si="98"/>
        <v>0.2457386066</v>
      </c>
      <c r="I72" s="1">
        <f t="shared" si="2"/>
        <v>0.02164422168</v>
      </c>
      <c r="J72" s="1">
        <f t="shared" si="3"/>
        <v>0.5054108442</v>
      </c>
      <c r="K72" s="1">
        <f t="shared" si="4"/>
        <v>0.03571732583</v>
      </c>
      <c r="L72" s="1">
        <f t="shared" si="5"/>
        <v>0.5089283823</v>
      </c>
      <c r="M72" s="8">
        <f t="shared" ref="M72:N72" si="99"> M71 - $D$43*AB71</f>
        <v>-6.803937975</v>
      </c>
      <c r="N72" s="8">
        <f t="shared" si="99"/>
        <v>-6.807223282</v>
      </c>
      <c r="O72" s="8">
        <f t="shared" ref="O72:P72" si="100"> O71 - $D$43 * AD71</f>
        <v>4.723175452</v>
      </c>
      <c r="P72" s="8">
        <f t="shared" si="100"/>
        <v>4.804419705</v>
      </c>
      <c r="Q72" s="1">
        <f t="shared" si="8"/>
        <v>-6.903173168</v>
      </c>
      <c r="R72" s="1">
        <f t="shared" si="9"/>
        <v>0.001003584431</v>
      </c>
      <c r="S72" s="1">
        <f t="shared" si="10"/>
        <v>4.832249641</v>
      </c>
      <c r="T72" s="1">
        <f t="shared" si="11"/>
        <v>0.9920944215</v>
      </c>
      <c r="U72" s="1">
        <f t="shared" si="12"/>
        <v>0.00004046774654</v>
      </c>
      <c r="V72" s="1">
        <f t="shared" si="13"/>
        <v>0.000002193300783</v>
      </c>
      <c r="W72" s="1">
        <f t="shared" si="14"/>
        <v>0.00004266104733</v>
      </c>
      <c r="X72" s="8">
        <f t="shared" si="15"/>
        <v>0.000001736734998</v>
      </c>
      <c r="Y72" s="8">
        <f t="shared" si="16"/>
        <v>0.000003473469996</v>
      </c>
      <c r="Z72" s="9">
        <f t="shared" si="17"/>
        <v>0.000001753785607</v>
      </c>
      <c r="AA72" s="10">
        <f t="shared" si="18"/>
        <v>0.000003507571213</v>
      </c>
      <c r="AB72" s="8">
        <f t="shared" si="19"/>
        <v>-0.000004558604447</v>
      </c>
      <c r="AC72" s="8">
        <f t="shared" si="20"/>
        <v>-0.000004590331239</v>
      </c>
      <c r="AD72" s="8">
        <f t="shared" si="21"/>
        <v>0.000008302240536</v>
      </c>
      <c r="AE72" s="8">
        <f t="shared" si="22"/>
        <v>0.000008360022137</v>
      </c>
    </row>
    <row r="73">
      <c r="A73" s="1">
        <v>0.01</v>
      </c>
      <c r="B73" s="1">
        <v>0.99</v>
      </c>
      <c r="C73" s="1">
        <v>0.05</v>
      </c>
      <c r="D73" s="1">
        <v>0.1</v>
      </c>
      <c r="E73" s="8">
        <f t="shared" ref="E73:H73" si="101"> E72 - $D$43*X72</f>
        <v>0.1264032132</v>
      </c>
      <c r="F73" s="8">
        <f t="shared" si="101"/>
        <v>0.1528064265</v>
      </c>
      <c r="G73" s="8">
        <f t="shared" si="101"/>
        <v>0.2226939247</v>
      </c>
      <c r="H73" s="8">
        <f t="shared" si="101"/>
        <v>0.2453878495</v>
      </c>
      <c r="I73" s="1">
        <f t="shared" si="2"/>
        <v>0.02160080331</v>
      </c>
      <c r="J73" s="1">
        <f t="shared" si="3"/>
        <v>0.5053999909</v>
      </c>
      <c r="K73" s="1">
        <f t="shared" si="4"/>
        <v>0.03567348119</v>
      </c>
      <c r="L73" s="1">
        <f t="shared" si="5"/>
        <v>0.5089174246</v>
      </c>
      <c r="M73" s="8">
        <f t="shared" ref="M73:N73" si="102"> M72 - $D$43*AB72</f>
        <v>-6.803482114</v>
      </c>
      <c r="N73" s="8">
        <f t="shared" si="102"/>
        <v>-6.806764248</v>
      </c>
      <c r="O73" s="8">
        <f t="shared" ref="O73:P73" si="103"> O72 - $D$43 * AD72</f>
        <v>4.722345228</v>
      </c>
      <c r="P73" s="8">
        <f t="shared" si="103"/>
        <v>4.803583703</v>
      </c>
      <c r="Q73" s="1">
        <f t="shared" si="8"/>
        <v>-6.90256073</v>
      </c>
      <c r="R73" s="1">
        <f t="shared" si="9"/>
        <v>0.001004198636</v>
      </c>
      <c r="S73" s="1">
        <f t="shared" si="10"/>
        <v>4.831300682</v>
      </c>
      <c r="T73" s="1">
        <f t="shared" si="11"/>
        <v>0.9920869753</v>
      </c>
      <c r="U73" s="1">
        <f t="shared" si="12"/>
        <v>0.00004046222109</v>
      </c>
      <c r="V73" s="1">
        <f t="shared" si="13"/>
        <v>0.000002177732949</v>
      </c>
      <c r="W73" s="1">
        <f t="shared" si="14"/>
        <v>0.00004263995404</v>
      </c>
      <c r="X73" s="8">
        <f t="shared" si="15"/>
        <v>0.000001734386209</v>
      </c>
      <c r="Y73" s="8">
        <f t="shared" si="16"/>
        <v>0.000003468772417</v>
      </c>
      <c r="Z73" s="9">
        <f t="shared" si="17"/>
        <v>0.000001751391713</v>
      </c>
      <c r="AA73" s="10">
        <f t="shared" si="18"/>
        <v>0.000003502783426</v>
      </c>
      <c r="AB73" s="8">
        <f t="shared" si="19"/>
        <v>-0.000004560982196</v>
      </c>
      <c r="AC73" s="8">
        <f t="shared" si="20"/>
        <v>-0.000004592725277</v>
      </c>
      <c r="AD73" s="8">
        <f t="shared" si="21"/>
        <v>0.000008280275904</v>
      </c>
      <c r="AE73" s="8">
        <f t="shared" si="22"/>
        <v>0.000008337904164</v>
      </c>
    </row>
    <row r="74">
      <c r="A74" s="1">
        <v>0.01</v>
      </c>
      <c r="B74" s="1">
        <v>0.99</v>
      </c>
      <c r="C74" s="1">
        <v>0.05</v>
      </c>
      <c r="D74" s="1">
        <v>0.1</v>
      </c>
      <c r="E74" s="8">
        <f t="shared" ref="E74:H74" si="104"> E73 - $D$43*X73</f>
        <v>0.1262297746</v>
      </c>
      <c r="F74" s="8">
        <f t="shared" si="104"/>
        <v>0.1524595492</v>
      </c>
      <c r="G74" s="8">
        <f t="shared" si="104"/>
        <v>0.2225187856</v>
      </c>
      <c r="H74" s="8">
        <f t="shared" si="104"/>
        <v>0.2450375711</v>
      </c>
      <c r="I74" s="1">
        <f t="shared" si="2"/>
        <v>0.02155744365</v>
      </c>
      <c r="J74" s="1">
        <f t="shared" si="3"/>
        <v>0.5053891522</v>
      </c>
      <c r="K74" s="1">
        <f t="shared" si="4"/>
        <v>0.03562969639</v>
      </c>
      <c r="L74" s="1">
        <f t="shared" si="5"/>
        <v>0.5089064819</v>
      </c>
      <c r="M74" s="8">
        <f t="shared" ref="M74:N74" si="105"> M73 - $D$43*AB73</f>
        <v>-6.803026016</v>
      </c>
      <c r="N74" s="8">
        <f t="shared" si="105"/>
        <v>-6.806304976</v>
      </c>
      <c r="O74" s="8">
        <f t="shared" ref="O74:P74" si="106"> O73 - $D$43 * AD73</f>
        <v>4.7215172</v>
      </c>
      <c r="P74" s="8">
        <f t="shared" si="106"/>
        <v>4.802749912</v>
      </c>
      <c r="Q74" s="1">
        <f t="shared" si="8"/>
        <v>-6.901948271</v>
      </c>
      <c r="R74" s="1">
        <f t="shared" si="9"/>
        <v>0.001004813236</v>
      </c>
      <c r="S74" s="1">
        <f t="shared" si="10"/>
        <v>4.830354136</v>
      </c>
      <c r="T74" s="1">
        <f t="shared" si="11"/>
        <v>0.9920795411</v>
      </c>
      <c r="U74" s="1">
        <f t="shared" si="12"/>
        <v>0.00004045669246</v>
      </c>
      <c r="V74" s="1">
        <f t="shared" si="13"/>
        <v>0.000002162245523</v>
      </c>
      <c r="W74" s="1">
        <f t="shared" si="14"/>
        <v>0.00004261893798</v>
      </c>
      <c r="X74" s="8">
        <f t="shared" si="15"/>
        <v>0.000001732036541</v>
      </c>
      <c r="Y74" s="8">
        <f t="shared" si="16"/>
        <v>0.000003464073083</v>
      </c>
      <c r="Z74" s="9">
        <f t="shared" si="17"/>
        <v>0.00000174899691</v>
      </c>
      <c r="AA74" s="10">
        <f t="shared" si="18"/>
        <v>0.000003497993819</v>
      </c>
      <c r="AB74" s="8">
        <f t="shared" si="19"/>
        <v>-0.000004563361183</v>
      </c>
      <c r="AC74" s="8">
        <f t="shared" si="20"/>
        <v>-0.000004595120563</v>
      </c>
      <c r="AD74" s="8">
        <f t="shared" si="21"/>
        <v>0.000008258292426</v>
      </c>
      <c r="AE74" s="8">
        <f t="shared" si="22"/>
        <v>0.00000831576722</v>
      </c>
    </row>
    <row r="75">
      <c r="A75" s="1">
        <v>0.01</v>
      </c>
      <c r="B75" s="1">
        <v>0.99</v>
      </c>
      <c r="C75" s="1">
        <v>0.05</v>
      </c>
      <c r="D75" s="1">
        <v>0.1</v>
      </c>
      <c r="E75" s="8">
        <f t="shared" ref="E75:H75" si="107"> E74 - $D$43*X74</f>
        <v>0.126056571</v>
      </c>
      <c r="F75" s="8">
        <f t="shared" si="107"/>
        <v>0.1521131419</v>
      </c>
      <c r="G75" s="8">
        <f t="shared" si="107"/>
        <v>0.2223438859</v>
      </c>
      <c r="H75" s="8">
        <f t="shared" si="107"/>
        <v>0.2446877718</v>
      </c>
      <c r="I75" s="1">
        <f t="shared" si="2"/>
        <v>0.02151414274</v>
      </c>
      <c r="J75" s="1">
        <f t="shared" si="3"/>
        <v>0.5053783282</v>
      </c>
      <c r="K75" s="1">
        <f t="shared" si="4"/>
        <v>0.03558597147</v>
      </c>
      <c r="L75" s="1">
        <f t="shared" si="5"/>
        <v>0.5088955541</v>
      </c>
      <c r="M75" s="8">
        <f t="shared" ref="M75:N75" si="108"> M74 - $D$43*AB74</f>
        <v>-6.80256968</v>
      </c>
      <c r="N75" s="8">
        <f t="shared" si="108"/>
        <v>-6.805845464</v>
      </c>
      <c r="O75" s="8">
        <f t="shared" ref="O75:P75" si="109"> O74 - $D$43 * AD74</f>
        <v>4.720691371</v>
      </c>
      <c r="P75" s="8">
        <f t="shared" si="109"/>
        <v>4.801918335</v>
      </c>
      <c r="Q75" s="1">
        <f t="shared" si="8"/>
        <v>-6.901335791</v>
      </c>
      <c r="R75" s="1">
        <f t="shared" si="9"/>
        <v>0.001005428233</v>
      </c>
      <c r="S75" s="1">
        <f t="shared" si="10"/>
        <v>4.829410005</v>
      </c>
      <c r="T75" s="1">
        <f t="shared" si="11"/>
        <v>0.9920721189</v>
      </c>
      <c r="U75" s="1">
        <f t="shared" si="12"/>
        <v>0.00004045116063</v>
      </c>
      <c r="V75" s="1">
        <f t="shared" si="13"/>
        <v>0.000002146838364</v>
      </c>
      <c r="W75" s="1">
        <f t="shared" si="14"/>
        <v>0.000042597999</v>
      </c>
      <c r="X75" s="8">
        <f t="shared" si="15"/>
        <v>0.000001729686046</v>
      </c>
      <c r="Y75" s="8">
        <f t="shared" si="16"/>
        <v>0.000003459372092</v>
      </c>
      <c r="Z75" s="9">
        <f t="shared" si="17"/>
        <v>0.000001746601248</v>
      </c>
      <c r="AA75" s="10">
        <f t="shared" si="18"/>
        <v>0.000003493202496</v>
      </c>
      <c r="AB75" s="8">
        <f t="shared" si="19"/>
        <v>-0.00000456574141</v>
      </c>
      <c r="AC75" s="8">
        <f t="shared" si="20"/>
        <v>-0.000004597517098</v>
      </c>
      <c r="AD75" s="8">
        <f t="shared" si="21"/>
        <v>0.000008236290549</v>
      </c>
      <c r="AE75" s="8">
        <f t="shared" si="22"/>
        <v>0.000008293611754</v>
      </c>
    </row>
    <row r="76">
      <c r="A76" s="1">
        <v>0.01</v>
      </c>
      <c r="B76" s="1">
        <v>0.99</v>
      </c>
      <c r="C76" s="1">
        <v>0.05</v>
      </c>
      <c r="D76" s="1">
        <v>0.1</v>
      </c>
      <c r="E76" s="8">
        <f t="shared" ref="E76:H76" si="110"> E75 - $D$43*X75</f>
        <v>0.1258836024</v>
      </c>
      <c r="F76" s="8">
        <f t="shared" si="110"/>
        <v>0.1517672047</v>
      </c>
      <c r="G76" s="8">
        <f t="shared" si="110"/>
        <v>0.2221692258</v>
      </c>
      <c r="H76" s="8">
        <f t="shared" si="110"/>
        <v>0.2443384515</v>
      </c>
      <c r="I76" s="1">
        <f t="shared" si="2"/>
        <v>0.02147090059</v>
      </c>
      <c r="J76" s="1">
        <f t="shared" si="3"/>
        <v>0.5053675189</v>
      </c>
      <c r="K76" s="1">
        <f t="shared" si="4"/>
        <v>0.03554230644</v>
      </c>
      <c r="L76" s="1">
        <f t="shared" si="5"/>
        <v>0.5088846413</v>
      </c>
      <c r="M76" s="8">
        <f t="shared" ref="M76:N76" si="111"> M75 - $D$43*AB75</f>
        <v>-6.802113106</v>
      </c>
      <c r="N76" s="8">
        <f t="shared" si="111"/>
        <v>-6.805385712</v>
      </c>
      <c r="O76" s="8">
        <f t="shared" ref="O76:P76" si="112"> O75 - $D$43 * AD75</f>
        <v>4.719867742</v>
      </c>
      <c r="P76" s="8">
        <f t="shared" si="112"/>
        <v>4.801088974</v>
      </c>
      <c r="Q76" s="1">
        <f t="shared" si="8"/>
        <v>-6.900723291</v>
      </c>
      <c r="R76" s="1">
        <f t="shared" si="9"/>
        <v>0.001006043627</v>
      </c>
      <c r="S76" s="1">
        <f t="shared" si="10"/>
        <v>4.828468291</v>
      </c>
      <c r="T76" s="1">
        <f t="shared" si="11"/>
        <v>0.9920647089</v>
      </c>
      <c r="U76" s="1">
        <f t="shared" si="12"/>
        <v>0.00004044562562</v>
      </c>
      <c r="V76" s="1">
        <f t="shared" si="13"/>
        <v>0.000002131511327</v>
      </c>
      <c r="W76" s="1">
        <f t="shared" si="14"/>
        <v>0.00004257713694</v>
      </c>
      <c r="X76" s="8">
        <f t="shared" si="15"/>
        <v>0.000001727334773</v>
      </c>
      <c r="Y76" s="8">
        <f t="shared" si="16"/>
        <v>0.000003454669545</v>
      </c>
      <c r="Z76" s="9">
        <f t="shared" si="17"/>
        <v>0.000001744204779</v>
      </c>
      <c r="AA76" s="10">
        <f t="shared" si="18"/>
        <v>0.000003488409558</v>
      </c>
      <c r="AB76" s="8">
        <f t="shared" si="19"/>
        <v>-0.000004568122876</v>
      </c>
      <c r="AC76" s="8">
        <f t="shared" si="20"/>
        <v>-0.000004599914882</v>
      </c>
      <c r="AD76" s="8">
        <f t="shared" si="21"/>
        <v>0.000008214270719</v>
      </c>
      <c r="AE76" s="8">
        <f t="shared" si="22"/>
        <v>0.000008271438215</v>
      </c>
    </row>
    <row r="77">
      <c r="A77" s="1">
        <v>0.01</v>
      </c>
      <c r="B77" s="1">
        <v>0.99</v>
      </c>
      <c r="C77" s="1">
        <v>0.05</v>
      </c>
      <c r="D77" s="1">
        <v>0.1</v>
      </c>
      <c r="E77" s="8">
        <f t="shared" ref="E77:H77" si="113"> E76 - $D$43*X76</f>
        <v>0.1257108689</v>
      </c>
      <c r="F77" s="8">
        <f t="shared" si="113"/>
        <v>0.1514217378</v>
      </c>
      <c r="G77" s="8">
        <f t="shared" si="113"/>
        <v>0.2219948053</v>
      </c>
      <c r="H77" s="8">
        <f t="shared" si="113"/>
        <v>0.2439896106</v>
      </c>
      <c r="I77" s="1">
        <f t="shared" si="2"/>
        <v>0.02142771722</v>
      </c>
      <c r="J77" s="1">
        <f t="shared" si="3"/>
        <v>0.5053567243</v>
      </c>
      <c r="K77" s="1">
        <f t="shared" si="4"/>
        <v>0.03549870132</v>
      </c>
      <c r="L77" s="1">
        <f t="shared" si="5"/>
        <v>0.5088737435</v>
      </c>
      <c r="M77" s="8">
        <f t="shared" ref="M77:N77" si="114"> M76 - $D$43*AB76</f>
        <v>-6.801656294</v>
      </c>
      <c r="N77" s="8">
        <f t="shared" si="114"/>
        <v>-6.804925721</v>
      </c>
      <c r="O77" s="8">
        <f t="shared" ref="O77:P77" si="115"> O76 - $D$43 * AD76</f>
        <v>4.719046315</v>
      </c>
      <c r="P77" s="8">
        <f t="shared" si="115"/>
        <v>4.80026183</v>
      </c>
      <c r="Q77" s="1">
        <f t="shared" si="8"/>
        <v>-6.90011077</v>
      </c>
      <c r="R77" s="1">
        <f t="shared" si="9"/>
        <v>0.001006659418</v>
      </c>
      <c r="S77" s="1">
        <f t="shared" si="10"/>
        <v>4.827528995</v>
      </c>
      <c r="T77" s="1">
        <f t="shared" si="11"/>
        <v>0.992057311</v>
      </c>
      <c r="U77" s="1">
        <f t="shared" si="12"/>
        <v>0.00004044008741</v>
      </c>
      <c r="V77" s="1">
        <f t="shared" si="13"/>
        <v>0.000002116264264</v>
      </c>
      <c r="W77" s="1">
        <f t="shared" si="14"/>
        <v>0.00004255635167</v>
      </c>
      <c r="X77" s="8">
        <f t="shared" si="15"/>
        <v>0.000001724982772</v>
      </c>
      <c r="Y77" s="8">
        <f t="shared" si="16"/>
        <v>0.000003449965543</v>
      </c>
      <c r="Z77" s="9">
        <f t="shared" si="17"/>
        <v>0.000001741807553</v>
      </c>
      <c r="AA77" s="10">
        <f t="shared" si="18"/>
        <v>0.000003483615106</v>
      </c>
      <c r="AB77" s="8">
        <f t="shared" si="19"/>
        <v>-0.000004570505583</v>
      </c>
      <c r="AC77" s="8">
        <f t="shared" si="20"/>
        <v>-0.000004602313918</v>
      </c>
      <c r="AD77" s="8">
        <f t="shared" si="21"/>
        <v>0.00000819223338</v>
      </c>
      <c r="AE77" s="8">
        <f t="shared" si="22"/>
        <v>0.000008249247051</v>
      </c>
    </row>
    <row r="78">
      <c r="A78" s="1">
        <v>0.01</v>
      </c>
      <c r="B78" s="1">
        <v>0.99</v>
      </c>
      <c r="C78" s="1">
        <v>0.05</v>
      </c>
      <c r="D78" s="1">
        <v>0.1</v>
      </c>
      <c r="E78" s="8">
        <f t="shared" ref="E78:H78" si="116"> E77 - $D$43*X77</f>
        <v>0.1255383706</v>
      </c>
      <c r="F78" s="8">
        <f t="shared" si="116"/>
        <v>0.1510767412</v>
      </c>
      <c r="G78" s="8">
        <f t="shared" si="116"/>
        <v>0.2218206245</v>
      </c>
      <c r="H78" s="8">
        <f t="shared" si="116"/>
        <v>0.243641249</v>
      </c>
      <c r="I78" s="1">
        <f t="shared" si="2"/>
        <v>0.02138459265</v>
      </c>
      <c r="J78" s="1">
        <f t="shared" si="3"/>
        <v>0.5053459444</v>
      </c>
      <c r="K78" s="1">
        <f t="shared" si="4"/>
        <v>0.03545515613</v>
      </c>
      <c r="L78" s="1">
        <f t="shared" si="5"/>
        <v>0.5088628606</v>
      </c>
      <c r="M78" s="8">
        <f t="shared" ref="M78:N78" si="117"> M77 - $D$43*AB77</f>
        <v>-6.801199243</v>
      </c>
      <c r="N78" s="8">
        <f t="shared" si="117"/>
        <v>-6.804465489</v>
      </c>
      <c r="O78" s="8">
        <f t="shared" ref="O78:P78" si="118"> O77 - $D$43 * AD77</f>
        <v>4.718227092</v>
      </c>
      <c r="P78" s="8">
        <f t="shared" si="118"/>
        <v>4.799436906</v>
      </c>
      <c r="Q78" s="1">
        <f t="shared" si="8"/>
        <v>-6.899498229</v>
      </c>
      <c r="R78" s="1">
        <f t="shared" si="9"/>
        <v>0.001007275607</v>
      </c>
      <c r="S78" s="1">
        <f t="shared" si="10"/>
        <v>4.826592119</v>
      </c>
      <c r="T78" s="1">
        <f t="shared" si="11"/>
        <v>0.9920499254</v>
      </c>
      <c r="U78" s="1">
        <f t="shared" si="12"/>
        <v>0.00004043454601</v>
      </c>
      <c r="V78" s="1">
        <f t="shared" si="13"/>
        <v>0.000002101097026</v>
      </c>
      <c r="W78" s="1">
        <f t="shared" si="14"/>
        <v>0.00004253564303</v>
      </c>
      <c r="X78" s="8">
        <f t="shared" si="15"/>
        <v>0.000001722630093</v>
      </c>
      <c r="Y78" s="8">
        <f t="shared" si="16"/>
        <v>0.000003445260186</v>
      </c>
      <c r="Z78" s="9">
        <f t="shared" si="17"/>
        <v>0.000001739409622</v>
      </c>
      <c r="AA78" s="10">
        <f t="shared" si="18"/>
        <v>0.000003478819243</v>
      </c>
      <c r="AB78" s="8">
        <f t="shared" si="19"/>
        <v>-0.000004572889532</v>
      </c>
      <c r="AC78" s="8">
        <f t="shared" si="20"/>
        <v>-0.000004604714204</v>
      </c>
      <c r="AD78" s="8">
        <f t="shared" si="21"/>
        <v>0.00000817017898</v>
      </c>
      <c r="AE78" s="8">
        <f t="shared" si="22"/>
        <v>0.000008227038711</v>
      </c>
    </row>
    <row r="79">
      <c r="A79" s="1">
        <v>0.01</v>
      </c>
      <c r="B79" s="1">
        <v>0.99</v>
      </c>
      <c r="C79" s="1">
        <v>0.05</v>
      </c>
      <c r="D79" s="1">
        <v>0.1</v>
      </c>
      <c r="E79" s="8">
        <f t="shared" ref="E79:H79" si="119"> E78 - $D$43*X78</f>
        <v>0.1253661076</v>
      </c>
      <c r="F79" s="8">
        <f t="shared" si="119"/>
        <v>0.1507322152</v>
      </c>
      <c r="G79" s="8">
        <f t="shared" si="119"/>
        <v>0.2216466836</v>
      </c>
      <c r="H79" s="8">
        <f t="shared" si="119"/>
        <v>0.2432933671</v>
      </c>
      <c r="I79" s="1">
        <f t="shared" si="2"/>
        <v>0.0213415269</v>
      </c>
      <c r="J79" s="1">
        <f t="shared" si="3"/>
        <v>0.5053351792</v>
      </c>
      <c r="K79" s="1">
        <f t="shared" si="4"/>
        <v>0.03541167089</v>
      </c>
      <c r="L79" s="1">
        <f t="shared" si="5"/>
        <v>0.5088519927</v>
      </c>
      <c r="M79" s="8">
        <f t="shared" ref="M79:N79" si="120"> M78 - $D$43*AB78</f>
        <v>-6.800741954</v>
      </c>
      <c r="N79" s="8">
        <f t="shared" si="120"/>
        <v>-6.804005018</v>
      </c>
      <c r="O79" s="8">
        <f t="shared" ref="O79:P79" si="121"> O78 - $D$43 * AD78</f>
        <v>4.717410074</v>
      </c>
      <c r="P79" s="8">
        <f t="shared" si="121"/>
        <v>4.798614202</v>
      </c>
      <c r="Q79" s="1">
        <f t="shared" si="8"/>
        <v>-6.898885666</v>
      </c>
      <c r="R79" s="1">
        <f t="shared" si="9"/>
        <v>0.001007892193</v>
      </c>
      <c r="S79" s="1">
        <f t="shared" si="10"/>
        <v>4.825657664</v>
      </c>
      <c r="T79" s="1">
        <f t="shared" si="11"/>
        <v>0.9920425521</v>
      </c>
      <c r="U79" s="1">
        <f t="shared" si="12"/>
        <v>0.00004042900141</v>
      </c>
      <c r="V79" s="1">
        <f t="shared" si="13"/>
        <v>0.000002086009464</v>
      </c>
      <c r="W79" s="1">
        <f t="shared" si="14"/>
        <v>0.00004251501087</v>
      </c>
      <c r="X79" s="8">
        <f t="shared" si="15"/>
        <v>0.000001720276787</v>
      </c>
      <c r="Y79" s="8">
        <f t="shared" si="16"/>
        <v>0.000003440553573</v>
      </c>
      <c r="Z79" s="9">
        <f t="shared" si="17"/>
        <v>0.000001737011036</v>
      </c>
      <c r="AA79" s="10">
        <f t="shared" si="18"/>
        <v>0.000003474022071</v>
      </c>
      <c r="AB79" s="8">
        <f t="shared" si="19"/>
        <v>-0.000004575274723</v>
      </c>
      <c r="AC79" s="8">
        <f t="shared" si="20"/>
        <v>-0.000004607115744</v>
      </c>
      <c r="AD79" s="8">
        <f t="shared" si="21"/>
        <v>0.000008148107964</v>
      </c>
      <c r="AE79" s="8">
        <f t="shared" si="22"/>
        <v>0.000008204813646</v>
      </c>
    </row>
    <row r="80">
      <c r="A80" s="1">
        <v>0.01</v>
      </c>
      <c r="B80" s="1">
        <v>0.99</v>
      </c>
      <c r="C80" s="1">
        <v>0.05</v>
      </c>
      <c r="D80" s="1">
        <v>0.1</v>
      </c>
      <c r="E80" s="8">
        <f t="shared" ref="E80:H80" si="122"> E79 - $D$43*X79</f>
        <v>0.1251940799</v>
      </c>
      <c r="F80" s="8">
        <f t="shared" si="122"/>
        <v>0.1503881598</v>
      </c>
      <c r="G80" s="8">
        <f t="shared" si="122"/>
        <v>0.2214729825</v>
      </c>
      <c r="H80" s="8">
        <f t="shared" si="122"/>
        <v>0.2429459649</v>
      </c>
      <c r="I80" s="1">
        <f t="shared" si="2"/>
        <v>0.02129851998</v>
      </c>
      <c r="J80" s="1">
        <f t="shared" si="3"/>
        <v>0.5053244287</v>
      </c>
      <c r="K80" s="1">
        <f t="shared" si="4"/>
        <v>0.03536824561</v>
      </c>
      <c r="L80" s="1">
        <f t="shared" si="5"/>
        <v>0.5088411398</v>
      </c>
      <c r="M80" s="8">
        <f t="shared" ref="M80:N80" si="123"> M79 - $D$43*AB79</f>
        <v>-6.800284427</v>
      </c>
      <c r="N80" s="8">
        <f t="shared" si="123"/>
        <v>-6.803544306</v>
      </c>
      <c r="O80" s="8">
        <f t="shared" ref="O80:P80" si="124"> O79 - $D$43 * AD79</f>
        <v>4.716595263</v>
      </c>
      <c r="P80" s="8">
        <f t="shared" si="124"/>
        <v>4.797793721</v>
      </c>
      <c r="Q80" s="1">
        <f t="shared" si="8"/>
        <v>-6.898273082</v>
      </c>
      <c r="R80" s="1">
        <f t="shared" si="9"/>
        <v>0.001008509177</v>
      </c>
      <c r="S80" s="1">
        <f t="shared" si="10"/>
        <v>4.824725632</v>
      </c>
      <c r="T80" s="1">
        <f t="shared" si="11"/>
        <v>0.9920351911</v>
      </c>
      <c r="U80" s="1">
        <f t="shared" si="12"/>
        <v>0.00004042345361</v>
      </c>
      <c r="V80" s="1">
        <f t="shared" si="13"/>
        <v>0.000002071001424</v>
      </c>
      <c r="W80" s="1">
        <f t="shared" si="14"/>
        <v>0.00004249445503</v>
      </c>
      <c r="X80" s="8">
        <f t="shared" si="15"/>
        <v>0.000001717922902</v>
      </c>
      <c r="Y80" s="8">
        <f t="shared" si="16"/>
        <v>0.000003435845805</v>
      </c>
      <c r="Z80" s="9">
        <f t="shared" si="17"/>
        <v>0.000001734611846</v>
      </c>
      <c r="AA80" s="10">
        <f t="shared" si="18"/>
        <v>0.000003469223692</v>
      </c>
      <c r="AB80" s="8">
        <f t="shared" si="19"/>
        <v>-0.000004577661158</v>
      </c>
      <c r="AC80" s="8">
        <f t="shared" si="20"/>
        <v>-0.000004609518537</v>
      </c>
      <c r="AD80" s="8">
        <f t="shared" si="21"/>
        <v>0.000008126020778</v>
      </c>
      <c r="AE80" s="8">
        <f t="shared" si="22"/>
        <v>0.000008182572303</v>
      </c>
    </row>
    <row r="81">
      <c r="A81" s="1">
        <v>0.01</v>
      </c>
      <c r="B81" s="1">
        <v>0.99</v>
      </c>
      <c r="C81" s="1">
        <v>0.05</v>
      </c>
      <c r="D81" s="1">
        <v>0.1</v>
      </c>
      <c r="E81" s="8">
        <f t="shared" ref="E81:H81" si="125"> E80 - $D$43*X80</f>
        <v>0.1250222876</v>
      </c>
      <c r="F81" s="8">
        <f t="shared" si="125"/>
        <v>0.1500445752</v>
      </c>
      <c r="G81" s="8">
        <f t="shared" si="125"/>
        <v>0.2212995213</v>
      </c>
      <c r="H81" s="8">
        <f t="shared" si="125"/>
        <v>0.2425990425</v>
      </c>
      <c r="I81" s="1">
        <f t="shared" si="2"/>
        <v>0.02125557191</v>
      </c>
      <c r="J81" s="1">
        <f t="shared" si="3"/>
        <v>0.5053136929</v>
      </c>
      <c r="K81" s="1">
        <f t="shared" si="4"/>
        <v>0.03532488032</v>
      </c>
      <c r="L81" s="1">
        <f t="shared" si="5"/>
        <v>0.5088303019</v>
      </c>
      <c r="M81" s="8">
        <f t="shared" ref="M81:N81" si="126"> M80 - $D$43*AB80</f>
        <v>-6.79982666</v>
      </c>
      <c r="N81" s="8">
        <f t="shared" si="126"/>
        <v>-6.803083354</v>
      </c>
      <c r="O81" s="8">
        <f t="shared" ref="O81:P81" si="127"> O80 - $D$43 * AD80</f>
        <v>4.715782661</v>
      </c>
      <c r="P81" s="8">
        <f t="shared" si="127"/>
        <v>4.796975463</v>
      </c>
      <c r="Q81" s="1">
        <f t="shared" si="8"/>
        <v>-6.897660478</v>
      </c>
      <c r="R81" s="1">
        <f t="shared" si="9"/>
        <v>0.001009126561</v>
      </c>
      <c r="S81" s="1">
        <f t="shared" si="10"/>
        <v>4.823796024</v>
      </c>
      <c r="T81" s="1">
        <f t="shared" si="11"/>
        <v>0.9920278426</v>
      </c>
      <c r="U81" s="1">
        <f t="shared" si="12"/>
        <v>0.0000404179026</v>
      </c>
      <c r="V81" s="1">
        <f t="shared" si="13"/>
        <v>0.00000205607275</v>
      </c>
      <c r="W81" s="1">
        <f t="shared" si="14"/>
        <v>0.00004247397535</v>
      </c>
      <c r="X81" s="8">
        <f t="shared" si="15"/>
        <v>0.000001715568491</v>
      </c>
      <c r="Y81" s="8">
        <f t="shared" si="16"/>
        <v>0.000003431136981</v>
      </c>
      <c r="Z81" s="9">
        <f t="shared" si="17"/>
        <v>0.000001732212103</v>
      </c>
      <c r="AA81" s="10">
        <f t="shared" si="18"/>
        <v>0.000003464424206</v>
      </c>
      <c r="AB81" s="8">
        <f t="shared" si="19"/>
        <v>-0.000004580048837</v>
      </c>
      <c r="AC81" s="8">
        <f t="shared" si="20"/>
        <v>-0.000004611922584</v>
      </c>
      <c r="AD81" s="8">
        <f t="shared" si="21"/>
        <v>0.000008103917868</v>
      </c>
      <c r="AE81" s="8">
        <f t="shared" si="22"/>
        <v>0.000008160315133</v>
      </c>
    </row>
    <row r="82">
      <c r="A82" s="1">
        <v>0.01</v>
      </c>
      <c r="B82" s="1">
        <v>0.99</v>
      </c>
      <c r="C82" s="1">
        <v>0.05</v>
      </c>
      <c r="D82" s="1">
        <v>0.1</v>
      </c>
      <c r="E82" s="8">
        <f t="shared" ref="E82:H82" si="128"> E81 - $D$43*X81</f>
        <v>0.1248507308</v>
      </c>
      <c r="F82" s="8">
        <f t="shared" si="128"/>
        <v>0.1497014615</v>
      </c>
      <c r="G82" s="8">
        <f t="shared" si="128"/>
        <v>0.2211263001</v>
      </c>
      <c r="H82" s="8">
        <f t="shared" si="128"/>
        <v>0.2422526001</v>
      </c>
      <c r="I82" s="1">
        <f t="shared" si="2"/>
        <v>0.02121268269</v>
      </c>
      <c r="J82" s="1">
        <f t="shared" si="3"/>
        <v>0.5053029718</v>
      </c>
      <c r="K82" s="1">
        <f t="shared" si="4"/>
        <v>0.03528157501</v>
      </c>
      <c r="L82" s="1">
        <f t="shared" si="5"/>
        <v>0.5088194789</v>
      </c>
      <c r="M82" s="8">
        <f t="shared" ref="M82:N82" si="129"> M81 - $D$43*AB81</f>
        <v>-6.799368656</v>
      </c>
      <c r="N82" s="8">
        <f t="shared" si="129"/>
        <v>-6.802622162</v>
      </c>
      <c r="O82" s="8">
        <f t="shared" ref="O82:P82" si="130"> O81 - $D$43 * AD81</f>
        <v>4.714972269</v>
      </c>
      <c r="P82" s="8">
        <f t="shared" si="130"/>
        <v>4.796159432</v>
      </c>
      <c r="Q82" s="1">
        <f t="shared" si="8"/>
        <v>-6.897047852</v>
      </c>
      <c r="R82" s="1">
        <f t="shared" si="9"/>
        <v>0.001009744343</v>
      </c>
      <c r="S82" s="1">
        <f t="shared" si="10"/>
        <v>4.822868842</v>
      </c>
      <c r="T82" s="1">
        <f t="shared" si="11"/>
        <v>0.9920205065</v>
      </c>
      <c r="U82" s="1">
        <f t="shared" si="12"/>
        <v>0.00004041234839</v>
      </c>
      <c r="V82" s="1">
        <f t="shared" si="13"/>
        <v>0.000002041223287</v>
      </c>
      <c r="W82" s="1">
        <f t="shared" si="14"/>
        <v>0.00004245357168</v>
      </c>
      <c r="X82" s="8">
        <f t="shared" si="15"/>
        <v>0.000001713213601</v>
      </c>
      <c r="Y82" s="8">
        <f t="shared" si="16"/>
        <v>0.000003426427202</v>
      </c>
      <c r="Z82" s="9">
        <f t="shared" si="17"/>
        <v>0.000001729811858</v>
      </c>
      <c r="AA82" s="10">
        <f t="shared" si="18"/>
        <v>0.000003459623717</v>
      </c>
      <c r="AB82" s="8">
        <f t="shared" si="19"/>
        <v>-0.000004582437761</v>
      </c>
      <c r="AC82" s="8">
        <f t="shared" si="20"/>
        <v>-0.000004614327886</v>
      </c>
      <c r="AD82" s="8">
        <f t="shared" si="21"/>
        <v>0.000008081799681</v>
      </c>
      <c r="AE82" s="8">
        <f t="shared" si="22"/>
        <v>0.000008138042584</v>
      </c>
    </row>
    <row r="83">
      <c r="A83" s="1">
        <v>0.01</v>
      </c>
      <c r="B83" s="1">
        <v>0.99</v>
      </c>
      <c r="C83" s="1">
        <v>0.05</v>
      </c>
      <c r="D83" s="1">
        <v>0.1</v>
      </c>
      <c r="E83" s="8">
        <f t="shared" ref="E83:H83" si="131"> E82 - $D$43*X82</f>
        <v>0.1246794094</v>
      </c>
      <c r="F83" s="8">
        <f t="shared" si="131"/>
        <v>0.1493588188</v>
      </c>
      <c r="G83" s="8">
        <f t="shared" si="131"/>
        <v>0.2209533189</v>
      </c>
      <c r="H83" s="8">
        <f t="shared" si="131"/>
        <v>0.2419066377</v>
      </c>
      <c r="I83" s="1">
        <f t="shared" si="2"/>
        <v>0.02116985235</v>
      </c>
      <c r="J83" s="1">
        <f t="shared" si="3"/>
        <v>0.5052922654</v>
      </c>
      <c r="K83" s="1">
        <f t="shared" si="4"/>
        <v>0.03523832972</v>
      </c>
      <c r="L83" s="1">
        <f t="shared" si="5"/>
        <v>0.5088086709</v>
      </c>
      <c r="M83" s="8">
        <f t="shared" ref="M83:N83" si="132"> M82 - $D$43*AB82</f>
        <v>-6.798910412</v>
      </c>
      <c r="N83" s="8">
        <f t="shared" si="132"/>
        <v>-6.802160729</v>
      </c>
      <c r="O83" s="8">
        <f t="shared" ref="O83:P83" si="133"> O82 - $D$43 * AD82</f>
        <v>4.714164089</v>
      </c>
      <c r="P83" s="8">
        <f t="shared" si="133"/>
        <v>4.795345628</v>
      </c>
      <c r="Q83" s="1">
        <f t="shared" si="8"/>
        <v>-6.896435205</v>
      </c>
      <c r="R83" s="1">
        <f t="shared" si="9"/>
        <v>0.001010362524</v>
      </c>
      <c r="S83" s="1">
        <f t="shared" si="10"/>
        <v>4.821944088</v>
      </c>
      <c r="T83" s="1">
        <f t="shared" si="11"/>
        <v>0.992013183</v>
      </c>
      <c r="U83" s="1">
        <f t="shared" si="12"/>
        <v>0.00004040679098</v>
      </c>
      <c r="V83" s="1">
        <f t="shared" si="13"/>
        <v>0.000002026452874</v>
      </c>
      <c r="W83" s="1">
        <f t="shared" si="14"/>
        <v>0.00004243324385</v>
      </c>
      <c r="X83" s="8">
        <f t="shared" si="15"/>
        <v>0.000001710858284</v>
      </c>
      <c r="Y83" s="8">
        <f t="shared" si="16"/>
        <v>0.000003421716567</v>
      </c>
      <c r="Z83" s="9">
        <f t="shared" si="17"/>
        <v>0.000001727411162</v>
      </c>
      <c r="AA83" s="10">
        <f t="shared" si="18"/>
        <v>0.000003454822324</v>
      </c>
      <c r="AB83" s="8">
        <f t="shared" si="19"/>
        <v>-0.000004584827932</v>
      </c>
      <c r="AC83" s="8">
        <f t="shared" si="20"/>
        <v>-0.000004616734444</v>
      </c>
      <c r="AD83" s="8">
        <f t="shared" si="21"/>
        <v>0.000008059666664</v>
      </c>
      <c r="AE83" s="8">
        <f t="shared" si="22"/>
        <v>0.000008115755106</v>
      </c>
    </row>
    <row r="84">
      <c r="A84" s="1">
        <v>0.01</v>
      </c>
      <c r="B84" s="1">
        <v>0.99</v>
      </c>
      <c r="C84" s="1">
        <v>0.05</v>
      </c>
      <c r="D84" s="1">
        <v>0.1</v>
      </c>
      <c r="E84" s="8">
        <f t="shared" ref="E84:H84" si="134"> E83 - $D$43*X83</f>
        <v>0.1245083236</v>
      </c>
      <c r="F84" s="8">
        <f t="shared" si="134"/>
        <v>0.1490166472</v>
      </c>
      <c r="G84" s="8">
        <f t="shared" si="134"/>
        <v>0.2207805778</v>
      </c>
      <c r="H84" s="8">
        <f t="shared" si="134"/>
        <v>0.2415611555</v>
      </c>
      <c r="I84" s="1">
        <f t="shared" si="2"/>
        <v>0.0211270809</v>
      </c>
      <c r="J84" s="1">
        <f t="shared" si="3"/>
        <v>0.5052815738</v>
      </c>
      <c r="K84" s="1">
        <f t="shared" si="4"/>
        <v>0.03519514444</v>
      </c>
      <c r="L84" s="1">
        <f t="shared" si="5"/>
        <v>0.508797878</v>
      </c>
      <c r="M84" s="8">
        <f t="shared" ref="M84:N84" si="135"> M83 - $D$43*AB83</f>
        <v>-6.798451929</v>
      </c>
      <c r="N84" s="8">
        <f t="shared" si="135"/>
        <v>-6.801699056</v>
      </c>
      <c r="O84" s="8">
        <f t="shared" ref="O84:P84" si="136"> O83 - $D$43 * AD83</f>
        <v>4.713358122</v>
      </c>
      <c r="P84" s="8">
        <f t="shared" si="136"/>
        <v>4.794534052</v>
      </c>
      <c r="Q84" s="1">
        <f t="shared" si="8"/>
        <v>-6.895822536</v>
      </c>
      <c r="R84" s="1">
        <f t="shared" si="9"/>
        <v>0.001010981105</v>
      </c>
      <c r="S84" s="1">
        <f t="shared" si="10"/>
        <v>4.821021761</v>
      </c>
      <c r="T84" s="1">
        <f t="shared" si="11"/>
        <v>0.9920058721</v>
      </c>
      <c r="U84" s="1">
        <f t="shared" si="12"/>
        <v>0.00004040123035</v>
      </c>
      <c r="V84" s="1">
        <f t="shared" si="13"/>
        <v>0.00000201176135</v>
      </c>
      <c r="W84" s="1">
        <f t="shared" si="14"/>
        <v>0.0000424129917</v>
      </c>
      <c r="X84" s="8">
        <f t="shared" si="15"/>
        <v>0.000001708502588</v>
      </c>
      <c r="Y84" s="8">
        <f t="shared" si="16"/>
        <v>0.000003417005176</v>
      </c>
      <c r="Z84" s="9">
        <f t="shared" si="17"/>
        <v>0.000001725010065</v>
      </c>
      <c r="AA84" s="10">
        <f t="shared" si="18"/>
        <v>0.00000345002013</v>
      </c>
      <c r="AB84" s="8">
        <f t="shared" si="19"/>
        <v>-0.000004587219349</v>
      </c>
      <c r="AC84" s="8">
        <f t="shared" si="20"/>
        <v>-0.00000461914226</v>
      </c>
      <c r="AD84" s="8">
        <f t="shared" si="21"/>
        <v>0.000008037519261</v>
      </c>
      <c r="AE84" s="8">
        <f t="shared" si="22"/>
        <v>0.000008093453149</v>
      </c>
    </row>
    <row r="85">
      <c r="A85" s="1">
        <v>0.01</v>
      </c>
      <c r="B85" s="1">
        <v>0.99</v>
      </c>
      <c r="C85" s="1">
        <v>0.05</v>
      </c>
      <c r="D85" s="1">
        <v>0.1</v>
      </c>
      <c r="E85" s="8">
        <f t="shared" ref="E85:H85" si="137"> E84 - $D$43*X84</f>
        <v>0.1243374733</v>
      </c>
      <c r="F85" s="8">
        <f t="shared" si="137"/>
        <v>0.1486749466</v>
      </c>
      <c r="G85" s="8">
        <f t="shared" si="137"/>
        <v>0.2206080768</v>
      </c>
      <c r="H85" s="8">
        <f t="shared" si="137"/>
        <v>0.2412161535</v>
      </c>
      <c r="I85" s="1">
        <f t="shared" si="2"/>
        <v>0.02108436833</v>
      </c>
      <c r="J85" s="1">
        <f t="shared" si="3"/>
        <v>0.5052708968</v>
      </c>
      <c r="K85" s="1">
        <f t="shared" si="4"/>
        <v>0.03515201919</v>
      </c>
      <c r="L85" s="1">
        <f t="shared" si="5"/>
        <v>0.5087871</v>
      </c>
      <c r="M85" s="8">
        <f t="shared" ref="M85:N85" si="138"> M84 - $D$43*AB84</f>
        <v>-6.797993207</v>
      </c>
      <c r="N85" s="8">
        <f t="shared" si="138"/>
        <v>-6.801237142</v>
      </c>
      <c r="O85" s="8">
        <f t="shared" ref="O85:P85" si="139"> O84 - $D$43 * AD84</f>
        <v>4.71255437</v>
      </c>
      <c r="P85" s="8">
        <f t="shared" si="139"/>
        <v>4.793724707</v>
      </c>
      <c r="Q85" s="1">
        <f t="shared" si="8"/>
        <v>-6.895209846</v>
      </c>
      <c r="R85" s="1">
        <f t="shared" si="9"/>
        <v>0.001011600086</v>
      </c>
      <c r="S85" s="1">
        <f t="shared" si="10"/>
        <v>4.820101865</v>
      </c>
      <c r="T85" s="1">
        <f t="shared" si="11"/>
        <v>0.9919985738</v>
      </c>
      <c r="U85" s="1">
        <f t="shared" si="12"/>
        <v>0.00004039566651</v>
      </c>
      <c r="V85" s="1">
        <f t="shared" si="13"/>
        <v>0.000001997148553</v>
      </c>
      <c r="W85" s="1">
        <f t="shared" si="14"/>
        <v>0.00004239281506</v>
      </c>
      <c r="X85" s="8">
        <f t="shared" si="15"/>
        <v>0.000001706146564</v>
      </c>
      <c r="Y85" s="8">
        <f t="shared" si="16"/>
        <v>0.000003412293129</v>
      </c>
      <c r="Z85" s="9">
        <f t="shared" si="17"/>
        <v>0.000001722608618</v>
      </c>
      <c r="AA85" s="10">
        <f t="shared" si="18"/>
        <v>0.000003445217237</v>
      </c>
      <c r="AB85" s="8">
        <f t="shared" si="19"/>
        <v>-0.000004589612015</v>
      </c>
      <c r="AC85" s="8">
        <f t="shared" si="20"/>
        <v>-0.000004621551334</v>
      </c>
      <c r="AD85" s="8">
        <f t="shared" si="21"/>
        <v>0.00000801535792</v>
      </c>
      <c r="AE85" s="8">
        <f t="shared" si="22"/>
        <v>0.000008071137161</v>
      </c>
    </row>
    <row r="86">
      <c r="A86" s="1">
        <v>0.01</v>
      </c>
      <c r="B86" s="1">
        <v>0.99</v>
      </c>
      <c r="C86" s="1">
        <v>0.05</v>
      </c>
      <c r="D86" s="1">
        <v>0.1</v>
      </c>
      <c r="E86" s="8">
        <f t="shared" ref="E86:H86" si="140"> E85 - $D$43*X85</f>
        <v>0.1241668587</v>
      </c>
      <c r="F86" s="8">
        <f t="shared" si="140"/>
        <v>0.1483337173</v>
      </c>
      <c r="G86" s="8">
        <f t="shared" si="140"/>
        <v>0.2204358159</v>
      </c>
      <c r="H86" s="8">
        <f t="shared" si="140"/>
        <v>0.2408716318</v>
      </c>
      <c r="I86" s="1">
        <f t="shared" si="2"/>
        <v>0.02104171467</v>
      </c>
      <c r="J86" s="1">
        <f t="shared" si="3"/>
        <v>0.5052602346</v>
      </c>
      <c r="K86" s="1">
        <f t="shared" si="4"/>
        <v>0.03510895397</v>
      </c>
      <c r="L86" s="1">
        <f t="shared" si="5"/>
        <v>0.508776337</v>
      </c>
      <c r="M86" s="8">
        <f t="shared" ref="M86:N86" si="141"> M85 - $D$43*AB85</f>
        <v>-6.797534246</v>
      </c>
      <c r="N86" s="8">
        <f t="shared" si="141"/>
        <v>-6.800774987</v>
      </c>
      <c r="O86" s="8">
        <f t="shared" ref="O86:P86" si="142"> O85 - $D$43 * AD85</f>
        <v>4.711752835</v>
      </c>
      <c r="P86" s="8">
        <f t="shared" si="142"/>
        <v>4.792917593</v>
      </c>
      <c r="Q86" s="1">
        <f t="shared" si="8"/>
        <v>-6.894597134</v>
      </c>
      <c r="R86" s="1">
        <f t="shared" si="9"/>
        <v>0.001012219468</v>
      </c>
      <c r="S86" s="1">
        <f t="shared" si="10"/>
        <v>4.819184399</v>
      </c>
      <c r="T86" s="1">
        <f t="shared" si="11"/>
        <v>0.9919912882</v>
      </c>
      <c r="U86" s="1">
        <f t="shared" si="12"/>
        <v>0.00004039009945</v>
      </c>
      <c r="V86" s="1">
        <f t="shared" si="13"/>
        <v>0.000001982614318</v>
      </c>
      <c r="W86" s="1">
        <f t="shared" si="14"/>
        <v>0.00004237271377</v>
      </c>
      <c r="X86" s="8">
        <f t="shared" si="15"/>
        <v>0.000001703790262</v>
      </c>
      <c r="Y86" s="8">
        <f t="shared" si="16"/>
        <v>0.000003407580524</v>
      </c>
      <c r="Z86" s="9">
        <f t="shared" si="17"/>
        <v>0.000001720206872</v>
      </c>
      <c r="AA86" s="10">
        <f t="shared" si="18"/>
        <v>0.000003440413744</v>
      </c>
      <c r="AB86" s="8">
        <f t="shared" si="19"/>
        <v>-0.00000459200593</v>
      </c>
      <c r="AC86" s="8">
        <f t="shared" si="20"/>
        <v>-0.000004623961667</v>
      </c>
      <c r="AD86" s="8">
        <f t="shared" si="21"/>
        <v>0.000007993183086</v>
      </c>
      <c r="AE86" s="8">
        <f t="shared" si="22"/>
        <v>0.000008048807591</v>
      </c>
    </row>
    <row r="87">
      <c r="A87" s="1">
        <v>0.01</v>
      </c>
      <c r="B87" s="1">
        <v>0.99</v>
      </c>
      <c r="C87" s="1">
        <v>0.05</v>
      </c>
      <c r="D87" s="1">
        <v>0.1</v>
      </c>
      <c r="E87" s="8">
        <f t="shared" ref="E87:H87" si="143"> E86 - $D$43*X86</f>
        <v>0.1239964796</v>
      </c>
      <c r="F87" s="8">
        <f t="shared" si="143"/>
        <v>0.1479929593</v>
      </c>
      <c r="G87" s="8">
        <f t="shared" si="143"/>
        <v>0.2202637952</v>
      </c>
      <c r="H87" s="8">
        <f t="shared" si="143"/>
        <v>0.2405275904</v>
      </c>
      <c r="I87" s="1">
        <f t="shared" si="2"/>
        <v>0.02099911991</v>
      </c>
      <c r="J87" s="1">
        <f t="shared" si="3"/>
        <v>0.5052495871</v>
      </c>
      <c r="K87" s="1">
        <f t="shared" si="4"/>
        <v>0.0350659488</v>
      </c>
      <c r="L87" s="1">
        <f t="shared" si="5"/>
        <v>0.508765589</v>
      </c>
      <c r="M87" s="8">
        <f t="shared" ref="M87:N87" si="144"> M86 - $D$43*AB86</f>
        <v>-6.797075045</v>
      </c>
      <c r="N87" s="8">
        <f t="shared" si="144"/>
        <v>-6.80031259</v>
      </c>
      <c r="O87" s="8">
        <f t="shared" ref="O87:P87" si="145"> O86 - $D$43 * AD86</f>
        <v>4.710953516</v>
      </c>
      <c r="P87" s="8">
        <f t="shared" si="145"/>
        <v>4.792112712</v>
      </c>
      <c r="Q87" s="1">
        <f t="shared" si="8"/>
        <v>-6.893984401</v>
      </c>
      <c r="R87" s="1">
        <f t="shared" si="9"/>
        <v>0.00101283925</v>
      </c>
      <c r="S87" s="1">
        <f t="shared" si="10"/>
        <v>4.818269366</v>
      </c>
      <c r="T87" s="1">
        <f t="shared" si="11"/>
        <v>0.9919840154</v>
      </c>
      <c r="U87" s="1">
        <f t="shared" si="12"/>
        <v>0.00004038452917</v>
      </c>
      <c r="V87" s="1">
        <f t="shared" si="13"/>
        <v>0.000001968158477</v>
      </c>
      <c r="W87" s="1">
        <f t="shared" si="14"/>
        <v>0.00004235268765</v>
      </c>
      <c r="X87" s="8">
        <f t="shared" si="15"/>
        <v>0.00000170143373</v>
      </c>
      <c r="Y87" s="8">
        <f t="shared" si="16"/>
        <v>0.000003402867461</v>
      </c>
      <c r="Z87" s="9">
        <f t="shared" si="17"/>
        <v>0.000001717804877</v>
      </c>
      <c r="AA87" s="10">
        <f t="shared" si="18"/>
        <v>0.000003435609753</v>
      </c>
      <c r="AB87" s="8">
        <f t="shared" si="19"/>
        <v>-0.000004594401095</v>
      </c>
      <c r="AC87" s="8">
        <f t="shared" si="20"/>
        <v>-0.00000462637326</v>
      </c>
      <c r="AD87" s="8">
        <f t="shared" si="21"/>
        <v>0.000007970995206</v>
      </c>
      <c r="AE87" s="8">
        <f t="shared" si="22"/>
        <v>0.000008026464889</v>
      </c>
    </row>
    <row r="88">
      <c r="A88" s="1">
        <v>0.01</v>
      </c>
      <c r="B88" s="1">
        <v>0.99</v>
      </c>
      <c r="C88" s="1">
        <v>0.05</v>
      </c>
      <c r="D88" s="1">
        <v>0.1</v>
      </c>
      <c r="E88" s="8">
        <f t="shared" ref="E88:H88" si="146"> E87 - $D$43*X87</f>
        <v>0.1238263363</v>
      </c>
      <c r="F88" s="8">
        <f t="shared" si="146"/>
        <v>0.1476526725</v>
      </c>
      <c r="G88" s="8">
        <f t="shared" si="146"/>
        <v>0.2200920147</v>
      </c>
      <c r="H88" s="8">
        <f t="shared" si="146"/>
        <v>0.2401840294</v>
      </c>
      <c r="I88" s="1">
        <f t="shared" si="2"/>
        <v>0.02095658407</v>
      </c>
      <c r="J88" s="1">
        <f t="shared" si="3"/>
        <v>0.5052389543</v>
      </c>
      <c r="K88" s="1">
        <f t="shared" si="4"/>
        <v>0.03502300368</v>
      </c>
      <c r="L88" s="1">
        <f t="shared" si="5"/>
        <v>0.508754856</v>
      </c>
      <c r="M88" s="8">
        <f t="shared" ref="M88:N88" si="147"> M87 - $D$43*AB87</f>
        <v>-6.796615605</v>
      </c>
      <c r="N88" s="8">
        <f t="shared" si="147"/>
        <v>-6.799849953</v>
      </c>
      <c r="O88" s="8">
        <f t="shared" ref="O88:P88" si="148"> O87 - $D$43 * AD87</f>
        <v>4.710156417</v>
      </c>
      <c r="P88" s="8">
        <f t="shared" si="148"/>
        <v>4.791310066</v>
      </c>
      <c r="Q88" s="1">
        <f t="shared" si="8"/>
        <v>-6.893371645</v>
      </c>
      <c r="R88" s="1">
        <f t="shared" si="9"/>
        <v>0.001013459434</v>
      </c>
      <c r="S88" s="1">
        <f t="shared" si="10"/>
        <v>4.817356765</v>
      </c>
      <c r="T88" s="1">
        <f t="shared" si="11"/>
        <v>0.9919767554</v>
      </c>
      <c r="U88" s="1">
        <f t="shared" si="12"/>
        <v>0.00004037895567</v>
      </c>
      <c r="V88" s="1">
        <f t="shared" si="13"/>
        <v>0.000001953780861</v>
      </c>
      <c r="W88" s="1">
        <f t="shared" si="14"/>
        <v>0.00004233273653</v>
      </c>
      <c r="X88" s="8">
        <f t="shared" si="15"/>
        <v>0.00000169907702</v>
      </c>
      <c r="Y88" s="8">
        <f t="shared" si="16"/>
        <v>0.00000339815404</v>
      </c>
      <c r="Z88" s="9">
        <f t="shared" si="17"/>
        <v>0.000001715402683</v>
      </c>
      <c r="AA88" s="10">
        <f t="shared" si="18"/>
        <v>0.000003430805366</v>
      </c>
      <c r="AB88" s="8">
        <f t="shared" si="19"/>
        <v>-0.000004596797511</v>
      </c>
      <c r="AC88" s="8">
        <f t="shared" si="20"/>
        <v>-0.000004628786114</v>
      </c>
      <c r="AD88" s="8">
        <f t="shared" si="21"/>
        <v>0.000007948794725</v>
      </c>
      <c r="AE88" s="8">
        <f t="shared" si="22"/>
        <v>0.000008004109504</v>
      </c>
    </row>
    <row r="89">
      <c r="A89" s="1">
        <v>0.01</v>
      </c>
      <c r="B89" s="1">
        <v>0.99</v>
      </c>
      <c r="C89" s="1">
        <v>0.05</v>
      </c>
      <c r="D89" s="1">
        <v>0.1</v>
      </c>
      <c r="E89" s="8">
        <f t="shared" ref="E89:H89" si="149"> E88 - $D$43*X88</f>
        <v>0.1236564286</v>
      </c>
      <c r="F89" s="8">
        <f t="shared" si="149"/>
        <v>0.1473128571</v>
      </c>
      <c r="G89" s="8">
        <f t="shared" si="149"/>
        <v>0.2199204744</v>
      </c>
      <c r="H89" s="8">
        <f t="shared" si="149"/>
        <v>0.2398409489</v>
      </c>
      <c r="I89" s="1">
        <f t="shared" si="2"/>
        <v>0.02091410714</v>
      </c>
      <c r="J89" s="1">
        <f t="shared" si="3"/>
        <v>0.5052283362</v>
      </c>
      <c r="K89" s="1">
        <f t="shared" si="4"/>
        <v>0.03498011861</v>
      </c>
      <c r="L89" s="1">
        <f t="shared" si="5"/>
        <v>0.5087441381</v>
      </c>
      <c r="M89" s="8">
        <f t="shared" ref="M89:N89" si="150"> M88 - $D$43*AB88</f>
        <v>-6.796155925</v>
      </c>
      <c r="N89" s="8">
        <f t="shared" si="150"/>
        <v>-6.799387074</v>
      </c>
      <c r="O89" s="8">
        <f t="shared" ref="O89:P89" si="151"> O88 - $D$43 * AD88</f>
        <v>4.709361537</v>
      </c>
      <c r="P89" s="8">
        <f t="shared" si="151"/>
        <v>4.790509655</v>
      </c>
      <c r="Q89" s="1">
        <f t="shared" si="8"/>
        <v>-6.892758867</v>
      </c>
      <c r="R89" s="1">
        <f t="shared" si="9"/>
        <v>0.00101408002</v>
      </c>
      <c r="S89" s="1">
        <f t="shared" si="10"/>
        <v>4.816446599</v>
      </c>
      <c r="T89" s="1">
        <f t="shared" si="11"/>
        <v>0.9919695082</v>
      </c>
      <c r="U89" s="1">
        <f t="shared" si="12"/>
        <v>0.00004037337894</v>
      </c>
      <c r="V89" s="1">
        <f t="shared" si="13"/>
        <v>0.000001939481301</v>
      </c>
      <c r="W89" s="1">
        <f t="shared" si="14"/>
        <v>0.00004231286025</v>
      </c>
      <c r="X89" s="8">
        <f t="shared" si="15"/>
        <v>0.000001696720179</v>
      </c>
      <c r="Y89" s="8">
        <f t="shared" si="16"/>
        <v>0.000003393440359</v>
      </c>
      <c r="Z89" s="9">
        <f t="shared" si="17"/>
        <v>0.000001713000341</v>
      </c>
      <c r="AA89" s="10">
        <f t="shared" si="18"/>
        <v>0.000003426000683</v>
      </c>
      <c r="AB89" s="8">
        <f t="shared" si="19"/>
        <v>-0.00000459919518</v>
      </c>
      <c r="AC89" s="8">
        <f t="shared" si="20"/>
        <v>-0.000004631200231</v>
      </c>
      <c r="AD89" s="8">
        <f t="shared" si="21"/>
        <v>0.000007926582089</v>
      </c>
      <c r="AE89" s="8">
        <f t="shared" si="22"/>
        <v>0.000007981741885</v>
      </c>
    </row>
    <row r="90">
      <c r="A90" s="1">
        <v>0.01</v>
      </c>
      <c r="B90" s="1">
        <v>0.99</v>
      </c>
      <c r="C90" s="1">
        <v>0.05</v>
      </c>
      <c r="D90" s="1">
        <v>0.1</v>
      </c>
      <c r="E90" s="8">
        <f t="shared" ref="E90:H90" si="152"> E89 - $D$43*X89</f>
        <v>0.1234867565</v>
      </c>
      <c r="F90" s="8">
        <f t="shared" si="152"/>
        <v>0.1469735131</v>
      </c>
      <c r="G90" s="8">
        <f t="shared" si="152"/>
        <v>0.2197491744</v>
      </c>
      <c r="H90" s="8">
        <f t="shared" si="152"/>
        <v>0.2394983488</v>
      </c>
      <c r="I90" s="1">
        <f t="shared" si="2"/>
        <v>0.02087168914</v>
      </c>
      <c r="J90" s="1">
        <f t="shared" si="3"/>
        <v>0.5052177329</v>
      </c>
      <c r="K90" s="1">
        <f t="shared" si="4"/>
        <v>0.0349372936</v>
      </c>
      <c r="L90" s="1">
        <f t="shared" si="5"/>
        <v>0.5087334351</v>
      </c>
      <c r="M90" s="8">
        <f t="shared" ref="M90:N90" si="153"> M89 - $D$43*AB89</f>
        <v>-6.795696006</v>
      </c>
      <c r="N90" s="8">
        <f t="shared" si="153"/>
        <v>-6.798923954</v>
      </c>
      <c r="O90" s="8">
        <f t="shared" ref="O90:P90" si="154"> O89 - $D$43 * AD89</f>
        <v>4.708568879</v>
      </c>
      <c r="P90" s="8">
        <f t="shared" si="154"/>
        <v>4.789711481</v>
      </c>
      <c r="Q90" s="1">
        <f t="shared" si="8"/>
        <v>-6.892146067</v>
      </c>
      <c r="R90" s="1">
        <f t="shared" si="9"/>
        <v>0.001014701008</v>
      </c>
      <c r="S90" s="1">
        <f t="shared" si="10"/>
        <v>4.815538869</v>
      </c>
      <c r="T90" s="1">
        <f t="shared" si="11"/>
        <v>0.991962274</v>
      </c>
      <c r="U90" s="1">
        <f t="shared" si="12"/>
        <v>0.00004036779899</v>
      </c>
      <c r="V90" s="1">
        <f t="shared" si="13"/>
        <v>0.000001925259622</v>
      </c>
      <c r="W90" s="1">
        <f t="shared" si="14"/>
        <v>0.00004229305861</v>
      </c>
      <c r="X90" s="8">
        <f t="shared" si="15"/>
        <v>0.000001694363258</v>
      </c>
      <c r="Y90" s="8">
        <f t="shared" si="16"/>
        <v>0.000003388726517</v>
      </c>
      <c r="Z90" s="9">
        <f t="shared" si="17"/>
        <v>0.000001710597902</v>
      </c>
      <c r="AA90" s="10">
        <f t="shared" si="18"/>
        <v>0.000003421195804</v>
      </c>
      <c r="AB90" s="8">
        <f t="shared" si="19"/>
        <v>-0.000004601594101</v>
      </c>
      <c r="AC90" s="8">
        <f t="shared" si="20"/>
        <v>-0.000004633615611</v>
      </c>
      <c r="AD90" s="8">
        <f t="shared" si="21"/>
        <v>0.000007904357743</v>
      </c>
      <c r="AE90" s="8">
        <f t="shared" si="22"/>
        <v>0.000007959362479</v>
      </c>
    </row>
    <row r="91">
      <c r="A91" s="1">
        <v>0.01</v>
      </c>
      <c r="B91" s="1">
        <v>0.99</v>
      </c>
      <c r="C91" s="1">
        <v>0.05</v>
      </c>
      <c r="D91" s="1">
        <v>0.1</v>
      </c>
      <c r="E91" s="8">
        <f t="shared" ref="E91:H91" si="155"> E90 - $D$43*X90</f>
        <v>0.1233173202</v>
      </c>
      <c r="F91" s="8">
        <f t="shared" si="155"/>
        <v>0.1466346404</v>
      </c>
      <c r="G91" s="8">
        <f t="shared" si="155"/>
        <v>0.2195781146</v>
      </c>
      <c r="H91" s="8">
        <f t="shared" si="155"/>
        <v>0.2391562292</v>
      </c>
      <c r="I91" s="1">
        <f t="shared" si="2"/>
        <v>0.02082933006</v>
      </c>
      <c r="J91" s="1">
        <f t="shared" si="3"/>
        <v>0.5052071443</v>
      </c>
      <c r="K91" s="1">
        <f t="shared" si="4"/>
        <v>0.03489452866</v>
      </c>
      <c r="L91" s="1">
        <f t="shared" si="5"/>
        <v>0.5087227471</v>
      </c>
      <c r="M91" s="8">
        <f t="shared" ref="M91:N91" si="156"> M90 - $D$43*AB90</f>
        <v>-6.795235846</v>
      </c>
      <c r="N91" s="8">
        <f t="shared" si="156"/>
        <v>-6.798460593</v>
      </c>
      <c r="O91" s="8">
        <f t="shared" ref="O91:P91" si="157"> O90 - $D$43 * AD90</f>
        <v>4.707778443</v>
      </c>
      <c r="P91" s="8">
        <f t="shared" si="157"/>
        <v>4.788915544</v>
      </c>
      <c r="Q91" s="1">
        <f t="shared" si="8"/>
        <v>-6.891533245</v>
      </c>
      <c r="R91" s="1">
        <f t="shared" si="9"/>
        <v>0.001015322398</v>
      </c>
      <c r="S91" s="1">
        <f t="shared" si="10"/>
        <v>4.814633574</v>
      </c>
      <c r="T91" s="1">
        <f t="shared" si="11"/>
        <v>0.9919550528</v>
      </c>
      <c r="U91" s="1">
        <f t="shared" si="12"/>
        <v>0.00004036221581</v>
      </c>
      <c r="V91" s="1">
        <f t="shared" si="13"/>
        <v>0.000001911115651</v>
      </c>
      <c r="W91" s="1">
        <f t="shared" si="14"/>
        <v>0.00004227333146</v>
      </c>
      <c r="X91" s="8">
        <f t="shared" si="15"/>
        <v>0.000001692006307</v>
      </c>
      <c r="Y91" s="8">
        <f t="shared" si="16"/>
        <v>0.000003384012613</v>
      </c>
      <c r="Z91" s="9">
        <f t="shared" si="17"/>
        <v>0.000001708195416</v>
      </c>
      <c r="AA91" s="10">
        <f t="shared" si="18"/>
        <v>0.000003416390831</v>
      </c>
      <c r="AB91" s="8">
        <f t="shared" si="19"/>
        <v>-0.000004603994278</v>
      </c>
      <c r="AC91" s="8">
        <f t="shared" si="20"/>
        <v>-0.000004636032256</v>
      </c>
      <c r="AD91" s="8">
        <f t="shared" si="21"/>
        <v>0.000007882122132</v>
      </c>
      <c r="AE91" s="8">
        <f t="shared" si="22"/>
        <v>0.000007936971735</v>
      </c>
    </row>
    <row r="92">
      <c r="A92" s="1">
        <v>0.01</v>
      </c>
      <c r="B92" s="1">
        <v>0.99</v>
      </c>
      <c r="C92" s="1">
        <v>0.05</v>
      </c>
      <c r="D92" s="1">
        <v>0.1</v>
      </c>
      <c r="E92" s="8">
        <f t="shared" ref="E92:H92" si="158"> E91 - $D$43*X91</f>
        <v>0.1231481196</v>
      </c>
      <c r="F92" s="8">
        <f t="shared" si="158"/>
        <v>0.1462962392</v>
      </c>
      <c r="G92" s="8">
        <f t="shared" si="158"/>
        <v>0.2194072951</v>
      </c>
      <c r="H92" s="8">
        <f t="shared" si="158"/>
        <v>0.2388145902</v>
      </c>
      <c r="I92" s="1">
        <f t="shared" si="2"/>
        <v>0.0207870299</v>
      </c>
      <c r="J92" s="1">
        <f t="shared" si="3"/>
        <v>0.5051965704</v>
      </c>
      <c r="K92" s="1">
        <f t="shared" si="4"/>
        <v>0.03485182377</v>
      </c>
      <c r="L92" s="1">
        <f t="shared" si="5"/>
        <v>0.5087120741</v>
      </c>
      <c r="M92" s="8">
        <f t="shared" ref="M92:N92" si="159"> M91 - $D$43*AB91</f>
        <v>-6.794775447</v>
      </c>
      <c r="N92" s="8">
        <f t="shared" si="159"/>
        <v>-6.79799699</v>
      </c>
      <c r="O92" s="8">
        <f t="shared" ref="O92:P92" si="160"> O91 - $D$43 * AD91</f>
        <v>4.706990231</v>
      </c>
      <c r="P92" s="8">
        <f t="shared" si="160"/>
        <v>4.788121847</v>
      </c>
      <c r="Q92" s="1">
        <f t="shared" si="8"/>
        <v>-6.890920401</v>
      </c>
      <c r="R92" s="1">
        <f t="shared" si="9"/>
        <v>0.001015944191</v>
      </c>
      <c r="S92" s="1">
        <f t="shared" si="10"/>
        <v>4.813730718</v>
      </c>
      <c r="T92" s="1">
        <f t="shared" si="11"/>
        <v>0.9919478446</v>
      </c>
      <c r="U92" s="1">
        <f t="shared" si="12"/>
        <v>0.00004035662939</v>
      </c>
      <c r="V92" s="1">
        <f t="shared" si="13"/>
        <v>0.000001897049211</v>
      </c>
      <c r="W92" s="1">
        <f t="shared" si="14"/>
        <v>0.0000422536786</v>
      </c>
      <c r="X92" s="8">
        <f t="shared" si="15"/>
        <v>0.000001689649373</v>
      </c>
      <c r="Y92" s="8">
        <f t="shared" si="16"/>
        <v>0.000003379298747</v>
      </c>
      <c r="Z92" s="9">
        <f t="shared" si="17"/>
        <v>0.000001705792932</v>
      </c>
      <c r="AA92" s="10">
        <f t="shared" si="18"/>
        <v>0.000003411585864</v>
      </c>
      <c r="AB92" s="8">
        <f t="shared" si="19"/>
        <v>-0.000004606395709</v>
      </c>
      <c r="AC92" s="8">
        <f t="shared" si="20"/>
        <v>-0.000004638450165</v>
      </c>
      <c r="AD92" s="8">
        <f t="shared" si="21"/>
        <v>0.000007859875703</v>
      </c>
      <c r="AE92" s="8">
        <f t="shared" si="22"/>
        <v>0.000007914570101</v>
      </c>
    </row>
    <row r="93">
      <c r="A93" s="1">
        <v>0.01</v>
      </c>
      <c r="B93" s="1">
        <v>0.99</v>
      </c>
      <c r="C93" s="1">
        <v>0.05</v>
      </c>
      <c r="D93" s="1">
        <v>0.1</v>
      </c>
      <c r="E93" s="8">
        <f t="shared" ref="E93:H93" si="161"> E92 - $D$43*X92</f>
        <v>0.1229791547</v>
      </c>
      <c r="F93" s="8">
        <f t="shared" si="161"/>
        <v>0.1459583093</v>
      </c>
      <c r="G93" s="8">
        <f t="shared" si="161"/>
        <v>0.2192367158</v>
      </c>
      <c r="H93" s="8">
        <f t="shared" si="161"/>
        <v>0.2384734316</v>
      </c>
      <c r="I93" s="1">
        <f t="shared" si="2"/>
        <v>0.02074478866</v>
      </c>
      <c r="J93" s="1">
        <f t="shared" si="3"/>
        <v>0.5051860112</v>
      </c>
      <c r="K93" s="1">
        <f t="shared" si="4"/>
        <v>0.03480917895</v>
      </c>
      <c r="L93" s="1">
        <f t="shared" si="5"/>
        <v>0.5087014161</v>
      </c>
      <c r="M93" s="8">
        <f t="shared" ref="M93:N93" si="162"> M92 - $D$43*AB92</f>
        <v>-6.794314807</v>
      </c>
      <c r="N93" s="8">
        <f t="shared" si="162"/>
        <v>-6.797533145</v>
      </c>
      <c r="O93" s="8">
        <f t="shared" ref="O93:P93" si="163"> O92 - $D$43 * AD92</f>
        <v>4.706204244</v>
      </c>
      <c r="P93" s="8">
        <f t="shared" si="163"/>
        <v>4.78733039</v>
      </c>
      <c r="Q93" s="1">
        <f t="shared" si="8"/>
        <v>-6.890307533</v>
      </c>
      <c r="R93" s="1">
        <f t="shared" si="9"/>
        <v>0.001016566388</v>
      </c>
      <c r="S93" s="1">
        <f t="shared" si="10"/>
        <v>4.812830299</v>
      </c>
      <c r="T93" s="1">
        <f t="shared" si="11"/>
        <v>0.9919406494</v>
      </c>
      <c r="U93" s="1">
        <f t="shared" si="12"/>
        <v>0.00004035103973</v>
      </c>
      <c r="V93" s="1">
        <f t="shared" si="13"/>
        <v>0.000001883060124</v>
      </c>
      <c r="W93" s="1">
        <f t="shared" si="14"/>
        <v>0.00004223409986</v>
      </c>
      <c r="X93" s="8">
        <f t="shared" si="15"/>
        <v>0.000001687292508</v>
      </c>
      <c r="Y93" s="8">
        <f t="shared" si="16"/>
        <v>0.000003374585015</v>
      </c>
      <c r="Z93" s="9">
        <f t="shared" si="17"/>
        <v>0.000001703390501</v>
      </c>
      <c r="AA93" s="10">
        <f t="shared" si="18"/>
        <v>0.000003406781002</v>
      </c>
      <c r="AB93" s="8">
        <f t="shared" si="19"/>
        <v>-0.000004608798397</v>
      </c>
      <c r="AC93" s="8">
        <f t="shared" si="20"/>
        <v>-0.000004640869342</v>
      </c>
      <c r="AD93" s="8">
        <f t="shared" si="21"/>
        <v>0.000007837618898</v>
      </c>
      <c r="AE93" s="8">
        <f t="shared" si="22"/>
        <v>0.000007892158026</v>
      </c>
    </row>
    <row r="94">
      <c r="A94" s="1">
        <v>0.01</v>
      </c>
      <c r="B94" s="1">
        <v>0.99</v>
      </c>
      <c r="C94" s="1">
        <v>0.05</v>
      </c>
      <c r="D94" s="1">
        <v>0.1</v>
      </c>
      <c r="E94" s="8">
        <f t="shared" ref="E94:H94" si="164"> E93 - $D$43*X93</f>
        <v>0.1228104254</v>
      </c>
      <c r="F94" s="8">
        <f t="shared" si="164"/>
        <v>0.1456208508</v>
      </c>
      <c r="G94" s="8">
        <f t="shared" si="164"/>
        <v>0.2190663767</v>
      </c>
      <c r="H94" s="8">
        <f t="shared" si="164"/>
        <v>0.2381327535</v>
      </c>
      <c r="I94" s="1">
        <f t="shared" si="2"/>
        <v>0.02070260635</v>
      </c>
      <c r="J94" s="1">
        <f t="shared" si="3"/>
        <v>0.5051754667</v>
      </c>
      <c r="K94" s="1">
        <f t="shared" si="4"/>
        <v>0.03476659418</v>
      </c>
      <c r="L94" s="1">
        <f t="shared" si="5"/>
        <v>0.5086907732</v>
      </c>
      <c r="M94" s="8">
        <f t="shared" ref="M94:N94" si="165"> M93 - $D$43*AB93</f>
        <v>-6.793853928</v>
      </c>
      <c r="N94" s="8">
        <f t="shared" si="165"/>
        <v>-6.797069058</v>
      </c>
      <c r="O94" s="8">
        <f t="shared" ref="O94:P94" si="166"> O93 - $D$43 * AD93</f>
        <v>4.705420482</v>
      </c>
      <c r="P94" s="8">
        <f t="shared" si="166"/>
        <v>4.786541174</v>
      </c>
      <c r="Q94" s="1">
        <f t="shared" si="8"/>
        <v>-6.889694643</v>
      </c>
      <c r="R94" s="1">
        <f t="shared" si="9"/>
        <v>0.001017188988</v>
      </c>
      <c r="S94" s="1">
        <f t="shared" si="10"/>
        <v>4.811932319</v>
      </c>
      <c r="T94" s="1">
        <f t="shared" si="11"/>
        <v>0.9919334675</v>
      </c>
      <c r="U94" s="1">
        <f t="shared" si="12"/>
        <v>0.00004034544683</v>
      </c>
      <c r="V94" s="1">
        <f t="shared" si="13"/>
        <v>0.00000186914821</v>
      </c>
      <c r="W94" s="1">
        <f t="shared" si="14"/>
        <v>0.00004221459504</v>
      </c>
      <c r="X94" s="8">
        <f t="shared" si="15"/>
        <v>0.000001684935759</v>
      </c>
      <c r="Y94" s="8">
        <f t="shared" si="16"/>
        <v>0.000003369871518</v>
      </c>
      <c r="Z94" s="9">
        <f t="shared" si="17"/>
        <v>0.000001700988174</v>
      </c>
      <c r="AA94" s="10">
        <f t="shared" si="18"/>
        <v>0.000003401976347</v>
      </c>
      <c r="AB94" s="8">
        <f t="shared" si="19"/>
        <v>-0.000004611202343</v>
      </c>
      <c r="AC94" s="8">
        <f t="shared" si="20"/>
        <v>-0.000004643289786</v>
      </c>
      <c r="AD94" s="8">
        <f t="shared" si="21"/>
        <v>0.000007815352163</v>
      </c>
      <c r="AE94" s="8">
        <f t="shared" si="22"/>
        <v>0.000007869735955</v>
      </c>
    </row>
    <row r="95">
      <c r="A95" s="1">
        <v>0.01</v>
      </c>
      <c r="B95" s="1">
        <v>0.99</v>
      </c>
      <c r="C95" s="1">
        <v>0.05</v>
      </c>
      <c r="D95" s="1">
        <v>0.1</v>
      </c>
      <c r="E95" s="8">
        <f t="shared" ref="E95:H95" si="167"> E94 - $D$43*X94</f>
        <v>0.1226419318</v>
      </c>
      <c r="F95" s="8">
        <f t="shared" si="167"/>
        <v>0.1452838637</v>
      </c>
      <c r="G95" s="8">
        <f t="shared" si="167"/>
        <v>0.2188962779</v>
      </c>
      <c r="H95" s="8">
        <f t="shared" si="167"/>
        <v>0.2377925558</v>
      </c>
      <c r="I95" s="1">
        <f t="shared" si="2"/>
        <v>0.02066048296</v>
      </c>
      <c r="J95" s="1">
        <f t="shared" si="3"/>
        <v>0.505164937</v>
      </c>
      <c r="K95" s="1">
        <f t="shared" si="4"/>
        <v>0.03472406948</v>
      </c>
      <c r="L95" s="1">
        <f t="shared" si="5"/>
        <v>0.5086801452</v>
      </c>
      <c r="M95" s="8">
        <f t="shared" ref="M95:N95" si="168"> M94 - $D$43*AB94</f>
        <v>-6.793392807</v>
      </c>
      <c r="N95" s="8">
        <f t="shared" si="168"/>
        <v>-6.796604729</v>
      </c>
      <c r="O95" s="8">
        <f t="shared" ref="O95:P95" si="169"> O94 - $D$43 * AD94</f>
        <v>4.704638947</v>
      </c>
      <c r="P95" s="8">
        <f t="shared" si="169"/>
        <v>4.785754201</v>
      </c>
      <c r="Q95" s="1">
        <f t="shared" si="8"/>
        <v>-6.88908173</v>
      </c>
      <c r="R95" s="1">
        <f t="shared" si="9"/>
        <v>0.001017811993</v>
      </c>
      <c r="S95" s="1">
        <f t="shared" si="10"/>
        <v>4.811036779</v>
      </c>
      <c r="T95" s="1">
        <f t="shared" si="11"/>
        <v>0.9919262987</v>
      </c>
      <c r="U95" s="1">
        <f t="shared" si="12"/>
        <v>0.00004033985069</v>
      </c>
      <c r="V95" s="1">
        <f t="shared" si="13"/>
        <v>0.000001855313286</v>
      </c>
      <c r="W95" s="1">
        <f t="shared" si="14"/>
        <v>0.00004219516398</v>
      </c>
      <c r="X95" s="8">
        <f t="shared" si="15"/>
        <v>0.000001682579176</v>
      </c>
      <c r="Y95" s="8">
        <f t="shared" si="16"/>
        <v>0.000003365158352</v>
      </c>
      <c r="Z95" s="9">
        <f t="shared" si="17"/>
        <v>0.000001698585999</v>
      </c>
      <c r="AA95" s="10">
        <f t="shared" si="18"/>
        <v>0.000003397171998</v>
      </c>
      <c r="AB95" s="8">
        <f t="shared" si="19"/>
        <v>-0.000004613607547</v>
      </c>
      <c r="AC95" s="8">
        <f t="shared" si="20"/>
        <v>-0.0000046457115</v>
      </c>
      <c r="AD95" s="8">
        <f t="shared" si="21"/>
        <v>0.000007793075942</v>
      </c>
      <c r="AE95" s="8">
        <f t="shared" si="22"/>
        <v>0.000007847304338</v>
      </c>
    </row>
    <row r="96">
      <c r="A96" s="1">
        <v>0.01</v>
      </c>
      <c r="B96" s="1">
        <v>0.99</v>
      </c>
      <c r="C96" s="1">
        <v>0.05</v>
      </c>
      <c r="D96" s="1">
        <v>0.1</v>
      </c>
      <c r="E96" s="8">
        <f t="shared" ref="E96:H96" si="170"> E95 - $D$43*X95</f>
        <v>0.1224736739</v>
      </c>
      <c r="F96" s="8">
        <f t="shared" si="170"/>
        <v>0.1449473478</v>
      </c>
      <c r="G96" s="8">
        <f t="shared" si="170"/>
        <v>0.2187264193</v>
      </c>
      <c r="H96" s="8">
        <f t="shared" si="170"/>
        <v>0.2374528386</v>
      </c>
      <c r="I96" s="1">
        <f t="shared" si="2"/>
        <v>0.02061841848</v>
      </c>
      <c r="J96" s="1">
        <f t="shared" si="3"/>
        <v>0.505154422</v>
      </c>
      <c r="K96" s="1">
        <f t="shared" si="4"/>
        <v>0.03468160483</v>
      </c>
      <c r="L96" s="1">
        <f t="shared" si="5"/>
        <v>0.5086695322</v>
      </c>
      <c r="M96" s="8">
        <f t="shared" ref="M96:N96" si="171"> M95 - $D$43*AB95</f>
        <v>-6.792931447</v>
      </c>
      <c r="N96" s="8">
        <f t="shared" si="171"/>
        <v>-6.796140158</v>
      </c>
      <c r="O96" s="8">
        <f t="shared" ref="O96:P96" si="172"> O95 - $D$43 * AD95</f>
        <v>4.703859639</v>
      </c>
      <c r="P96" s="8">
        <f t="shared" si="172"/>
        <v>4.78496947</v>
      </c>
      <c r="Q96" s="1">
        <f t="shared" si="8"/>
        <v>-6.888468794</v>
      </c>
      <c r="R96" s="1">
        <f t="shared" si="9"/>
        <v>0.001018435403</v>
      </c>
      <c r="S96" s="1">
        <f t="shared" si="10"/>
        <v>4.810143679</v>
      </c>
      <c r="T96" s="1">
        <f t="shared" si="11"/>
        <v>0.9919191431</v>
      </c>
      <c r="U96" s="1">
        <f t="shared" si="12"/>
        <v>0.00004033425131</v>
      </c>
      <c r="V96" s="1">
        <f t="shared" si="13"/>
        <v>0.00000184155517</v>
      </c>
      <c r="W96" s="1">
        <f t="shared" si="14"/>
        <v>0.00004217580648</v>
      </c>
      <c r="X96" s="8">
        <f t="shared" si="15"/>
        <v>0.000001680222808</v>
      </c>
      <c r="Y96" s="8">
        <f t="shared" si="16"/>
        <v>0.000003360445617</v>
      </c>
      <c r="Z96" s="9">
        <f t="shared" si="17"/>
        <v>0.000001696184027</v>
      </c>
      <c r="AA96" s="10">
        <f t="shared" si="18"/>
        <v>0.000003392368054</v>
      </c>
      <c r="AB96" s="8">
        <f t="shared" si="19"/>
        <v>-0.000004616014012</v>
      </c>
      <c r="AC96" s="8">
        <f t="shared" si="20"/>
        <v>-0.000004648134483</v>
      </c>
      <c r="AD96" s="8">
        <f t="shared" si="21"/>
        <v>0.000007770790678</v>
      </c>
      <c r="AE96" s="8">
        <f t="shared" si="22"/>
        <v>0.000007824863619</v>
      </c>
    </row>
    <row r="97">
      <c r="A97" s="1">
        <v>0.01</v>
      </c>
      <c r="B97" s="1">
        <v>0.99</v>
      </c>
      <c r="C97" s="1">
        <v>0.05</v>
      </c>
      <c r="D97" s="1">
        <v>0.1</v>
      </c>
      <c r="E97" s="8">
        <f t="shared" ref="E97:H97" si="173"> E96 - $D$43*X96</f>
        <v>0.1223056516</v>
      </c>
      <c r="F97" s="8">
        <f t="shared" si="173"/>
        <v>0.1446113033</v>
      </c>
      <c r="G97" s="8">
        <f t="shared" si="173"/>
        <v>0.2185568009</v>
      </c>
      <c r="H97" s="8">
        <f t="shared" si="173"/>
        <v>0.2371136018</v>
      </c>
      <c r="I97" s="1">
        <f t="shared" si="2"/>
        <v>0.02057641291</v>
      </c>
      <c r="J97" s="1">
        <f t="shared" si="3"/>
        <v>0.5051439217</v>
      </c>
      <c r="K97" s="1">
        <f t="shared" si="4"/>
        <v>0.03463920023</v>
      </c>
      <c r="L97" s="1">
        <f t="shared" si="5"/>
        <v>0.5086589343</v>
      </c>
      <c r="M97" s="8">
        <f t="shared" ref="M97:N97" si="174"> M96 - $D$43*AB96</f>
        <v>-6.792469845</v>
      </c>
      <c r="N97" s="8">
        <f t="shared" si="174"/>
        <v>-6.795675344</v>
      </c>
      <c r="O97" s="8">
        <f t="shared" ref="O97:P97" si="175"> O96 - $D$43 * AD96</f>
        <v>4.70308256</v>
      </c>
      <c r="P97" s="8">
        <f t="shared" si="175"/>
        <v>4.784186984</v>
      </c>
      <c r="Q97" s="1">
        <f t="shared" si="8"/>
        <v>-6.887855834</v>
      </c>
      <c r="R97" s="1">
        <f t="shared" si="9"/>
        <v>0.001019059218</v>
      </c>
      <c r="S97" s="1">
        <f t="shared" si="10"/>
        <v>4.809253021</v>
      </c>
      <c r="T97" s="1">
        <f t="shared" si="11"/>
        <v>0.9919120009</v>
      </c>
      <c r="U97" s="1">
        <f t="shared" si="12"/>
        <v>0.00004032864867</v>
      </c>
      <c r="V97" s="1">
        <f t="shared" si="13"/>
        <v>0.000001827873675</v>
      </c>
      <c r="W97" s="1">
        <f t="shared" si="14"/>
        <v>0.00004215652234</v>
      </c>
      <c r="X97" s="8">
        <f t="shared" si="15"/>
        <v>0.000001677866704</v>
      </c>
      <c r="Y97" s="8">
        <f t="shared" si="16"/>
        <v>0.000003355733409</v>
      </c>
      <c r="Z97" s="9">
        <f t="shared" si="17"/>
        <v>0.000001693782308</v>
      </c>
      <c r="AA97" s="10">
        <f t="shared" si="18"/>
        <v>0.000003387564616</v>
      </c>
      <c r="AB97" s="8">
        <f t="shared" si="19"/>
        <v>-0.000004618421738</v>
      </c>
      <c r="AC97" s="8">
        <f t="shared" si="20"/>
        <v>-0.000004650558738</v>
      </c>
      <c r="AD97" s="8">
        <f t="shared" si="21"/>
        <v>0.000007748496814</v>
      </c>
      <c r="AE97" s="8">
        <f t="shared" si="22"/>
        <v>0.000007802414247</v>
      </c>
    </row>
    <row r="98">
      <c r="A98" s="1">
        <v>0.01</v>
      </c>
      <c r="B98" s="1">
        <v>0.99</v>
      </c>
      <c r="C98" s="1">
        <v>0.05</v>
      </c>
      <c r="D98" s="1">
        <v>0.1</v>
      </c>
      <c r="E98" s="8">
        <f t="shared" ref="E98:H98" si="176"> E97 - $D$43*X97</f>
        <v>0.122137865</v>
      </c>
      <c r="F98" s="8">
        <f t="shared" si="176"/>
        <v>0.1442757299</v>
      </c>
      <c r="G98" s="8">
        <f t="shared" si="176"/>
        <v>0.2183874227</v>
      </c>
      <c r="H98" s="8">
        <f t="shared" si="176"/>
        <v>0.2367748454</v>
      </c>
      <c r="I98" s="1">
        <f t="shared" si="2"/>
        <v>0.02053446624</v>
      </c>
      <c r="J98" s="1">
        <f t="shared" si="3"/>
        <v>0.5051334362</v>
      </c>
      <c r="K98" s="1">
        <f t="shared" si="4"/>
        <v>0.03459685567</v>
      </c>
      <c r="L98" s="1">
        <f t="shared" si="5"/>
        <v>0.5086483513</v>
      </c>
      <c r="M98" s="8">
        <f t="shared" ref="M98:N98" si="177"> M97 - $D$43*AB97</f>
        <v>-6.792008003</v>
      </c>
      <c r="N98" s="8">
        <f t="shared" si="177"/>
        <v>-6.795210288</v>
      </c>
      <c r="O98" s="8">
        <f t="shared" ref="O98:P98" si="178"> O97 - $D$43 * AD97</f>
        <v>4.70230771</v>
      </c>
      <c r="P98" s="8">
        <f t="shared" si="178"/>
        <v>4.783406743</v>
      </c>
      <c r="Q98" s="1">
        <f t="shared" si="8"/>
        <v>-6.887242851</v>
      </c>
      <c r="R98" s="1">
        <f t="shared" si="9"/>
        <v>0.001019683438</v>
      </c>
      <c r="S98" s="1">
        <f t="shared" si="10"/>
        <v>4.808364805</v>
      </c>
      <c r="T98" s="1">
        <f t="shared" si="11"/>
        <v>0.991904872</v>
      </c>
      <c r="U98" s="1">
        <f t="shared" si="12"/>
        <v>0.00004032304278</v>
      </c>
      <c r="V98" s="1">
        <f t="shared" si="13"/>
        <v>0.000001814268615</v>
      </c>
      <c r="W98" s="1">
        <f t="shared" si="14"/>
        <v>0.00004213731139</v>
      </c>
      <c r="X98" s="8">
        <f t="shared" si="15"/>
        <v>0.000001675510913</v>
      </c>
      <c r="Y98" s="8">
        <f t="shared" si="16"/>
        <v>0.000003351021827</v>
      </c>
      <c r="Z98" s="9">
        <f t="shared" si="17"/>
        <v>0.000001691380892</v>
      </c>
      <c r="AA98" s="10">
        <f t="shared" si="18"/>
        <v>0.000003382761783</v>
      </c>
      <c r="AB98" s="8">
        <f t="shared" si="19"/>
        <v>-0.000004620830726</v>
      </c>
      <c r="AC98" s="8">
        <f t="shared" si="20"/>
        <v>-0.000004652984265</v>
      </c>
      <c r="AD98" s="8">
        <f t="shared" si="21"/>
        <v>0.000007726194794</v>
      </c>
      <c r="AE98" s="8">
        <f t="shared" si="22"/>
        <v>0.000007779956666</v>
      </c>
    </row>
    <row r="99">
      <c r="A99" s="1">
        <v>0.01</v>
      </c>
      <c r="B99" s="1">
        <v>0.99</v>
      </c>
      <c r="C99" s="1">
        <v>0.05</v>
      </c>
      <c r="D99" s="1">
        <v>0.1</v>
      </c>
      <c r="E99" s="8">
        <f t="shared" ref="E99:H99" si="179"> E98 - $D$43*X98</f>
        <v>0.1219703139</v>
      </c>
      <c r="F99" s="8">
        <f t="shared" si="179"/>
        <v>0.1439406277</v>
      </c>
      <c r="G99" s="8">
        <f t="shared" si="179"/>
        <v>0.2182182846</v>
      </c>
      <c r="H99" s="8">
        <f t="shared" si="179"/>
        <v>0.2364365692</v>
      </c>
      <c r="I99" s="1">
        <f t="shared" si="2"/>
        <v>0.02049257847</v>
      </c>
      <c r="J99" s="1">
        <f t="shared" si="3"/>
        <v>0.5051229653</v>
      </c>
      <c r="K99" s="1">
        <f t="shared" si="4"/>
        <v>0.03455457115</v>
      </c>
      <c r="L99" s="1">
        <f t="shared" si="5"/>
        <v>0.5086377833</v>
      </c>
      <c r="M99" s="8">
        <f t="shared" ref="M99:N99" si="180"> M98 - $D$43*AB98</f>
        <v>-6.79154592</v>
      </c>
      <c r="N99" s="8">
        <f t="shared" si="180"/>
        <v>-6.79474499</v>
      </c>
      <c r="O99" s="8">
        <f t="shared" ref="O99:P99" si="181"> O98 - $D$43 * AD98</f>
        <v>4.701535091</v>
      </c>
      <c r="P99" s="8">
        <f t="shared" si="181"/>
        <v>4.782628747</v>
      </c>
      <c r="Q99" s="1">
        <f t="shared" si="8"/>
        <v>-6.886629844</v>
      </c>
      <c r="R99" s="1">
        <f t="shared" si="9"/>
        <v>0.001020308065</v>
      </c>
      <c r="S99" s="1">
        <f t="shared" si="10"/>
        <v>4.807479031</v>
      </c>
      <c r="T99" s="1">
        <f t="shared" si="11"/>
        <v>0.9918977565</v>
      </c>
      <c r="U99" s="1">
        <f t="shared" si="12"/>
        <v>0.00004031743363</v>
      </c>
      <c r="V99" s="1">
        <f t="shared" si="13"/>
        <v>0.000001800739801</v>
      </c>
      <c r="W99" s="1">
        <f t="shared" si="14"/>
        <v>0.00004211817343</v>
      </c>
      <c r="X99" s="8">
        <f t="shared" si="15"/>
        <v>0.000001673155484</v>
      </c>
      <c r="Y99" s="8">
        <f t="shared" si="16"/>
        <v>0.000003346310968</v>
      </c>
      <c r="Z99" s="9">
        <f t="shared" si="17"/>
        <v>0.000001688979827</v>
      </c>
      <c r="AA99" s="10">
        <f t="shared" si="18"/>
        <v>0.000003377959654</v>
      </c>
      <c r="AB99" s="8">
        <f t="shared" si="19"/>
        <v>-0.000004623240977</v>
      </c>
      <c r="AC99" s="8">
        <f t="shared" si="20"/>
        <v>-0.000004655411066</v>
      </c>
      <c r="AD99" s="8">
        <f t="shared" si="21"/>
        <v>0.00000770388506</v>
      </c>
      <c r="AE99" s="8">
        <f t="shared" si="22"/>
        <v>0.000007757491322</v>
      </c>
    </row>
    <row r="100">
      <c r="A100" s="1">
        <v>0.01</v>
      </c>
      <c r="B100" s="1">
        <v>0.99</v>
      </c>
      <c r="C100" s="1">
        <v>0.05</v>
      </c>
      <c r="D100" s="1">
        <v>0.1</v>
      </c>
      <c r="E100" s="8">
        <f t="shared" ref="E100:H100" si="182"> E99 - $D$43*X99</f>
        <v>0.1218029983</v>
      </c>
      <c r="F100" s="8">
        <f t="shared" si="182"/>
        <v>0.1436059966</v>
      </c>
      <c r="G100" s="8">
        <f t="shared" si="182"/>
        <v>0.2180493866</v>
      </c>
      <c r="H100" s="8">
        <f t="shared" si="182"/>
        <v>0.2360987732</v>
      </c>
      <c r="I100" s="1">
        <f t="shared" si="2"/>
        <v>0.02045074958</v>
      </c>
      <c r="J100" s="1">
        <f t="shared" si="3"/>
        <v>0.5051125092</v>
      </c>
      <c r="K100" s="1">
        <f t="shared" si="4"/>
        <v>0.03451234665</v>
      </c>
      <c r="L100" s="1">
        <f t="shared" si="5"/>
        <v>0.5086272304</v>
      </c>
      <c r="M100" s="8">
        <f t="shared" ref="M100:N100" si="183"> M99 - $D$43*AB99</f>
        <v>-6.791083596</v>
      </c>
      <c r="N100" s="8">
        <f t="shared" si="183"/>
        <v>-6.794279449</v>
      </c>
      <c r="O100" s="8">
        <f t="shared" ref="O100:P100" si="184"> O99 - $D$43 * AD99</f>
        <v>4.700764702</v>
      </c>
      <c r="P100" s="8">
        <f t="shared" si="184"/>
        <v>4.781852998</v>
      </c>
      <c r="Q100" s="1">
        <f t="shared" si="8"/>
        <v>-6.886016814</v>
      </c>
      <c r="R100" s="1">
        <f t="shared" si="9"/>
        <v>0.001020933098</v>
      </c>
      <c r="S100" s="1">
        <f t="shared" si="10"/>
        <v>4.8065957</v>
      </c>
      <c r="T100" s="1">
        <f t="shared" si="11"/>
        <v>0.9918906544</v>
      </c>
      <c r="U100" s="1">
        <f t="shared" si="12"/>
        <v>0.00004031182122</v>
      </c>
      <c r="V100" s="1">
        <f t="shared" si="13"/>
        <v>0.000001787287041</v>
      </c>
      <c r="W100" s="1">
        <f t="shared" si="14"/>
        <v>0.00004209910826</v>
      </c>
      <c r="X100" s="8">
        <f t="shared" si="15"/>
        <v>0.000001670800464</v>
      </c>
      <c r="Y100" s="8">
        <f t="shared" si="16"/>
        <v>0.000003341600929</v>
      </c>
      <c r="Z100" s="9">
        <f t="shared" si="17"/>
        <v>0.000001686579164</v>
      </c>
      <c r="AA100" s="10">
        <f t="shared" si="18"/>
        <v>0.000003373158329</v>
      </c>
      <c r="AB100" s="8">
        <f t="shared" si="19"/>
        <v>-0.000004625652493</v>
      </c>
      <c r="AC100" s="8">
        <f t="shared" si="20"/>
        <v>-0.000004657839141</v>
      </c>
      <c r="AD100" s="8">
        <f t="shared" si="21"/>
        <v>0.000007681568054</v>
      </c>
      <c r="AE100" s="8">
        <f t="shared" si="22"/>
        <v>0.00000773501866</v>
      </c>
    </row>
  </sheetData>
  <drawing r:id="rId1"/>
</worksheet>
</file>