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Volumes/cvmbs/RSTOR-HenaO_lab/Pablo/"/>
    </mc:Choice>
  </mc:AlternateContent>
  <xr:revisionPtr revIDLastSave="0" documentId="8_{F38F3E2B-5193-0F4E-BE71-356A950F56EF}" xr6:coauthVersionLast="47" xr6:coauthVersionMax="47" xr10:uidLastSave="{00000000-0000-0000-0000-000000000000}"/>
  <bookViews>
    <workbookView xWindow="14920" yWindow="940" windowWidth="45360" windowHeight="22800" activeTab="2" xr2:uid="{6459A9C2-707B-4767-9AA9-3B61F5FABC29}"/>
  </bookViews>
  <sheets>
    <sheet name="Summary page " sheetId="1" r:id="rId1"/>
    <sheet name="30 DPI, data breakdown " sheetId="2" r:id="rId2"/>
    <sheet name="90 DPI, data breakdown" sheetId="3" r:id="rId3"/>
    <sheet name="Day 90"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 i="4" l="1"/>
  <c r="G54" i="4"/>
  <c r="G53" i="4"/>
  <c r="G52" i="4"/>
  <c r="G51" i="4"/>
  <c r="G49" i="4"/>
  <c r="G48" i="4"/>
  <c r="G47" i="4"/>
  <c r="G46" i="4"/>
  <c r="G45" i="4"/>
  <c r="G43" i="4"/>
  <c r="G42" i="4"/>
  <c r="G41" i="4"/>
  <c r="G40" i="4"/>
  <c r="G39" i="4"/>
  <c r="G37" i="4"/>
  <c r="G36" i="4"/>
  <c r="G35" i="4"/>
  <c r="G34" i="4"/>
  <c r="G33" i="4"/>
  <c r="G31" i="4"/>
  <c r="G30" i="4"/>
  <c r="G29" i="4"/>
  <c r="G28" i="4"/>
  <c r="G27" i="4"/>
  <c r="G25" i="4"/>
  <c r="G24" i="4"/>
  <c r="G23" i="4"/>
  <c r="G22" i="4"/>
  <c r="G21" i="4"/>
  <c r="G19" i="4"/>
  <c r="G18" i="4"/>
  <c r="G17" i="4"/>
  <c r="G16" i="4"/>
  <c r="G15" i="4"/>
  <c r="G13" i="4"/>
  <c r="G12" i="4"/>
  <c r="G11" i="4"/>
  <c r="G10" i="4"/>
  <c r="G9" i="4"/>
  <c r="G7" i="4"/>
  <c r="G6" i="4"/>
  <c r="G5" i="4"/>
  <c r="G4" i="4"/>
  <c r="G3" i="4"/>
  <c r="H29" i="1" l="1"/>
  <c r="H28" i="1"/>
  <c r="H27" i="1"/>
  <c r="H26" i="1"/>
  <c r="H25" i="1"/>
  <c r="H24" i="1"/>
  <c r="H23" i="1"/>
  <c r="H22" i="1"/>
  <c r="H21" i="1"/>
  <c r="H15" i="1"/>
  <c r="H14" i="1"/>
  <c r="H13" i="1"/>
  <c r="H12" i="1"/>
  <c r="H11" i="1"/>
  <c r="H10" i="1"/>
  <c r="H9" i="1"/>
  <c r="H8" i="1"/>
  <c r="H7" i="1"/>
  <c r="Y15" i="3"/>
  <c r="H8" i="3"/>
  <c r="Q37" i="3"/>
  <c r="Q36" i="3"/>
  <c r="Q35" i="3"/>
  <c r="Q34" i="3"/>
  <c r="Q33" i="3"/>
  <c r="Y31" i="3"/>
  <c r="Q31" i="3"/>
  <c r="Y30" i="3"/>
  <c r="Q30" i="3"/>
  <c r="Y29" i="3"/>
  <c r="Q29" i="3"/>
  <c r="Y28" i="3"/>
  <c r="Q28" i="3"/>
  <c r="Y27" i="3"/>
  <c r="Q27" i="3"/>
  <c r="Y25" i="3"/>
  <c r="Q25" i="3"/>
  <c r="Y24" i="3"/>
  <c r="Q24" i="3"/>
  <c r="Y23" i="3"/>
  <c r="Q23" i="3"/>
  <c r="Y22" i="3"/>
  <c r="Q22" i="3"/>
  <c r="Y21" i="3"/>
  <c r="Q21" i="3"/>
  <c r="Y19" i="3"/>
  <c r="Q19" i="3"/>
  <c r="Y18" i="3"/>
  <c r="Q18" i="3"/>
  <c r="Y17" i="3"/>
  <c r="Q17" i="3"/>
  <c r="Y16" i="3"/>
  <c r="Q16" i="3"/>
  <c r="Q15" i="3"/>
  <c r="Y13" i="3"/>
  <c r="Q13" i="3"/>
  <c r="Y12" i="3"/>
  <c r="Q12" i="3"/>
  <c r="Y11" i="3"/>
  <c r="Q11" i="3"/>
  <c r="Y10" i="3"/>
  <c r="Q10" i="3"/>
  <c r="Y9" i="3"/>
  <c r="Q9" i="3"/>
  <c r="H15" i="3"/>
  <c r="H14" i="3"/>
  <c r="H13" i="3"/>
  <c r="H12" i="3"/>
  <c r="H11" i="3"/>
  <c r="H10" i="3"/>
  <c r="H9" i="3"/>
  <c r="H7" i="3"/>
  <c r="X41" i="2"/>
  <c r="X40" i="2"/>
  <c r="X39" i="2"/>
  <c r="X38" i="2"/>
  <c r="X37" i="2"/>
  <c r="X31" i="2"/>
  <c r="X32" i="2"/>
  <c r="X33" i="2"/>
  <c r="X34" i="2"/>
  <c r="X35" i="2"/>
  <c r="X25" i="2"/>
  <c r="X26" i="2"/>
  <c r="X27" i="2"/>
  <c r="X28" i="2"/>
  <c r="X29" i="2"/>
  <c r="X23" i="2"/>
  <c r="X22" i="2"/>
  <c r="X21" i="2"/>
  <c r="X20" i="2"/>
  <c r="X19" i="2"/>
  <c r="P20" i="2"/>
  <c r="P21" i="2"/>
  <c r="P22" i="2"/>
  <c r="P23" i="2"/>
  <c r="P19" i="2"/>
  <c r="P37" i="2"/>
  <c r="P38" i="2"/>
  <c r="P39" i="2"/>
  <c r="P40" i="2"/>
  <c r="P41" i="2"/>
  <c r="P43" i="2"/>
  <c r="P44" i="2"/>
  <c r="P45" i="2"/>
  <c r="P46" i="2"/>
  <c r="P47" i="2"/>
  <c r="P31" i="2"/>
  <c r="P32" i="2"/>
  <c r="P33" i="2"/>
  <c r="P34" i="2"/>
  <c r="P35" i="2"/>
  <c r="P25" i="2"/>
  <c r="P26" i="2"/>
  <c r="P27" i="2"/>
  <c r="P28" i="2"/>
  <c r="P29" i="2"/>
  <c r="H10" i="2"/>
  <c r="H12" i="2"/>
  <c r="H13" i="2"/>
  <c r="H14" i="2"/>
  <c r="H15" i="2"/>
  <c r="H11" i="2" l="1"/>
  <c r="H7" i="2"/>
  <c r="H9" i="2"/>
  <c r="H8" i="2"/>
</calcChain>
</file>

<file path=xl/sharedStrings.xml><?xml version="1.0" encoding="utf-8"?>
<sst xmlns="http://schemas.openxmlformats.org/spreadsheetml/2006/main" count="303" uniqueCount="69">
  <si>
    <t xml:space="preserve">Score  </t>
  </si>
  <si>
    <t>Pathology</t>
  </si>
  <si>
    <t xml:space="preserve">Lesion burden </t>
  </si>
  <si>
    <t>0% lesion</t>
  </si>
  <si>
    <t xml:space="preserve">Peirbronchiits </t>
  </si>
  <si>
    <t xml:space="preserve">Perivasculitis </t>
  </si>
  <si>
    <t xml:space="preserve">Overall lesion burden </t>
  </si>
  <si>
    <t xml:space="preserve">Ganulomas composition </t>
  </si>
  <si>
    <t>&lt;10% lesion</t>
  </si>
  <si>
    <t>10-25% lesion</t>
  </si>
  <si>
    <t>25-50% lesion</t>
  </si>
  <si>
    <t>&gt; 50% lesion</t>
  </si>
  <si>
    <t>Mixed macrophages and lymphocytes</t>
  </si>
  <si>
    <t xml:space="preserve">Predominantly macrophages </t>
  </si>
  <si>
    <t>Predominantly lymphocytes</t>
  </si>
  <si>
    <t>Destructive inflammatory pathology</t>
  </si>
  <si>
    <t xml:space="preserve">Mild </t>
  </si>
  <si>
    <t xml:space="preserve">Moderate </t>
  </si>
  <si>
    <t xml:space="preserve">Marked </t>
  </si>
  <si>
    <t xml:space="preserve">None </t>
  </si>
  <si>
    <t>Minimal</t>
  </si>
  <si>
    <t>Mild</t>
  </si>
  <si>
    <t>Moderate</t>
  </si>
  <si>
    <t>Marked</t>
  </si>
  <si>
    <t xml:space="preserve"> based on presence of well-delineated granulomas, significant extension of inflammatory cells into surrounding alveolar spaces or airway walls, or extensive inflammation along with individual cell or foci of necrosis, and accumulation of proteinaceous fluid or fibrin.</t>
  </si>
  <si>
    <t>Composite
Score</t>
  </si>
  <si>
    <t>Animal
group</t>
  </si>
  <si>
    <t xml:space="preserve">BCG </t>
  </si>
  <si>
    <t>30 DPI</t>
  </si>
  <si>
    <t>Lesion burden</t>
  </si>
  <si>
    <t xml:space="preserve">peribronchitis </t>
  </si>
  <si>
    <t xml:space="preserve">perivasculitis </t>
  </si>
  <si>
    <t xml:space="preserve">Granuloma composition </t>
  </si>
  <si>
    <t xml:space="preserve">Destructive inflammation </t>
  </si>
  <si>
    <t xml:space="preserve">BCG-BCG </t>
  </si>
  <si>
    <t>CpG</t>
  </si>
  <si>
    <t xml:space="preserve">Inulin </t>
  </si>
  <si>
    <t xml:space="preserve">Saline </t>
  </si>
  <si>
    <t xml:space="preserve">SolaVAX-IM_no adjuvant </t>
  </si>
  <si>
    <t xml:space="preserve">SolaVAX-IN_no- adjuvanr </t>
  </si>
  <si>
    <t>SolaVAX-IM_CPG</t>
  </si>
  <si>
    <t>90 DPI</t>
  </si>
  <si>
    <t>Composite Score = Sum of All Individual Scores, max: 18</t>
  </si>
  <si>
    <t>No lesion</t>
  </si>
  <si>
    <t>None</t>
  </si>
  <si>
    <t xml:space="preserve">Section 1 </t>
  </si>
  <si>
    <t>Section 2</t>
  </si>
  <si>
    <t>Section 3</t>
  </si>
  <si>
    <t>Section 4</t>
  </si>
  <si>
    <t>Section 5</t>
  </si>
  <si>
    <t xml:space="preserve">Average </t>
  </si>
  <si>
    <t xml:space="preserve">Peribronchitis </t>
  </si>
  <si>
    <t xml:space="preserve">Granuloma comp. </t>
  </si>
  <si>
    <t xml:space="preserve">Destructive </t>
  </si>
  <si>
    <t>Scoring system derived from: A. Dharmadhikari et al. 2011 &amp;  G. Robertson et al. 2021, and Brendan Podell</t>
  </si>
  <si>
    <t xml:space="preserve">Scoring parameters </t>
  </si>
  <si>
    <r>
      <rPr>
        <b/>
        <sz val="11"/>
        <color theme="1"/>
        <rFont val="Calibri"/>
        <family val="2"/>
        <scheme val="minor"/>
      </rPr>
      <t>Summary of work:</t>
    </r>
    <r>
      <rPr>
        <sz val="11"/>
        <color theme="1"/>
        <rFont val="Calibri"/>
        <family val="2"/>
        <scheme val="minor"/>
      </rPr>
      <t xml:space="preserve"> 1 animal per group and time point was provided for evaluation. Each animal had 5 sections of lung. All sections were evaluated individually, averaged with the averages put into the finalized data tables. Breakdowns of each tissue section are provide on the following excel sheets. Averaged parameters where summed to provide a composite score per animal. The maximal alotted value for a composite score is 18. Overall, day 30 animals had small to non-discernable granulomas primarily composed of lymphocytes. For 30 DPI, the group with the lowest composite score was the SolaVAX-IN_CPG, while the group with the highest composite score being Saline. In contrast day 90 animals had more prominent, discernable, granulomas that shift toward a macophage composition. For 90 DPI, the group with the lowest composite score is group 5, with the group with highest composite score  being group 6. Throughout all time points There was an increased perivasulitis compared to peribronchitis. </t>
    </r>
  </si>
  <si>
    <t>SolaVAX-IN_inulin</t>
  </si>
  <si>
    <t>BCG</t>
  </si>
  <si>
    <t>SvX IM + CPG</t>
  </si>
  <si>
    <t>SvX IN + INULIN</t>
  </si>
  <si>
    <t>SALINE</t>
  </si>
  <si>
    <t>INULIN</t>
  </si>
  <si>
    <t>SvX IM</t>
  </si>
  <si>
    <t>SvX IN</t>
  </si>
  <si>
    <t>BCG BCG</t>
  </si>
  <si>
    <t xml:space="preserve">BCG BCG </t>
  </si>
  <si>
    <t>Section</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</si>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</sst>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rgb="FF000000"/>
      <name val="Arial"/>
      <family val="2"/>
    </font>
    <font>
      <b/>
      <sz val="9"/>
      <name val="Arial"/>
      <family val="2"/>
    </font>
    <font>
      <sz val="9"/>
      <name val="Arial"/>
      <family val="2"/>
    </font>
    <font>
      <sz val="8"/>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rgb="FF000000"/>
      </right>
      <top/>
      <bottom style="medium">
        <color indexed="64"/>
      </bottom>
      <diagonal/>
    </border>
    <border>
      <left/>
      <right/>
      <top style="medium">
        <color indexed="64"/>
      </top>
      <bottom/>
      <diagonal/>
    </border>
    <border>
      <left style="medium">
        <color indexed="64"/>
      </left>
      <right style="medium">
        <color rgb="FF000000"/>
      </right>
      <top/>
      <bottom/>
      <diagonal/>
    </border>
    <border>
      <left style="medium">
        <color indexed="64"/>
      </left>
      <right style="medium">
        <color rgb="FF000000"/>
      </right>
      <top style="medium">
        <color indexed="64"/>
      </top>
      <bottom/>
      <diagonal/>
    </border>
    <border>
      <left style="medium">
        <color rgb="FF000000"/>
      </left>
      <right/>
      <top/>
      <bottom/>
      <diagonal/>
    </border>
    <border>
      <left style="medium">
        <color rgb="FF000000"/>
      </left>
      <right style="medium">
        <color rgb="FF000000"/>
      </right>
      <top style="medium">
        <color indexed="64"/>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indexed="64"/>
      </top>
      <bottom/>
      <diagonal/>
    </border>
    <border>
      <left style="medium">
        <color rgb="FF000000"/>
      </left>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indexed="64"/>
      </right>
      <top/>
      <bottom/>
      <diagonal/>
    </border>
    <border>
      <left style="medium">
        <color indexed="64"/>
      </left>
      <right style="medium">
        <color rgb="FF000000"/>
      </right>
      <top/>
      <bottom style="medium">
        <color rgb="FF000000"/>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0" fontId="1" fillId="0" borderId="0"/>
  </cellStyleXfs>
  <cellXfs count="42">
    <xf numFmtId="0" fontId="0" fillId="0" borderId="0" xfId="0"/>
    <xf numFmtId="0" fontId="3" fillId="2" borderId="1" xfId="1" applyFont="1" applyFill="1" applyBorder="1" applyAlignment="1">
      <alignment vertical="center"/>
    </xf>
    <xf numFmtId="0" fontId="3" fillId="2" borderId="2" xfId="1" applyFont="1" applyFill="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3" fillId="0" borderId="6" xfId="1" applyFont="1" applyBorder="1" applyAlignment="1">
      <alignment horizontal="center" vertical="center"/>
    </xf>
    <xf numFmtId="0" fontId="3" fillId="0" borderId="9" xfId="1" applyFont="1" applyBorder="1" applyAlignment="1">
      <alignment horizontal="center" vertical="center"/>
    </xf>
    <xf numFmtId="0" fontId="3" fillId="0" borderId="8" xfId="1" applyFont="1" applyBorder="1" applyAlignment="1">
      <alignment horizontal="center" vertical="center"/>
    </xf>
    <xf numFmtId="164" fontId="4" fillId="0" borderId="11" xfId="0" applyNumberFormat="1" applyFont="1" applyBorder="1" applyAlignment="1">
      <alignment horizontal="center" vertical="center" wrapText="1"/>
    </xf>
    <xf numFmtId="164" fontId="5" fillId="0" borderId="12" xfId="0" applyNumberFormat="1" applyFont="1" applyBorder="1" applyAlignment="1">
      <alignment horizontal="center" vertical="center" wrapText="1"/>
    </xf>
    <xf numFmtId="164" fontId="5" fillId="0" borderId="13" xfId="0" applyNumberFormat="1" applyFont="1" applyBorder="1" applyAlignment="1">
      <alignment horizontal="center" vertical="center" wrapText="1"/>
    </xf>
    <xf numFmtId="0" fontId="5" fillId="0" borderId="14" xfId="0" applyFont="1" applyBorder="1" applyAlignment="1">
      <alignment horizontal="center" vertical="center" wrapText="1"/>
    </xf>
    <xf numFmtId="2" fontId="5" fillId="0" borderId="14" xfId="0" applyNumberFormat="1" applyFont="1" applyBorder="1" applyAlignment="1">
      <alignment horizontal="center" vertical="center" wrapText="1"/>
    </xf>
    <xf numFmtId="164" fontId="4" fillId="0" borderId="15"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6" xfId="0" applyNumberFormat="1" applyFont="1" applyBorder="1" applyAlignment="1">
      <alignment horizontal="center" vertical="center" wrapText="1"/>
    </xf>
    <xf numFmtId="164" fontId="5" fillId="0" borderId="20" xfId="0" applyNumberFormat="1" applyFont="1" applyBorder="1" applyAlignment="1">
      <alignment horizontal="center" vertical="center" wrapText="1"/>
    </xf>
    <xf numFmtId="164" fontId="5" fillId="0" borderId="21" xfId="0" applyNumberFormat="1" applyFont="1" applyBorder="1" applyAlignment="1">
      <alignment horizontal="center" vertical="center" wrapText="1"/>
    </xf>
    <xf numFmtId="164" fontId="5" fillId="0" borderId="8" xfId="0" applyNumberFormat="1" applyFont="1" applyBorder="1" applyAlignment="1">
      <alignment horizontal="center" vertical="center" wrapText="1"/>
    </xf>
    <xf numFmtId="164" fontId="4" fillId="0" borderId="22" xfId="0" applyNumberFormat="1" applyFont="1" applyBorder="1" applyAlignment="1">
      <alignment horizontal="center" vertical="center" wrapText="1"/>
    </xf>
    <xf numFmtId="164" fontId="4" fillId="0" borderId="9" xfId="0" applyNumberFormat="1" applyFont="1" applyBorder="1" applyAlignment="1">
      <alignment horizontal="center" vertical="center" wrapText="1"/>
    </xf>
    <xf numFmtId="0" fontId="0" fillId="0" borderId="24" xfId="0" applyBorder="1"/>
    <xf numFmtId="0" fontId="0" fillId="0" borderId="4" xfId="0" applyBorder="1"/>
    <xf numFmtId="2" fontId="5" fillId="0" borderId="25" xfId="0" applyNumberFormat="1" applyFont="1" applyBorder="1" applyAlignment="1">
      <alignment horizontal="center" vertical="center" wrapText="1"/>
    </xf>
    <xf numFmtId="0" fontId="0" fillId="0" borderId="14" xfId="0" applyBorder="1"/>
    <xf numFmtId="0" fontId="2" fillId="0" borderId="23" xfId="0" applyFont="1" applyBorder="1" applyAlignment="1">
      <alignment horizontal="center" wrapText="1"/>
    </xf>
    <xf numFmtId="0" fontId="5" fillId="0" borderId="17" xfId="0" applyFont="1" applyBorder="1" applyAlignment="1">
      <alignment horizontal="center" vertical="center" wrapText="1"/>
    </xf>
    <xf numFmtId="2" fontId="5" fillId="0" borderId="27" xfId="0" applyNumberFormat="1" applyFont="1" applyBorder="1" applyAlignment="1">
      <alignment horizontal="center"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center" wrapText="1"/>
    </xf>
    <xf numFmtId="0" fontId="0" fillId="0" borderId="26" xfId="0" applyBorder="1" applyAlignment="1">
      <alignment vertical="center" textRotation="90"/>
    </xf>
    <xf numFmtId="0" fontId="7" fillId="0" borderId="28" xfId="0" applyFont="1" applyBorder="1" applyAlignment="1">
      <alignment horizontal="center" vertical="center"/>
    </xf>
    <xf numFmtId="0" fontId="0" fillId="0" borderId="0" xfId="0"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textRotation="90"/>
    </xf>
    <xf numFmtId="0" fontId="0" fillId="0" borderId="18" xfId="0" applyBorder="1" applyAlignment="1">
      <alignment horizontal="center" vertical="center" textRotation="90"/>
    </xf>
    <xf numFmtId="0" fontId="0" fillId="0" borderId="19" xfId="0" applyBorder="1" applyAlignment="1">
      <alignment horizontal="center" vertical="center" textRotation="90"/>
    </xf>
    <xf numFmtId="0" fontId="3" fillId="3" borderId="3" xfId="1" applyFont="1" applyFill="1" applyBorder="1" applyAlignment="1">
      <alignment horizontal="center" vertical="center"/>
    </xf>
    <xf numFmtId="0" fontId="3" fillId="3" borderId="2"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2" xfId="1" applyFont="1" applyFill="1" applyBorder="1" applyAlignment="1">
      <alignment horizontal="center" vertical="center"/>
    </xf>
    <xf numFmtId="0" fontId="3" fillId="0" borderId="7" xfId="1" applyFont="1" applyBorder="1" applyAlignment="1">
      <alignment horizontal="left" vertical="center"/>
    </xf>
  </cellXfs>
  <cellStyles count="2">
    <cellStyle name="Normal" xfId="0" builtinId="0"/>
    <cellStyle name="Normal 2" xfId="1" xr:uid="{F37884E9-CC1A-4826-AF76-B89E73D9A2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3CDF-62EF-49C5-8083-A3737855CADF}">
  <dimension ref="A3:Y44"/>
  <sheetViews>
    <sheetView workbookViewId="0">
      <selection activeCell="C17" sqref="C17"/>
    </sheetView>
  </sheetViews>
  <sheetFormatPr baseColWidth="10" defaultColWidth="8.83203125" defaultRowHeight="15" x14ac:dyDescent="0.2"/>
  <cols>
    <col min="2" max="2" width="12.6640625" customWidth="1"/>
    <col min="3" max="3" width="13.83203125" customWidth="1"/>
    <col min="4" max="4" width="15.5" customWidth="1"/>
    <col min="5" max="5" width="14.33203125" customWidth="1"/>
    <col min="6" max="6" width="16.33203125" customWidth="1"/>
    <col min="7" max="7" width="21.1640625" customWidth="1"/>
    <col min="8" max="8" width="23.6640625" customWidth="1"/>
    <col min="16" max="16" width="35" customWidth="1"/>
  </cols>
  <sheetData>
    <row r="3" spans="1:16" ht="16" thickBot="1" x14ac:dyDescent="0.25"/>
    <row r="4" spans="1:16" ht="34.5" customHeight="1" thickBot="1" x14ac:dyDescent="0.25">
      <c r="B4" s="8" t="s">
        <v>26</v>
      </c>
      <c r="C4" s="8" t="s">
        <v>29</v>
      </c>
      <c r="D4" s="8" t="s">
        <v>30</v>
      </c>
      <c r="E4" s="13" t="s">
        <v>31</v>
      </c>
      <c r="F4" s="19" t="s">
        <v>32</v>
      </c>
      <c r="G4" s="25" t="s">
        <v>33</v>
      </c>
      <c r="H4" s="20" t="s">
        <v>25</v>
      </c>
      <c r="O4" s="31" t="s">
        <v>55</v>
      </c>
      <c r="P4" s="31"/>
    </row>
    <row r="5" spans="1:16" ht="16" thickBot="1" x14ac:dyDescent="0.25">
      <c r="B5" s="9"/>
      <c r="C5" s="9"/>
      <c r="D5" s="9"/>
      <c r="E5" s="16"/>
      <c r="G5" s="21"/>
      <c r="H5" s="18"/>
      <c r="O5" s="1" t="s">
        <v>0</v>
      </c>
      <c r="P5" s="2" t="s">
        <v>1</v>
      </c>
    </row>
    <row r="6" spans="1:16" ht="16" thickBot="1" x14ac:dyDescent="0.25">
      <c r="B6" s="10"/>
      <c r="C6" s="9"/>
      <c r="D6" s="9"/>
      <c r="E6" s="14"/>
      <c r="F6" s="21"/>
      <c r="G6" s="21"/>
      <c r="H6" s="17"/>
      <c r="O6" s="37" t="s">
        <v>6</v>
      </c>
      <c r="P6" s="38"/>
    </row>
    <row r="7" spans="1:16" ht="16" thickBot="1" x14ac:dyDescent="0.25">
      <c r="A7" s="34" t="s">
        <v>28</v>
      </c>
      <c r="B7" s="11" t="s">
        <v>27</v>
      </c>
      <c r="C7" s="24">
        <v>1.2</v>
      </c>
      <c r="D7" s="24">
        <v>1.2</v>
      </c>
      <c r="E7" s="24">
        <v>1.4</v>
      </c>
      <c r="F7" s="24">
        <v>1.4</v>
      </c>
      <c r="G7" s="24">
        <v>1.4</v>
      </c>
      <c r="H7" s="23">
        <f>SUM(C7:G7)</f>
        <v>6.6</v>
      </c>
      <c r="O7" s="3">
        <v>0</v>
      </c>
      <c r="P7" s="4" t="s">
        <v>3</v>
      </c>
    </row>
    <row r="8" spans="1:16" ht="16" thickBot="1" x14ac:dyDescent="0.25">
      <c r="A8" s="35"/>
      <c r="B8" s="11" t="s">
        <v>34</v>
      </c>
      <c r="C8" s="24">
        <v>1</v>
      </c>
      <c r="D8" s="24">
        <v>1</v>
      </c>
      <c r="E8" s="24">
        <v>1.6</v>
      </c>
      <c r="F8" s="24">
        <v>1.4</v>
      </c>
      <c r="G8" s="24">
        <v>1.2</v>
      </c>
      <c r="H8" s="23">
        <f t="shared" ref="H8:H15" si="0">SUM(C8:G8)</f>
        <v>6.2</v>
      </c>
      <c r="O8" s="3">
        <v>1</v>
      </c>
      <c r="P8" s="4" t="s">
        <v>8</v>
      </c>
    </row>
    <row r="9" spans="1:16" ht="16" thickBot="1" x14ac:dyDescent="0.25">
      <c r="A9" s="35"/>
      <c r="B9" s="11" t="s">
        <v>35</v>
      </c>
      <c r="C9" s="24">
        <v>1</v>
      </c>
      <c r="D9" s="24">
        <v>1.4</v>
      </c>
      <c r="E9" s="24">
        <v>1.4</v>
      </c>
      <c r="F9" s="24">
        <v>1.4</v>
      </c>
      <c r="G9" s="24">
        <v>1.2</v>
      </c>
      <c r="H9" s="23">
        <f t="shared" si="0"/>
        <v>6.3999999999999995</v>
      </c>
      <c r="O9" s="3">
        <v>2</v>
      </c>
      <c r="P9" s="4" t="s">
        <v>9</v>
      </c>
    </row>
    <row r="10" spans="1:16" ht="16" thickBot="1" x14ac:dyDescent="0.25">
      <c r="A10" s="35"/>
      <c r="B10" s="11" t="s">
        <v>36</v>
      </c>
      <c r="C10" s="24">
        <v>1</v>
      </c>
      <c r="D10" s="24">
        <v>1.4</v>
      </c>
      <c r="E10" s="24">
        <v>1.6</v>
      </c>
      <c r="F10" s="24">
        <v>1.2</v>
      </c>
      <c r="G10" s="24">
        <v>1.2</v>
      </c>
      <c r="H10" s="23">
        <f t="shared" si="0"/>
        <v>6.4</v>
      </c>
      <c r="O10" s="3">
        <v>3</v>
      </c>
      <c r="P10" s="4" t="s">
        <v>10</v>
      </c>
    </row>
    <row r="11" spans="1:16" ht="16" thickBot="1" x14ac:dyDescent="0.25">
      <c r="A11" s="35"/>
      <c r="B11" s="11" t="s">
        <v>37</v>
      </c>
      <c r="C11" s="24">
        <v>1.4</v>
      </c>
      <c r="D11" s="24">
        <v>1.6</v>
      </c>
      <c r="E11" s="24">
        <v>2</v>
      </c>
      <c r="F11" s="24">
        <v>1.2</v>
      </c>
      <c r="G11" s="24">
        <v>1.2</v>
      </c>
      <c r="H11" s="23">
        <f t="shared" si="0"/>
        <v>7.4</v>
      </c>
      <c r="O11" s="3">
        <v>4</v>
      </c>
      <c r="P11" s="4" t="s">
        <v>11</v>
      </c>
    </row>
    <row r="12" spans="1:16" ht="27" thickBot="1" x14ac:dyDescent="0.25">
      <c r="A12" s="35"/>
      <c r="B12" s="11" t="s">
        <v>38</v>
      </c>
      <c r="C12" s="24">
        <v>1</v>
      </c>
      <c r="D12" s="24">
        <v>1</v>
      </c>
      <c r="E12" s="24">
        <v>1.2</v>
      </c>
      <c r="F12" s="24">
        <v>1.2</v>
      </c>
      <c r="G12" s="24">
        <v>1.4</v>
      </c>
      <c r="H12" s="23">
        <f t="shared" si="0"/>
        <v>5.8000000000000007</v>
      </c>
      <c r="O12" s="39" t="s">
        <v>4</v>
      </c>
      <c r="P12" s="40"/>
    </row>
    <row r="13" spans="1:16" ht="27" thickBot="1" x14ac:dyDescent="0.25">
      <c r="A13" s="35"/>
      <c r="B13" s="11" t="s">
        <v>40</v>
      </c>
      <c r="C13" s="24">
        <v>0.8</v>
      </c>
      <c r="D13" s="24">
        <v>1</v>
      </c>
      <c r="E13" s="24">
        <v>1.4</v>
      </c>
      <c r="F13" s="24">
        <v>1.4</v>
      </c>
      <c r="G13" s="24">
        <v>1.2</v>
      </c>
      <c r="H13" s="23">
        <f t="shared" si="0"/>
        <v>5.8</v>
      </c>
      <c r="O13" s="3">
        <v>0</v>
      </c>
      <c r="P13" s="4" t="s">
        <v>19</v>
      </c>
    </row>
    <row r="14" spans="1:16" ht="27" thickBot="1" x14ac:dyDescent="0.25">
      <c r="A14" s="35"/>
      <c r="B14" s="26" t="s">
        <v>39</v>
      </c>
      <c r="C14" s="24">
        <v>1</v>
      </c>
      <c r="D14" s="24">
        <v>1.6</v>
      </c>
      <c r="E14" s="24">
        <v>1.6</v>
      </c>
      <c r="F14" s="24">
        <v>1.4</v>
      </c>
      <c r="G14" s="24">
        <v>1.6</v>
      </c>
      <c r="H14" s="27">
        <f t="shared" si="0"/>
        <v>7.1999999999999993</v>
      </c>
      <c r="O14" s="3">
        <v>1</v>
      </c>
      <c r="P14" s="4" t="s">
        <v>20</v>
      </c>
    </row>
    <row r="15" spans="1:16" ht="27" thickBot="1" x14ac:dyDescent="0.25">
      <c r="A15" s="36"/>
      <c r="B15" s="11" t="s">
        <v>57</v>
      </c>
      <c r="C15" s="24">
        <v>0.8</v>
      </c>
      <c r="D15" s="24">
        <v>0.8</v>
      </c>
      <c r="E15" s="24">
        <v>1.2</v>
      </c>
      <c r="F15" s="24">
        <v>0.8</v>
      </c>
      <c r="G15" s="24">
        <v>1.2</v>
      </c>
      <c r="H15" s="23">
        <f t="shared" si="0"/>
        <v>4.8</v>
      </c>
      <c r="O15" s="3">
        <v>2</v>
      </c>
      <c r="P15" s="4" t="s">
        <v>21</v>
      </c>
    </row>
    <row r="16" spans="1:16" ht="16" thickBot="1" x14ac:dyDescent="0.25">
      <c r="O16" s="3">
        <v>3</v>
      </c>
      <c r="P16" s="4" t="s">
        <v>22</v>
      </c>
    </row>
    <row r="17" spans="1:25" ht="16" thickBot="1" x14ac:dyDescent="0.25">
      <c r="O17" s="3">
        <v>4</v>
      </c>
      <c r="P17" s="5" t="s">
        <v>23</v>
      </c>
    </row>
    <row r="18" spans="1:25" ht="27" thickBot="1" x14ac:dyDescent="0.25">
      <c r="B18" s="8" t="s">
        <v>26</v>
      </c>
      <c r="C18" s="8" t="s">
        <v>29</v>
      </c>
      <c r="D18" s="8" t="s">
        <v>30</v>
      </c>
      <c r="E18" s="13" t="s">
        <v>31</v>
      </c>
      <c r="F18" s="19" t="s">
        <v>32</v>
      </c>
      <c r="G18" s="25" t="s">
        <v>33</v>
      </c>
      <c r="H18" s="20" t="s">
        <v>25</v>
      </c>
      <c r="O18" s="39" t="s">
        <v>5</v>
      </c>
      <c r="P18" s="40"/>
    </row>
    <row r="19" spans="1:25" ht="16" thickBot="1" x14ac:dyDescent="0.25">
      <c r="B19" s="9"/>
      <c r="C19" s="9"/>
      <c r="D19" s="9"/>
      <c r="E19" s="16"/>
      <c r="G19" s="21"/>
      <c r="H19" s="18"/>
      <c r="O19" s="3">
        <v>0</v>
      </c>
      <c r="P19" s="4" t="s">
        <v>19</v>
      </c>
    </row>
    <row r="20" spans="1:25" ht="16" thickBot="1" x14ac:dyDescent="0.25">
      <c r="B20" s="10"/>
      <c r="C20" s="9"/>
      <c r="D20" s="9"/>
      <c r="E20" s="14"/>
      <c r="F20" s="21"/>
      <c r="G20" s="21"/>
      <c r="H20" s="18"/>
      <c r="O20" s="3">
        <v>1</v>
      </c>
      <c r="P20" s="4" t="s">
        <v>20</v>
      </c>
    </row>
    <row r="21" spans="1:25" ht="16" thickBot="1" x14ac:dyDescent="0.25">
      <c r="A21" s="34" t="s">
        <v>41</v>
      </c>
      <c r="B21" s="11">
        <v>1</v>
      </c>
      <c r="C21" s="24">
        <v>1.2</v>
      </c>
      <c r="D21" s="24">
        <v>1.8</v>
      </c>
      <c r="E21" s="24">
        <v>2</v>
      </c>
      <c r="F21" s="24">
        <v>2.2000000000000002</v>
      </c>
      <c r="G21" s="24">
        <v>2</v>
      </c>
      <c r="H21" s="12">
        <f>SUM(C21:G21)</f>
        <v>9.1999999999999993</v>
      </c>
      <c r="O21" s="3">
        <v>2</v>
      </c>
      <c r="P21" s="4" t="s">
        <v>21</v>
      </c>
    </row>
    <row r="22" spans="1:25" ht="16" thickBot="1" x14ac:dyDescent="0.25">
      <c r="A22" s="35"/>
      <c r="B22" s="11">
        <v>2</v>
      </c>
      <c r="C22" s="24">
        <v>1.4</v>
      </c>
      <c r="D22" s="24">
        <v>1.6</v>
      </c>
      <c r="E22" s="24">
        <v>1.8</v>
      </c>
      <c r="F22" s="24">
        <v>1.8</v>
      </c>
      <c r="G22" s="24">
        <v>1.8</v>
      </c>
      <c r="H22" s="12">
        <f t="shared" ref="H22:H29" si="1">SUM(C22:G22)</f>
        <v>8.4</v>
      </c>
      <c r="O22" s="3">
        <v>3</v>
      </c>
      <c r="P22" s="4" t="s">
        <v>22</v>
      </c>
    </row>
    <row r="23" spans="1:25" ht="16" thickBot="1" x14ac:dyDescent="0.25">
      <c r="A23" s="35"/>
      <c r="B23" s="11">
        <v>3</v>
      </c>
      <c r="C23" s="24">
        <v>1</v>
      </c>
      <c r="D23" s="24">
        <v>1.2</v>
      </c>
      <c r="E23" s="24">
        <v>1.8</v>
      </c>
      <c r="F23" s="24">
        <v>1.8</v>
      </c>
      <c r="G23" s="24">
        <v>1.4</v>
      </c>
      <c r="H23" s="12">
        <f t="shared" si="1"/>
        <v>7.1999999999999993</v>
      </c>
      <c r="O23" s="3">
        <v>4</v>
      </c>
      <c r="P23" s="5" t="s">
        <v>23</v>
      </c>
    </row>
    <row r="24" spans="1:25" ht="16" thickBot="1" x14ac:dyDescent="0.25">
      <c r="A24" s="35"/>
      <c r="B24" s="11">
        <v>4</v>
      </c>
      <c r="C24" s="24">
        <v>1.2</v>
      </c>
      <c r="D24" s="24">
        <v>1.4</v>
      </c>
      <c r="E24" s="24">
        <v>2.2000000000000002</v>
      </c>
      <c r="F24" s="24">
        <v>1.8</v>
      </c>
      <c r="G24" s="24">
        <v>1.4</v>
      </c>
      <c r="H24" s="12">
        <f t="shared" si="1"/>
        <v>8</v>
      </c>
      <c r="O24" s="39" t="s">
        <v>7</v>
      </c>
      <c r="P24" s="40"/>
    </row>
    <row r="25" spans="1:25" ht="16" thickBot="1" x14ac:dyDescent="0.25">
      <c r="A25" s="35"/>
      <c r="B25" s="11">
        <v>5</v>
      </c>
      <c r="C25" s="24">
        <v>0.6</v>
      </c>
      <c r="D25" s="24">
        <v>0.8</v>
      </c>
      <c r="E25" s="24">
        <v>1.4</v>
      </c>
      <c r="F25" s="24">
        <v>1.8</v>
      </c>
      <c r="G25" s="24">
        <v>1.2</v>
      </c>
      <c r="H25" s="12">
        <f t="shared" si="1"/>
        <v>5.8</v>
      </c>
      <c r="O25" s="3">
        <v>0</v>
      </c>
      <c r="P25" s="6" t="s">
        <v>43</v>
      </c>
    </row>
    <row r="26" spans="1:25" ht="16" thickBot="1" x14ac:dyDescent="0.25">
      <c r="A26" s="35"/>
      <c r="B26" s="11">
        <v>6</v>
      </c>
      <c r="C26" s="24">
        <v>1.4</v>
      </c>
      <c r="D26" s="24">
        <v>1.8</v>
      </c>
      <c r="E26" s="24">
        <v>2.8</v>
      </c>
      <c r="F26" s="24">
        <v>2.4</v>
      </c>
      <c r="G26" s="24">
        <v>1.8</v>
      </c>
      <c r="H26" s="12">
        <f t="shared" si="1"/>
        <v>10.200000000000001</v>
      </c>
      <c r="O26" s="3">
        <v>1</v>
      </c>
      <c r="P26" s="7" t="s">
        <v>14</v>
      </c>
    </row>
    <row r="27" spans="1:25" ht="16" thickBot="1" x14ac:dyDescent="0.25">
      <c r="A27" s="35"/>
      <c r="B27" s="11">
        <v>7</v>
      </c>
      <c r="C27" s="24">
        <v>1</v>
      </c>
      <c r="D27" s="24">
        <v>1.2</v>
      </c>
      <c r="E27" s="24">
        <v>2.2000000000000002</v>
      </c>
      <c r="F27" s="24">
        <v>2.6</v>
      </c>
      <c r="G27" s="24">
        <v>1.6</v>
      </c>
      <c r="H27" s="12">
        <f t="shared" si="1"/>
        <v>8.6</v>
      </c>
      <c r="O27" s="3">
        <v>2</v>
      </c>
      <c r="P27" s="4" t="s">
        <v>12</v>
      </c>
    </row>
    <row r="28" spans="1:25" ht="16" thickBot="1" x14ac:dyDescent="0.25">
      <c r="A28" s="35"/>
      <c r="B28" s="11">
        <v>8</v>
      </c>
      <c r="C28" s="24">
        <v>1.4</v>
      </c>
      <c r="D28" s="24">
        <v>1.8</v>
      </c>
      <c r="E28" s="24">
        <v>2.2000000000000002</v>
      </c>
      <c r="F28" s="24">
        <v>2</v>
      </c>
      <c r="G28" s="24">
        <v>1.4</v>
      </c>
      <c r="H28" s="12">
        <f t="shared" si="1"/>
        <v>8.8000000000000007</v>
      </c>
      <c r="O28" s="3">
        <v>3</v>
      </c>
      <c r="P28" s="4" t="s">
        <v>13</v>
      </c>
    </row>
    <row r="29" spans="1:25" ht="16" thickBot="1" x14ac:dyDescent="0.25">
      <c r="A29" s="36"/>
      <c r="B29" s="11">
        <v>9</v>
      </c>
      <c r="C29" s="24">
        <v>1.25</v>
      </c>
      <c r="D29" s="24">
        <v>1.75</v>
      </c>
      <c r="E29" s="24">
        <v>2.5</v>
      </c>
      <c r="F29" s="24">
        <v>1.75</v>
      </c>
      <c r="G29" s="24">
        <v>1.5</v>
      </c>
      <c r="H29" s="12">
        <f t="shared" si="1"/>
        <v>8.75</v>
      </c>
      <c r="O29" s="3"/>
      <c r="P29" s="5"/>
    </row>
    <row r="30" spans="1:25" ht="16" thickBot="1" x14ac:dyDescent="0.25">
      <c r="O30" s="39" t="s">
        <v>15</v>
      </c>
      <c r="P30" s="40"/>
    </row>
    <row r="31" spans="1:25" ht="15" customHeight="1" thickBot="1" x14ac:dyDescent="0.25">
      <c r="O31" s="3">
        <v>0</v>
      </c>
      <c r="P31" s="4" t="s">
        <v>44</v>
      </c>
      <c r="Q31" s="33" t="s">
        <v>24</v>
      </c>
      <c r="R31" s="32"/>
      <c r="S31" s="32"/>
      <c r="T31" s="32"/>
      <c r="U31" s="32"/>
      <c r="V31" s="32"/>
      <c r="W31" s="32"/>
      <c r="X31" s="32"/>
      <c r="Y31" s="32"/>
    </row>
    <row r="32" spans="1:25" ht="16" thickBot="1" x14ac:dyDescent="0.25">
      <c r="O32" s="3">
        <v>1</v>
      </c>
      <c r="P32" s="4" t="s">
        <v>16</v>
      </c>
      <c r="Q32" s="33"/>
      <c r="R32" s="32"/>
      <c r="S32" s="32"/>
      <c r="T32" s="32"/>
      <c r="U32" s="32"/>
      <c r="V32" s="32"/>
      <c r="W32" s="32"/>
      <c r="X32" s="32"/>
      <c r="Y32" s="32"/>
    </row>
    <row r="33" spans="1:25" ht="15" customHeight="1" thickBot="1" x14ac:dyDescent="0.25">
      <c r="A33" s="32" t="s">
        <v>56</v>
      </c>
      <c r="B33" s="32"/>
      <c r="C33" s="32"/>
      <c r="D33" s="32"/>
      <c r="E33" s="32"/>
      <c r="F33" s="32"/>
      <c r="G33" s="32"/>
      <c r="H33" s="32"/>
      <c r="O33" s="3">
        <v>2</v>
      </c>
      <c r="P33" s="4" t="s">
        <v>17</v>
      </c>
      <c r="Q33" s="33"/>
      <c r="R33" s="32"/>
      <c r="S33" s="32"/>
      <c r="T33" s="32"/>
      <c r="U33" s="32"/>
      <c r="V33" s="32"/>
      <c r="W33" s="32"/>
      <c r="X33" s="32"/>
      <c r="Y33" s="32"/>
    </row>
    <row r="34" spans="1:25" ht="16" thickBot="1" x14ac:dyDescent="0.25">
      <c r="A34" s="32"/>
      <c r="B34" s="32"/>
      <c r="C34" s="32"/>
      <c r="D34" s="32"/>
      <c r="E34" s="32"/>
      <c r="F34" s="32"/>
      <c r="G34" s="32"/>
      <c r="H34" s="32"/>
      <c r="O34" s="3">
        <v>3</v>
      </c>
      <c r="P34" s="4" t="s">
        <v>18</v>
      </c>
      <c r="Q34" s="33"/>
      <c r="R34" s="32"/>
      <c r="S34" s="32"/>
      <c r="T34" s="32"/>
      <c r="U34" s="32"/>
      <c r="V34" s="32"/>
      <c r="W34" s="32"/>
      <c r="X34" s="32"/>
      <c r="Y34" s="32"/>
    </row>
    <row r="35" spans="1:25" ht="16" thickBot="1" x14ac:dyDescent="0.25">
      <c r="A35" s="32"/>
      <c r="B35" s="32"/>
      <c r="C35" s="32"/>
      <c r="D35" s="32"/>
      <c r="E35" s="32"/>
      <c r="F35" s="32"/>
      <c r="G35" s="32"/>
      <c r="H35" s="32"/>
      <c r="O35" s="3"/>
      <c r="P35" s="5"/>
    </row>
    <row r="36" spans="1:25" x14ac:dyDescent="0.2">
      <c r="A36" s="32"/>
      <c r="B36" s="32"/>
      <c r="C36" s="32"/>
      <c r="D36" s="32"/>
      <c r="E36" s="32"/>
      <c r="F36" s="32"/>
      <c r="G36" s="32"/>
      <c r="H36" s="32"/>
      <c r="O36" s="41" t="s">
        <v>42</v>
      </c>
      <c r="P36" s="41"/>
    </row>
    <row r="37" spans="1:25" x14ac:dyDescent="0.2">
      <c r="A37" s="32"/>
      <c r="B37" s="32"/>
      <c r="C37" s="32"/>
      <c r="D37" s="32"/>
      <c r="E37" s="32"/>
      <c r="F37" s="32"/>
      <c r="G37" s="32"/>
      <c r="H37" s="32"/>
    </row>
    <row r="38" spans="1:25" x14ac:dyDescent="0.2">
      <c r="A38" s="32"/>
      <c r="B38" s="32"/>
      <c r="C38" s="32"/>
      <c r="D38" s="32"/>
      <c r="E38" s="32"/>
      <c r="F38" s="32"/>
      <c r="G38" s="32"/>
      <c r="H38" s="32"/>
    </row>
    <row r="39" spans="1:25" ht="18.5" customHeight="1" x14ac:dyDescent="0.2">
      <c r="A39" s="32"/>
      <c r="B39" s="32"/>
      <c r="C39" s="32"/>
      <c r="D39" s="32"/>
      <c r="E39" s="32"/>
      <c r="F39" s="32"/>
      <c r="G39" s="32"/>
      <c r="H39" s="32"/>
      <c r="O39" s="32" t="s">
        <v>54</v>
      </c>
      <c r="P39" s="32"/>
    </row>
    <row r="40" spans="1:25" x14ac:dyDescent="0.2">
      <c r="A40" s="32"/>
      <c r="B40" s="32"/>
      <c r="C40" s="32"/>
      <c r="D40" s="32"/>
      <c r="E40" s="32"/>
      <c r="F40" s="32"/>
      <c r="G40" s="32"/>
      <c r="H40" s="32"/>
      <c r="O40" s="32"/>
      <c r="P40" s="32"/>
    </row>
    <row r="41" spans="1:25" x14ac:dyDescent="0.2">
      <c r="A41" s="32"/>
      <c r="B41" s="32"/>
      <c r="C41" s="32"/>
      <c r="D41" s="32"/>
      <c r="E41" s="32"/>
      <c r="F41" s="32"/>
      <c r="G41" s="32"/>
      <c r="H41" s="32"/>
      <c r="O41" s="32"/>
      <c r="P41" s="32"/>
    </row>
    <row r="42" spans="1:25" x14ac:dyDescent="0.2">
      <c r="A42" s="32"/>
      <c r="B42" s="32"/>
      <c r="C42" s="32"/>
      <c r="D42" s="32"/>
      <c r="E42" s="32"/>
      <c r="F42" s="32"/>
      <c r="G42" s="32"/>
      <c r="H42" s="32"/>
    </row>
    <row r="43" spans="1:25" x14ac:dyDescent="0.2">
      <c r="A43" s="32"/>
      <c r="B43" s="32"/>
      <c r="C43" s="32"/>
      <c r="D43" s="32"/>
      <c r="E43" s="32"/>
      <c r="F43" s="32"/>
      <c r="G43" s="32"/>
      <c r="H43" s="32"/>
    </row>
    <row r="44" spans="1:25" x14ac:dyDescent="0.2">
      <c r="A44" s="32"/>
      <c r="B44" s="32"/>
      <c r="C44" s="32"/>
      <c r="D44" s="32"/>
      <c r="E44" s="32"/>
      <c r="F44" s="32"/>
      <c r="G44" s="32"/>
      <c r="H44" s="32"/>
    </row>
  </sheetData>
  <mergeCells count="12">
    <mergeCell ref="O4:P4"/>
    <mergeCell ref="A33:H44"/>
    <mergeCell ref="Q31:Y34"/>
    <mergeCell ref="A7:A15"/>
    <mergeCell ref="A21:A29"/>
    <mergeCell ref="O39:P41"/>
    <mergeCell ref="O6:P6"/>
    <mergeCell ref="O12:P12"/>
    <mergeCell ref="O18:P18"/>
    <mergeCell ref="O36:P36"/>
    <mergeCell ref="O24:P24"/>
    <mergeCell ref="O30:P30"/>
  </mergeCells>
  <conditionalFormatting sqref="C7:C15">
    <cfRule type="colorScale" priority="16">
      <colorScale>
        <cfvo type="min"/>
        <cfvo type="max"/>
        <color rgb="FFFCFCFF"/>
        <color rgb="FFF8696B"/>
      </colorScale>
    </cfRule>
  </conditionalFormatting>
  <conditionalFormatting sqref="C21:C29">
    <cfRule type="colorScale" priority="5">
      <colorScale>
        <cfvo type="min"/>
        <cfvo type="max"/>
        <color rgb="FFFCFCFF"/>
        <color rgb="FFF8696B"/>
      </colorScale>
    </cfRule>
  </conditionalFormatting>
  <conditionalFormatting sqref="C7:G15">
    <cfRule type="colorScale" priority="17">
      <colorScale>
        <cfvo type="min"/>
        <cfvo type="max"/>
        <color rgb="FFFCFCFF"/>
        <color rgb="FFF8696B"/>
      </colorScale>
    </cfRule>
  </conditionalFormatting>
  <conditionalFormatting sqref="C21:G29">
    <cfRule type="colorScale" priority="6">
      <colorScale>
        <cfvo type="min"/>
        <cfvo type="max"/>
        <color rgb="FFFCFCFF"/>
        <color rgb="FFF8696B"/>
      </colorScale>
    </cfRule>
  </conditionalFormatting>
  <conditionalFormatting sqref="D7:D15">
    <cfRule type="colorScale" priority="15">
      <colorScale>
        <cfvo type="min"/>
        <cfvo type="max"/>
        <color rgb="FFFCFCFF"/>
        <color rgb="FFF8696B"/>
      </colorScale>
    </cfRule>
  </conditionalFormatting>
  <conditionalFormatting sqref="D21:D29">
    <cfRule type="colorScale" priority="4">
      <colorScale>
        <cfvo type="min"/>
        <cfvo type="max"/>
        <color rgb="FFFCFCFF"/>
        <color rgb="FFF8696B"/>
      </colorScale>
    </cfRule>
  </conditionalFormatting>
  <conditionalFormatting sqref="E7:E15">
    <cfRule type="colorScale" priority="14">
      <colorScale>
        <cfvo type="min"/>
        <cfvo type="max"/>
        <color rgb="FFFCFCFF"/>
        <color rgb="FFF8696B"/>
      </colorScale>
    </cfRule>
  </conditionalFormatting>
  <conditionalFormatting sqref="E21:E29">
    <cfRule type="colorScale" priority="3">
      <colorScale>
        <cfvo type="min"/>
        <cfvo type="max"/>
        <color rgb="FFFCFCFF"/>
        <color rgb="FFF8696B"/>
      </colorScale>
    </cfRule>
  </conditionalFormatting>
  <conditionalFormatting sqref="F7:F15">
    <cfRule type="colorScale" priority="13">
      <colorScale>
        <cfvo type="min"/>
        <cfvo type="max"/>
        <color rgb="FFFCFCFF"/>
        <color rgb="FFF8696B"/>
      </colorScale>
    </cfRule>
  </conditionalFormatting>
  <conditionalFormatting sqref="F21:F29">
    <cfRule type="colorScale" priority="2">
      <colorScale>
        <cfvo type="min"/>
        <cfvo type="max"/>
        <color rgb="FFFCFCFF"/>
        <color rgb="FFF8696B"/>
      </colorScale>
    </cfRule>
  </conditionalFormatting>
  <conditionalFormatting sqref="G7:G15">
    <cfRule type="colorScale" priority="12">
      <colorScale>
        <cfvo type="min"/>
        <cfvo type="max"/>
        <color rgb="FFFCFCFF"/>
        <color rgb="FFF8696B"/>
      </colorScale>
    </cfRule>
  </conditionalFormatting>
  <conditionalFormatting sqref="G21:G29">
    <cfRule type="colorScale" priority="1">
      <colorScale>
        <cfvo type="min"/>
        <cfvo type="max"/>
        <color rgb="FFFCFCFF"/>
        <color rgb="FFF8696B"/>
      </colorScale>
    </cfRule>
  </conditionalFormatting>
  <conditionalFormatting sqref="H7:H15">
    <cfRule type="colorScale" priority="18">
      <colorScale>
        <cfvo type="min"/>
        <cfvo type="max"/>
        <color rgb="FFFCFCFF"/>
        <color rgb="FFF8696B"/>
      </colorScale>
    </cfRule>
    <cfRule type="colorScale" priority="19">
      <colorScale>
        <cfvo type="min"/>
        <cfvo type="max"/>
        <color rgb="FFFCFCFF"/>
        <color rgb="FFF8696B"/>
      </colorScale>
    </cfRule>
    <cfRule type="colorScale" priority="20">
      <colorScale>
        <cfvo type="min"/>
        <cfvo type="max"/>
        <color rgb="FFFCFCFF"/>
        <color rgb="FFF8696B"/>
      </colorScale>
    </cfRule>
    <cfRule type="colorScale" priority="21">
      <colorScale>
        <cfvo type="min"/>
        <cfvo type="max"/>
        <color theme="0"/>
        <color rgb="FFFF0000"/>
      </colorScale>
    </cfRule>
    <cfRule type="colorScale" priority="22">
      <colorScale>
        <cfvo type="min"/>
        <cfvo type="percentile" val="50"/>
        <cfvo type="max"/>
        <color rgb="FFF8696B"/>
        <color rgb="FFFCFCFF"/>
        <color rgb="FF5A8AC6"/>
      </colorScale>
    </cfRule>
    <cfRule type="colorScale" priority="23">
      <colorScale>
        <cfvo type="min"/>
        <cfvo type="max"/>
        <color rgb="FFFCFCFF"/>
        <color rgb="FFF8696B"/>
      </colorScale>
    </cfRule>
  </conditionalFormatting>
  <conditionalFormatting sqref="H21:H29">
    <cfRule type="colorScale" priority="7">
      <colorScale>
        <cfvo type="min"/>
        <cfvo type="max"/>
        <color rgb="FFFCFCFF"/>
        <color rgb="FFF8696B"/>
      </colorScale>
    </cfRule>
    <cfRule type="colorScale" priority="8">
      <colorScale>
        <cfvo type="min"/>
        <cfvo type="max"/>
        <color rgb="FFFCFCFF"/>
        <color rgb="FFF8696B"/>
      </colorScale>
    </cfRule>
    <cfRule type="colorScale" priority="9">
      <colorScale>
        <cfvo type="min"/>
        <cfvo type="max"/>
        <color theme="0"/>
        <color rgb="FFFF0000"/>
      </colorScale>
    </cfRule>
    <cfRule type="colorScale" priority="10">
      <colorScale>
        <cfvo type="min"/>
        <cfvo type="percentile" val="50"/>
        <cfvo type="max"/>
        <color rgb="FFF8696B"/>
        <color rgb="FFFCFCFF"/>
        <color rgb="FF5A8AC6"/>
      </colorScale>
    </cfRule>
    <cfRule type="colorScale" priority="11">
      <colorScale>
        <cfvo type="min"/>
        <cfvo type="max"/>
        <color rgb="FFFCFCFF"/>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09CA-43DC-4263-84E4-DC908EBC1301}">
  <dimension ref="A3:X47"/>
  <sheetViews>
    <sheetView workbookViewId="0">
      <selection activeCell="I51" sqref="I51"/>
    </sheetView>
  </sheetViews>
  <sheetFormatPr baseColWidth="10" defaultColWidth="8.83203125" defaultRowHeight="15" x14ac:dyDescent="0.2"/>
  <cols>
    <col min="2" max="2" width="17.83203125" customWidth="1"/>
    <col min="3" max="3" width="18.83203125" customWidth="1"/>
    <col min="4" max="4" width="16.1640625" customWidth="1"/>
    <col min="5" max="5" width="19" customWidth="1"/>
    <col min="6" max="6" width="17.5" customWidth="1"/>
    <col min="7" max="7" width="15.6640625" customWidth="1"/>
    <col min="8" max="8" width="12.1640625" customWidth="1"/>
    <col min="10" max="10" width="15" customWidth="1"/>
    <col min="11" max="11" width="17.83203125" customWidth="1"/>
    <col min="18" max="18" width="15.6640625" customWidth="1"/>
    <col min="19" max="19" width="14.1640625" customWidth="1"/>
    <col min="22" max="22" width="9.83203125" customWidth="1"/>
    <col min="31" max="31" width="21.5" customWidth="1"/>
    <col min="33" max="33" width="32.5" customWidth="1"/>
  </cols>
  <sheetData>
    <row r="3" spans="1:8" ht="16" thickBot="1" x14ac:dyDescent="0.25"/>
    <row r="4" spans="1:8" ht="32" x14ac:dyDescent="0.2">
      <c r="B4" s="8" t="s">
        <v>26</v>
      </c>
      <c r="C4" s="8" t="s">
        <v>29</v>
      </c>
      <c r="D4" s="8" t="s">
        <v>30</v>
      </c>
      <c r="E4" s="13" t="s">
        <v>31</v>
      </c>
      <c r="F4" s="19" t="s">
        <v>32</v>
      </c>
      <c r="G4" s="25" t="s">
        <v>33</v>
      </c>
      <c r="H4" s="20" t="s">
        <v>25</v>
      </c>
    </row>
    <row r="5" spans="1:8" x14ac:dyDescent="0.2">
      <c r="B5" s="9"/>
      <c r="C5" s="9"/>
      <c r="D5" s="9"/>
      <c r="E5" s="16"/>
      <c r="G5" s="21"/>
      <c r="H5" s="18"/>
    </row>
    <row r="6" spans="1:8" ht="16" thickBot="1" x14ac:dyDescent="0.25">
      <c r="B6" s="10"/>
      <c r="C6" s="9"/>
      <c r="D6" s="9"/>
      <c r="E6" s="14"/>
      <c r="F6" s="21"/>
      <c r="G6" s="21"/>
      <c r="H6" s="17"/>
    </row>
    <row r="7" spans="1:8" ht="15" customHeight="1" x14ac:dyDescent="0.2">
      <c r="A7" s="34" t="s">
        <v>28</v>
      </c>
      <c r="B7" s="11" t="s">
        <v>27</v>
      </c>
      <c r="C7" s="24">
        <v>1.2</v>
      </c>
      <c r="D7" s="24">
        <v>1.2</v>
      </c>
      <c r="E7" s="24">
        <v>1.4</v>
      </c>
      <c r="F7" s="24">
        <v>1.4</v>
      </c>
      <c r="G7" s="24">
        <v>1.4</v>
      </c>
      <c r="H7" s="23">
        <f>SUM(C7:G7)</f>
        <v>6.6</v>
      </c>
    </row>
    <row r="8" spans="1:8" x14ac:dyDescent="0.2">
      <c r="A8" s="35"/>
      <c r="B8" s="11" t="s">
        <v>66</v>
      </c>
      <c r="C8" s="24">
        <v>1</v>
      </c>
      <c r="D8" s="24">
        <v>1</v>
      </c>
      <c r="E8" s="24">
        <v>1.6</v>
      </c>
      <c r="F8" s="24">
        <v>1.4</v>
      </c>
      <c r="G8" s="24">
        <v>1.2</v>
      </c>
      <c r="H8" s="23">
        <f t="shared" ref="H8:H15" si="0">SUM(C8:G8)</f>
        <v>6.2</v>
      </c>
    </row>
    <row r="9" spans="1:8" x14ac:dyDescent="0.2">
      <c r="A9" s="35"/>
      <c r="B9" s="11" t="s">
        <v>35</v>
      </c>
      <c r="C9" s="24">
        <v>1</v>
      </c>
      <c r="D9" s="24">
        <v>1.4</v>
      </c>
      <c r="E9" s="24">
        <v>1.4</v>
      </c>
      <c r="F9" s="24">
        <v>1.4</v>
      </c>
      <c r="G9" s="24">
        <v>1.2</v>
      </c>
      <c r="H9" s="23">
        <f t="shared" si="0"/>
        <v>6.3999999999999995</v>
      </c>
    </row>
    <row r="10" spans="1:8" x14ac:dyDescent="0.2">
      <c r="A10" s="35"/>
      <c r="B10" s="11" t="s">
        <v>62</v>
      </c>
      <c r="C10" s="24">
        <v>1</v>
      </c>
      <c r="D10" s="24">
        <v>1.4</v>
      </c>
      <c r="E10" s="24">
        <v>1.6</v>
      </c>
      <c r="F10" s="24">
        <v>1.2</v>
      </c>
      <c r="G10" s="24">
        <v>1.2</v>
      </c>
      <c r="H10" s="23">
        <f t="shared" si="0"/>
        <v>6.4</v>
      </c>
    </row>
    <row r="11" spans="1:8" x14ac:dyDescent="0.2">
      <c r="A11" s="35"/>
      <c r="B11" s="11" t="s">
        <v>61</v>
      </c>
      <c r="C11" s="24">
        <v>1.4</v>
      </c>
      <c r="D11" s="24">
        <v>1.6</v>
      </c>
      <c r="E11" s="24">
        <v>2</v>
      </c>
      <c r="F11" s="24">
        <v>1.2</v>
      </c>
      <c r="G11" s="24">
        <v>1.2</v>
      </c>
      <c r="H11" s="23">
        <f t="shared" si="0"/>
        <v>7.4</v>
      </c>
    </row>
    <row r="12" spans="1:8" x14ac:dyDescent="0.2">
      <c r="A12" s="35"/>
      <c r="B12" s="11" t="s">
        <v>63</v>
      </c>
      <c r="C12" s="24">
        <v>1</v>
      </c>
      <c r="D12" s="24">
        <v>1</v>
      </c>
      <c r="E12" s="24">
        <v>1.2</v>
      </c>
      <c r="F12" s="24">
        <v>1.2</v>
      </c>
      <c r="G12" s="24">
        <v>1.4</v>
      </c>
      <c r="H12" s="23">
        <f t="shared" si="0"/>
        <v>5.8000000000000007</v>
      </c>
    </row>
    <row r="13" spans="1:8" x14ac:dyDescent="0.2">
      <c r="A13" s="35"/>
      <c r="B13" s="11" t="s">
        <v>59</v>
      </c>
      <c r="C13" s="24">
        <v>0.8</v>
      </c>
      <c r="D13" s="24">
        <v>1</v>
      </c>
      <c r="E13" s="24">
        <v>1.4</v>
      </c>
      <c r="F13" s="24">
        <v>1.4</v>
      </c>
      <c r="G13" s="24">
        <v>1.2</v>
      </c>
      <c r="H13" s="23">
        <f t="shared" si="0"/>
        <v>5.8</v>
      </c>
    </row>
    <row r="14" spans="1:8" x14ac:dyDescent="0.2">
      <c r="A14" s="35"/>
      <c r="B14" s="11" t="s">
        <v>64</v>
      </c>
      <c r="C14" s="24">
        <v>1</v>
      </c>
      <c r="D14" s="24">
        <v>1.6</v>
      </c>
      <c r="E14" s="24">
        <v>1.6</v>
      </c>
      <c r="F14" s="24">
        <v>1.4</v>
      </c>
      <c r="G14" s="24">
        <v>1.6</v>
      </c>
      <c r="H14" s="27">
        <f t="shared" si="0"/>
        <v>7.1999999999999993</v>
      </c>
    </row>
    <row r="15" spans="1:8" x14ac:dyDescent="0.2">
      <c r="A15" s="36"/>
      <c r="B15" s="11" t="s">
        <v>60</v>
      </c>
      <c r="C15" s="24">
        <v>0.8</v>
      </c>
      <c r="D15" s="24">
        <v>0.8</v>
      </c>
      <c r="E15" s="24">
        <v>1.2</v>
      </c>
      <c r="F15" s="24">
        <v>0.8</v>
      </c>
      <c r="G15" s="24">
        <v>1.2</v>
      </c>
      <c r="H15" s="23">
        <f t="shared" si="0"/>
        <v>4.8</v>
      </c>
    </row>
    <row r="16" spans="1:8" x14ac:dyDescent="0.2">
      <c r="A16" s="30"/>
      <c r="B16" s="28"/>
      <c r="C16" s="29"/>
      <c r="D16" s="29"/>
      <c r="E16" s="29"/>
      <c r="H16" s="29"/>
    </row>
    <row r="17" spans="10:24" x14ac:dyDescent="0.2">
      <c r="K17" t="s">
        <v>45</v>
      </c>
      <c r="L17" t="s">
        <v>46</v>
      </c>
      <c r="M17" t="s">
        <v>47</v>
      </c>
      <c r="N17" t="s">
        <v>48</v>
      </c>
      <c r="O17" t="s">
        <v>49</v>
      </c>
      <c r="P17" t="s">
        <v>50</v>
      </c>
      <c r="S17" t="s">
        <v>45</v>
      </c>
      <c r="T17" t="s">
        <v>46</v>
      </c>
      <c r="U17" t="s">
        <v>47</v>
      </c>
      <c r="V17" t="s">
        <v>48</v>
      </c>
      <c r="W17" t="s">
        <v>49</v>
      </c>
      <c r="X17" t="s">
        <v>50</v>
      </c>
    </row>
    <row r="18" spans="10:24" x14ac:dyDescent="0.2">
      <c r="J18" s="11" t="s">
        <v>27</v>
      </c>
      <c r="R18" s="11" t="s">
        <v>63</v>
      </c>
    </row>
    <row r="19" spans="10:24" x14ac:dyDescent="0.2">
      <c r="J19" t="s">
        <v>2</v>
      </c>
      <c r="K19">
        <v>1</v>
      </c>
      <c r="L19">
        <v>1</v>
      </c>
      <c r="M19">
        <v>1</v>
      </c>
      <c r="N19">
        <v>2</v>
      </c>
      <c r="O19">
        <v>1</v>
      </c>
      <c r="P19">
        <f>AVERAGE(K19:O19)</f>
        <v>1.2</v>
      </c>
      <c r="R19" t="s">
        <v>2</v>
      </c>
      <c r="S19">
        <v>1</v>
      </c>
      <c r="T19">
        <v>1</v>
      </c>
      <c r="U19">
        <v>1</v>
      </c>
      <c r="V19">
        <v>1</v>
      </c>
      <c r="W19">
        <v>1</v>
      </c>
      <c r="X19">
        <f>AVERAGE(S19:W19)</f>
        <v>1</v>
      </c>
    </row>
    <row r="20" spans="10:24" x14ac:dyDescent="0.2">
      <c r="J20" t="s">
        <v>51</v>
      </c>
      <c r="K20">
        <v>1</v>
      </c>
      <c r="L20">
        <v>1</v>
      </c>
      <c r="M20">
        <v>1</v>
      </c>
      <c r="N20">
        <v>2</v>
      </c>
      <c r="O20">
        <v>1</v>
      </c>
      <c r="P20">
        <f t="shared" ref="P20:P23" si="1">AVERAGE(K20:O20)</f>
        <v>1.2</v>
      </c>
      <c r="R20" t="s">
        <v>51</v>
      </c>
      <c r="S20">
        <v>1</v>
      </c>
      <c r="T20">
        <v>1</v>
      </c>
      <c r="U20">
        <v>1</v>
      </c>
      <c r="V20">
        <v>1</v>
      </c>
      <c r="W20">
        <v>1</v>
      </c>
      <c r="X20">
        <f t="shared" ref="X20:X37" si="2">AVERAGE(S20:W20)</f>
        <v>1</v>
      </c>
    </row>
    <row r="21" spans="10:24" x14ac:dyDescent="0.2">
      <c r="J21" t="s">
        <v>31</v>
      </c>
      <c r="K21">
        <v>2</v>
      </c>
      <c r="L21">
        <v>1</v>
      </c>
      <c r="M21">
        <v>1</v>
      </c>
      <c r="N21">
        <v>2</v>
      </c>
      <c r="O21">
        <v>1</v>
      </c>
      <c r="P21">
        <f t="shared" si="1"/>
        <v>1.4</v>
      </c>
      <c r="R21" t="s">
        <v>31</v>
      </c>
      <c r="S21">
        <v>1</v>
      </c>
      <c r="T21">
        <v>2</v>
      </c>
      <c r="U21">
        <v>1</v>
      </c>
      <c r="V21">
        <v>1</v>
      </c>
      <c r="W21">
        <v>1</v>
      </c>
      <c r="X21">
        <f t="shared" si="2"/>
        <v>1.2</v>
      </c>
    </row>
    <row r="22" spans="10:24" x14ac:dyDescent="0.2">
      <c r="J22" t="s">
        <v>52</v>
      </c>
      <c r="K22">
        <v>2</v>
      </c>
      <c r="L22">
        <v>1</v>
      </c>
      <c r="M22">
        <v>1</v>
      </c>
      <c r="N22">
        <v>2</v>
      </c>
      <c r="O22">
        <v>1</v>
      </c>
      <c r="P22">
        <f t="shared" si="1"/>
        <v>1.4</v>
      </c>
      <c r="R22" t="s">
        <v>52</v>
      </c>
      <c r="S22">
        <v>1</v>
      </c>
      <c r="T22">
        <v>1</v>
      </c>
      <c r="U22">
        <v>1</v>
      </c>
      <c r="V22">
        <v>2</v>
      </c>
      <c r="W22">
        <v>1</v>
      </c>
      <c r="X22">
        <f t="shared" si="2"/>
        <v>1.2</v>
      </c>
    </row>
    <row r="23" spans="10:24" x14ac:dyDescent="0.2">
      <c r="J23" t="s">
        <v>53</v>
      </c>
      <c r="K23">
        <v>2</v>
      </c>
      <c r="L23">
        <v>1</v>
      </c>
      <c r="M23">
        <v>1</v>
      </c>
      <c r="N23">
        <v>2</v>
      </c>
      <c r="O23">
        <v>1</v>
      </c>
      <c r="P23">
        <f t="shared" si="1"/>
        <v>1.4</v>
      </c>
      <c r="R23" t="s">
        <v>53</v>
      </c>
      <c r="S23">
        <v>1</v>
      </c>
      <c r="T23">
        <v>1</v>
      </c>
      <c r="U23">
        <v>1</v>
      </c>
      <c r="V23">
        <v>2</v>
      </c>
      <c r="W23">
        <v>2</v>
      </c>
      <c r="X23">
        <f t="shared" si="2"/>
        <v>1.4</v>
      </c>
    </row>
    <row r="24" spans="10:24" x14ac:dyDescent="0.2">
      <c r="J24" s="11" t="s">
        <v>66</v>
      </c>
      <c r="R24" s="11" t="s">
        <v>59</v>
      </c>
    </row>
    <row r="25" spans="10:24" x14ac:dyDescent="0.2">
      <c r="J25" t="s">
        <v>2</v>
      </c>
      <c r="K25">
        <v>1</v>
      </c>
      <c r="L25">
        <v>1</v>
      </c>
      <c r="M25">
        <v>1</v>
      </c>
      <c r="N25">
        <v>1</v>
      </c>
      <c r="O25">
        <v>1</v>
      </c>
      <c r="P25">
        <f t="shared" ref="P25:P29" si="3">AVERAGE(K25:O25)</f>
        <v>1</v>
      </c>
      <c r="R25" t="s">
        <v>2</v>
      </c>
      <c r="S25">
        <v>0</v>
      </c>
      <c r="T25">
        <v>1</v>
      </c>
      <c r="U25">
        <v>1</v>
      </c>
      <c r="V25">
        <v>1</v>
      </c>
      <c r="W25">
        <v>1</v>
      </c>
      <c r="X25">
        <f t="shared" si="2"/>
        <v>0.8</v>
      </c>
    </row>
    <row r="26" spans="10:24" x14ac:dyDescent="0.2">
      <c r="J26" t="s">
        <v>51</v>
      </c>
      <c r="K26">
        <v>1</v>
      </c>
      <c r="L26">
        <v>1</v>
      </c>
      <c r="M26">
        <v>1</v>
      </c>
      <c r="N26">
        <v>1</v>
      </c>
      <c r="O26">
        <v>1</v>
      </c>
      <c r="P26">
        <f t="shared" si="3"/>
        <v>1</v>
      </c>
      <c r="R26" t="s">
        <v>51</v>
      </c>
      <c r="S26">
        <v>0</v>
      </c>
      <c r="T26">
        <v>1</v>
      </c>
      <c r="U26">
        <v>1</v>
      </c>
      <c r="V26">
        <v>1</v>
      </c>
      <c r="W26">
        <v>2</v>
      </c>
      <c r="X26">
        <f t="shared" si="2"/>
        <v>1</v>
      </c>
    </row>
    <row r="27" spans="10:24" x14ac:dyDescent="0.2">
      <c r="J27" t="s">
        <v>31</v>
      </c>
      <c r="K27">
        <v>2</v>
      </c>
      <c r="L27">
        <v>1</v>
      </c>
      <c r="M27">
        <v>2</v>
      </c>
      <c r="N27">
        <v>1</v>
      </c>
      <c r="O27">
        <v>2</v>
      </c>
      <c r="P27">
        <f t="shared" si="3"/>
        <v>1.6</v>
      </c>
      <c r="R27" t="s">
        <v>31</v>
      </c>
      <c r="S27">
        <v>0</v>
      </c>
      <c r="T27">
        <v>2</v>
      </c>
      <c r="U27">
        <v>2</v>
      </c>
      <c r="V27">
        <v>1</v>
      </c>
      <c r="W27">
        <v>2</v>
      </c>
      <c r="X27">
        <f t="shared" si="2"/>
        <v>1.4</v>
      </c>
    </row>
    <row r="28" spans="10:24" x14ac:dyDescent="0.2">
      <c r="J28" t="s">
        <v>52</v>
      </c>
      <c r="K28">
        <v>2</v>
      </c>
      <c r="L28">
        <v>1</v>
      </c>
      <c r="M28">
        <v>2</v>
      </c>
      <c r="N28">
        <v>1</v>
      </c>
      <c r="O28">
        <v>1</v>
      </c>
      <c r="P28">
        <f t="shared" si="3"/>
        <v>1.4</v>
      </c>
      <c r="R28" t="s">
        <v>52</v>
      </c>
      <c r="S28">
        <v>0</v>
      </c>
      <c r="T28">
        <v>2</v>
      </c>
      <c r="U28">
        <v>1</v>
      </c>
      <c r="V28">
        <v>2</v>
      </c>
      <c r="W28">
        <v>2</v>
      </c>
      <c r="X28">
        <f t="shared" si="2"/>
        <v>1.4</v>
      </c>
    </row>
    <row r="29" spans="10:24" x14ac:dyDescent="0.2">
      <c r="J29" t="s">
        <v>53</v>
      </c>
      <c r="K29">
        <v>1</v>
      </c>
      <c r="L29">
        <v>1</v>
      </c>
      <c r="M29">
        <v>2</v>
      </c>
      <c r="N29">
        <v>1</v>
      </c>
      <c r="O29">
        <v>1</v>
      </c>
      <c r="P29">
        <f t="shared" si="3"/>
        <v>1.2</v>
      </c>
      <c r="R29" t="s">
        <v>53</v>
      </c>
      <c r="S29">
        <v>0</v>
      </c>
      <c r="T29">
        <v>2</v>
      </c>
      <c r="U29">
        <v>1</v>
      </c>
      <c r="V29">
        <v>1</v>
      </c>
      <c r="W29">
        <v>2</v>
      </c>
      <c r="X29">
        <f t="shared" si="2"/>
        <v>1.2</v>
      </c>
    </row>
    <row r="30" spans="10:24" x14ac:dyDescent="0.2">
      <c r="J30" s="11" t="s">
        <v>35</v>
      </c>
      <c r="R30" s="11" t="s">
        <v>64</v>
      </c>
    </row>
    <row r="31" spans="10:24" x14ac:dyDescent="0.2">
      <c r="J31" t="s">
        <v>2</v>
      </c>
      <c r="K31">
        <v>1</v>
      </c>
      <c r="L31">
        <v>1</v>
      </c>
      <c r="M31">
        <v>1</v>
      </c>
      <c r="N31">
        <v>1</v>
      </c>
      <c r="O31">
        <v>1</v>
      </c>
      <c r="P31">
        <f>AVERAGE(K31:O31)</f>
        <v>1</v>
      </c>
      <c r="R31" t="s">
        <v>2</v>
      </c>
      <c r="S31">
        <v>1</v>
      </c>
      <c r="T31">
        <v>1</v>
      </c>
      <c r="U31">
        <v>1</v>
      </c>
      <c r="V31">
        <v>1</v>
      </c>
      <c r="W31">
        <v>1</v>
      </c>
      <c r="X31">
        <f t="shared" si="2"/>
        <v>1</v>
      </c>
    </row>
    <row r="32" spans="10:24" x14ac:dyDescent="0.2">
      <c r="J32" t="s">
        <v>51</v>
      </c>
      <c r="K32">
        <v>1</v>
      </c>
      <c r="L32">
        <v>2</v>
      </c>
      <c r="M32">
        <v>1</v>
      </c>
      <c r="N32">
        <v>2</v>
      </c>
      <c r="O32">
        <v>1</v>
      </c>
      <c r="P32">
        <f>AVERAGE(K32:O32)</f>
        <v>1.4</v>
      </c>
      <c r="R32" t="s">
        <v>51</v>
      </c>
      <c r="S32">
        <v>2</v>
      </c>
      <c r="T32">
        <v>1</v>
      </c>
      <c r="U32">
        <v>2</v>
      </c>
      <c r="V32">
        <v>2</v>
      </c>
      <c r="W32">
        <v>1</v>
      </c>
      <c r="X32">
        <f t="shared" si="2"/>
        <v>1.6</v>
      </c>
    </row>
    <row r="33" spans="10:24" x14ac:dyDescent="0.2">
      <c r="J33" t="s">
        <v>31</v>
      </c>
      <c r="K33">
        <v>2</v>
      </c>
      <c r="L33">
        <v>2</v>
      </c>
      <c r="M33">
        <v>0</v>
      </c>
      <c r="N33">
        <v>2</v>
      </c>
      <c r="O33">
        <v>1</v>
      </c>
      <c r="P33">
        <f>AVERAGE(K33:O33)</f>
        <v>1.4</v>
      </c>
      <c r="R33" t="s">
        <v>31</v>
      </c>
      <c r="S33">
        <v>2</v>
      </c>
      <c r="T33">
        <v>1</v>
      </c>
      <c r="U33">
        <v>2</v>
      </c>
      <c r="V33">
        <v>2</v>
      </c>
      <c r="W33">
        <v>1</v>
      </c>
      <c r="X33">
        <f t="shared" si="2"/>
        <v>1.6</v>
      </c>
    </row>
    <row r="34" spans="10:24" x14ac:dyDescent="0.2">
      <c r="J34" t="s">
        <v>52</v>
      </c>
      <c r="K34">
        <v>1</v>
      </c>
      <c r="L34">
        <v>2</v>
      </c>
      <c r="M34">
        <v>0</v>
      </c>
      <c r="N34">
        <v>2</v>
      </c>
      <c r="O34">
        <v>2</v>
      </c>
      <c r="P34">
        <f>AVERAGE(K34:O34)</f>
        <v>1.4</v>
      </c>
      <c r="R34" t="s">
        <v>52</v>
      </c>
      <c r="S34">
        <v>1</v>
      </c>
      <c r="T34">
        <v>1</v>
      </c>
      <c r="U34">
        <v>2</v>
      </c>
      <c r="V34">
        <v>2</v>
      </c>
      <c r="W34">
        <v>1</v>
      </c>
      <c r="X34">
        <f t="shared" si="2"/>
        <v>1.4</v>
      </c>
    </row>
    <row r="35" spans="10:24" x14ac:dyDescent="0.2">
      <c r="J35" t="s">
        <v>53</v>
      </c>
      <c r="K35">
        <v>1</v>
      </c>
      <c r="L35">
        <v>1</v>
      </c>
      <c r="M35">
        <v>0</v>
      </c>
      <c r="N35">
        <v>2</v>
      </c>
      <c r="O35">
        <v>2</v>
      </c>
      <c r="P35">
        <f>AVERAGE(K35:O35)</f>
        <v>1.2</v>
      </c>
      <c r="R35" t="s">
        <v>53</v>
      </c>
      <c r="S35">
        <v>2</v>
      </c>
      <c r="T35">
        <v>1</v>
      </c>
      <c r="U35">
        <v>2</v>
      </c>
      <c r="V35">
        <v>2</v>
      </c>
      <c r="W35">
        <v>1</v>
      </c>
      <c r="X35">
        <f t="shared" si="2"/>
        <v>1.6</v>
      </c>
    </row>
    <row r="36" spans="10:24" x14ac:dyDescent="0.2">
      <c r="J36" s="11" t="s">
        <v>62</v>
      </c>
      <c r="R36" s="11" t="s">
        <v>60</v>
      </c>
    </row>
    <row r="37" spans="10:24" x14ac:dyDescent="0.2">
      <c r="J37" t="s">
        <v>2</v>
      </c>
      <c r="K37">
        <v>1</v>
      </c>
      <c r="L37">
        <v>0</v>
      </c>
      <c r="M37">
        <v>1</v>
      </c>
      <c r="N37">
        <v>1</v>
      </c>
      <c r="O37">
        <v>2</v>
      </c>
      <c r="P37">
        <f t="shared" ref="P37:P47" si="4">AVERAGE(K37:O37)</f>
        <v>1</v>
      </c>
      <c r="R37" t="s">
        <v>2</v>
      </c>
      <c r="S37">
        <v>1</v>
      </c>
      <c r="T37">
        <v>0</v>
      </c>
      <c r="U37">
        <v>1</v>
      </c>
      <c r="V37">
        <v>1</v>
      </c>
      <c r="W37">
        <v>1</v>
      </c>
      <c r="X37">
        <f t="shared" si="2"/>
        <v>0.8</v>
      </c>
    </row>
    <row r="38" spans="10:24" x14ac:dyDescent="0.2">
      <c r="J38" t="s">
        <v>51</v>
      </c>
      <c r="K38">
        <v>2</v>
      </c>
      <c r="L38">
        <v>0</v>
      </c>
      <c r="M38">
        <v>1</v>
      </c>
      <c r="N38">
        <v>2</v>
      </c>
      <c r="O38">
        <v>2</v>
      </c>
      <c r="P38">
        <f t="shared" si="4"/>
        <v>1.4</v>
      </c>
      <c r="R38" t="s">
        <v>51</v>
      </c>
      <c r="S38">
        <v>1</v>
      </c>
      <c r="T38">
        <v>0</v>
      </c>
      <c r="U38">
        <v>1</v>
      </c>
      <c r="V38">
        <v>1</v>
      </c>
      <c r="W38">
        <v>1</v>
      </c>
      <c r="X38">
        <f t="shared" ref="X38:X41" si="5">AVERAGE(S38:W38)</f>
        <v>0.8</v>
      </c>
    </row>
    <row r="39" spans="10:24" x14ac:dyDescent="0.2">
      <c r="J39" t="s">
        <v>31</v>
      </c>
      <c r="K39">
        <v>2</v>
      </c>
      <c r="L39">
        <v>0</v>
      </c>
      <c r="M39">
        <v>2</v>
      </c>
      <c r="N39">
        <v>2</v>
      </c>
      <c r="O39">
        <v>2</v>
      </c>
      <c r="P39">
        <f t="shared" si="4"/>
        <v>1.6</v>
      </c>
      <c r="R39" t="s">
        <v>31</v>
      </c>
      <c r="S39">
        <v>1</v>
      </c>
      <c r="T39">
        <v>0</v>
      </c>
      <c r="U39">
        <v>1</v>
      </c>
      <c r="V39">
        <v>2</v>
      </c>
      <c r="W39">
        <v>2</v>
      </c>
      <c r="X39">
        <f t="shared" si="5"/>
        <v>1.2</v>
      </c>
    </row>
    <row r="40" spans="10:24" x14ac:dyDescent="0.2">
      <c r="J40" t="s">
        <v>52</v>
      </c>
      <c r="K40">
        <v>2</v>
      </c>
      <c r="L40">
        <v>0</v>
      </c>
      <c r="M40">
        <v>1</v>
      </c>
      <c r="N40">
        <v>1</v>
      </c>
      <c r="O40">
        <v>2</v>
      </c>
      <c r="P40">
        <f t="shared" si="4"/>
        <v>1.2</v>
      </c>
      <c r="R40" t="s">
        <v>52</v>
      </c>
      <c r="S40">
        <v>1</v>
      </c>
      <c r="T40">
        <v>0</v>
      </c>
      <c r="U40">
        <v>1</v>
      </c>
      <c r="V40">
        <v>1</v>
      </c>
      <c r="W40">
        <v>1</v>
      </c>
      <c r="X40">
        <f t="shared" si="5"/>
        <v>0.8</v>
      </c>
    </row>
    <row r="41" spans="10:24" x14ac:dyDescent="0.2">
      <c r="J41" t="s">
        <v>53</v>
      </c>
      <c r="K41">
        <v>2</v>
      </c>
      <c r="L41">
        <v>0</v>
      </c>
      <c r="M41">
        <v>1</v>
      </c>
      <c r="N41">
        <v>1</v>
      </c>
      <c r="O41">
        <v>2</v>
      </c>
      <c r="P41">
        <f t="shared" si="4"/>
        <v>1.2</v>
      </c>
      <c r="R41" t="s">
        <v>53</v>
      </c>
      <c r="S41">
        <v>1</v>
      </c>
      <c r="T41">
        <v>0</v>
      </c>
      <c r="U41">
        <v>1</v>
      </c>
      <c r="V41">
        <v>2</v>
      </c>
      <c r="W41">
        <v>2</v>
      </c>
      <c r="X41">
        <f t="shared" si="5"/>
        <v>1.2</v>
      </c>
    </row>
    <row r="42" spans="10:24" x14ac:dyDescent="0.2">
      <c r="J42" s="11" t="s">
        <v>61</v>
      </c>
    </row>
    <row r="43" spans="10:24" x14ac:dyDescent="0.2">
      <c r="J43" t="s">
        <v>2</v>
      </c>
      <c r="K43">
        <v>1</v>
      </c>
      <c r="L43">
        <v>3</v>
      </c>
      <c r="M43">
        <v>1</v>
      </c>
      <c r="N43">
        <v>1</v>
      </c>
      <c r="O43">
        <v>1</v>
      </c>
      <c r="P43">
        <f t="shared" si="4"/>
        <v>1.4</v>
      </c>
    </row>
    <row r="44" spans="10:24" x14ac:dyDescent="0.2">
      <c r="J44" t="s">
        <v>51</v>
      </c>
      <c r="K44">
        <v>1</v>
      </c>
      <c r="L44">
        <v>3</v>
      </c>
      <c r="M44">
        <v>2</v>
      </c>
      <c r="N44">
        <v>1</v>
      </c>
      <c r="O44">
        <v>1</v>
      </c>
      <c r="P44">
        <f t="shared" si="4"/>
        <v>1.6</v>
      </c>
    </row>
    <row r="45" spans="10:24" x14ac:dyDescent="0.2">
      <c r="J45" t="s">
        <v>31</v>
      </c>
      <c r="K45">
        <v>2</v>
      </c>
      <c r="L45">
        <v>3</v>
      </c>
      <c r="M45">
        <v>2</v>
      </c>
      <c r="N45">
        <v>2</v>
      </c>
      <c r="O45">
        <v>1</v>
      </c>
      <c r="P45">
        <f t="shared" si="4"/>
        <v>2</v>
      </c>
    </row>
    <row r="46" spans="10:24" x14ac:dyDescent="0.2">
      <c r="J46" t="s">
        <v>52</v>
      </c>
      <c r="K46">
        <v>0</v>
      </c>
      <c r="L46">
        <v>3</v>
      </c>
      <c r="M46">
        <v>1</v>
      </c>
      <c r="N46">
        <v>1</v>
      </c>
      <c r="O46">
        <v>1</v>
      </c>
      <c r="P46">
        <f t="shared" si="4"/>
        <v>1.2</v>
      </c>
    </row>
    <row r="47" spans="10:24" x14ac:dyDescent="0.2">
      <c r="J47" t="s">
        <v>53</v>
      </c>
      <c r="K47">
        <v>1</v>
      </c>
      <c r="L47">
        <v>2</v>
      </c>
      <c r="M47">
        <v>1</v>
      </c>
      <c r="N47">
        <v>1</v>
      </c>
      <c r="O47">
        <v>1</v>
      </c>
      <c r="P47">
        <f t="shared" si="4"/>
        <v>1.2</v>
      </c>
    </row>
  </sheetData>
  <mergeCells count="1">
    <mergeCell ref="A7:A15"/>
  </mergeCells>
  <phoneticPr fontId="6" type="noConversion"/>
  <conditionalFormatting sqref="C7:C15">
    <cfRule type="colorScale" priority="5">
      <colorScale>
        <cfvo type="min"/>
        <cfvo type="max"/>
        <color rgb="FFFCFCFF"/>
        <color rgb="FFF8696B"/>
      </colorScale>
    </cfRule>
  </conditionalFormatting>
  <conditionalFormatting sqref="C16:E16">
    <cfRule type="colorScale" priority="16">
      <colorScale>
        <cfvo type="min"/>
        <cfvo type="max"/>
        <color rgb="FFFCFCFF"/>
        <color rgb="FFF8696B"/>
      </colorScale>
    </cfRule>
    <cfRule type="colorScale" priority="18">
      <colorScale>
        <cfvo type="min"/>
        <cfvo type="max"/>
        <color rgb="FFFCFCFF"/>
        <color rgb="FFF8696B"/>
      </colorScale>
    </cfRule>
  </conditionalFormatting>
  <conditionalFormatting sqref="C7:G15">
    <cfRule type="colorScale" priority="6">
      <colorScale>
        <cfvo type="min"/>
        <cfvo type="max"/>
        <color rgb="FFFCFCFF"/>
        <color rgb="FFF8696B"/>
      </colorScale>
    </cfRule>
  </conditionalFormatting>
  <conditionalFormatting sqref="D7:D15">
    <cfRule type="colorScale" priority="4">
      <colorScale>
        <cfvo type="min"/>
        <cfvo type="max"/>
        <color rgb="FFFCFCFF"/>
        <color rgb="FFF8696B"/>
      </colorScale>
    </cfRule>
  </conditionalFormatting>
  <conditionalFormatting sqref="E7:E15">
    <cfRule type="colorScale" priority="3">
      <colorScale>
        <cfvo type="min"/>
        <cfvo type="max"/>
        <color rgb="FFFCFCFF"/>
        <color rgb="FFF8696B"/>
      </colorScale>
    </cfRule>
  </conditionalFormatting>
  <conditionalFormatting sqref="F7:F15">
    <cfRule type="colorScale" priority="2">
      <colorScale>
        <cfvo type="min"/>
        <cfvo type="max"/>
        <color rgb="FFFCFCFF"/>
        <color rgb="FFF8696B"/>
      </colorScale>
    </cfRule>
  </conditionalFormatting>
  <conditionalFormatting sqref="G7:G15">
    <cfRule type="colorScale" priority="1">
      <colorScale>
        <cfvo type="min"/>
        <cfvo type="max"/>
        <color rgb="FFFCFCFF"/>
        <color rgb="FFF8696B"/>
      </colorScale>
    </cfRule>
  </conditionalFormatting>
  <conditionalFormatting sqref="H7:H15">
    <cfRule type="colorScale" priority="7">
      <colorScale>
        <cfvo type="min"/>
        <cfvo type="max"/>
        <color rgb="FFFCFCFF"/>
        <color rgb="FFF8696B"/>
      </colorScale>
    </cfRule>
  </conditionalFormatting>
  <conditionalFormatting sqref="H7:H16 C16:E16">
    <cfRule type="colorScale" priority="22">
      <colorScale>
        <cfvo type="min"/>
        <cfvo type="max"/>
        <color theme="0"/>
        <color rgb="FFFF0000"/>
      </colorScale>
    </cfRule>
    <cfRule type="colorScale" priority="23">
      <colorScale>
        <cfvo type="min"/>
        <cfvo type="percentile" val="50"/>
        <cfvo type="max"/>
        <color rgb="FFF8696B"/>
        <color rgb="FFFCFCFF"/>
        <color rgb="FF5A8AC6"/>
      </colorScale>
    </cfRule>
    <cfRule type="colorScale" priority="24">
      <colorScale>
        <cfvo type="min"/>
        <cfvo type="max"/>
        <color rgb="FFFCFCFF"/>
        <color rgb="FFF8696B"/>
      </colorScale>
    </cfRule>
  </conditionalFormatting>
  <conditionalFormatting sqref="H7:H16">
    <cfRule type="colorScale" priority="15">
      <colorScale>
        <cfvo type="min"/>
        <cfvo type="max"/>
        <color rgb="FFFCFCFF"/>
        <color rgb="FFF8696B"/>
      </colorScale>
    </cfRule>
    <cfRule type="colorScale" priority="17">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2E72-09E9-4938-9CFC-0C287304835E}">
  <dimension ref="A3:Y64"/>
  <sheetViews>
    <sheetView tabSelected="1" topLeftCell="A7" workbookViewId="0">
      <selection activeCell="A54" sqref="A54:G64"/>
    </sheetView>
  </sheetViews>
  <sheetFormatPr baseColWidth="10" defaultColWidth="8.83203125" defaultRowHeight="15" x14ac:dyDescent="0.2"/>
  <cols>
    <col min="2" max="2" width="14.1640625" customWidth="1"/>
    <col min="3" max="3" width="12.6640625" customWidth="1"/>
    <col min="4" max="4" width="11.5" customWidth="1"/>
    <col min="5" max="5" width="13" customWidth="1"/>
    <col min="6" max="6" width="17.6640625" customWidth="1"/>
    <col min="7" max="7" width="20.5" customWidth="1"/>
    <col min="8" max="8" width="16" customWidth="1"/>
    <col min="10" max="10" width="4.83203125" customWidth="1"/>
    <col min="11" max="11" width="16.5" customWidth="1"/>
    <col min="19" max="19" width="16.6640625" customWidth="1"/>
  </cols>
  <sheetData>
    <row r="3" spans="1:25" ht="16" thickBot="1" x14ac:dyDescent="0.25"/>
    <row r="4" spans="1:25" ht="27" customHeight="1" x14ac:dyDescent="0.2">
      <c r="B4" s="8" t="s">
        <v>26</v>
      </c>
      <c r="C4" s="8" t="s">
        <v>29</v>
      </c>
      <c r="D4" s="8" t="s">
        <v>30</v>
      </c>
      <c r="E4" s="13" t="s">
        <v>31</v>
      </c>
      <c r="F4" s="19" t="s">
        <v>32</v>
      </c>
      <c r="G4" s="25" t="s">
        <v>33</v>
      </c>
      <c r="H4" s="20" t="s">
        <v>25</v>
      </c>
    </row>
    <row r="5" spans="1:25" x14ac:dyDescent="0.2">
      <c r="B5" s="9"/>
      <c r="C5" s="9"/>
      <c r="D5" s="9"/>
      <c r="E5" s="16"/>
      <c r="G5" s="21"/>
      <c r="H5" s="18"/>
    </row>
    <row r="6" spans="1:25" ht="16" thickBot="1" x14ac:dyDescent="0.25">
      <c r="B6" s="10"/>
      <c r="C6" s="10"/>
      <c r="D6" s="10"/>
      <c r="E6" s="15"/>
      <c r="F6" s="22"/>
      <c r="G6" s="22"/>
      <c r="H6" s="17"/>
    </row>
    <row r="7" spans="1:25" x14ac:dyDescent="0.2">
      <c r="A7" s="34" t="s">
        <v>41</v>
      </c>
      <c r="B7" s="11" t="s">
        <v>61</v>
      </c>
      <c r="C7">
        <v>1.2</v>
      </c>
      <c r="D7">
        <v>1.8</v>
      </c>
      <c r="E7">
        <v>2</v>
      </c>
      <c r="F7">
        <v>2.2000000000000002</v>
      </c>
      <c r="G7">
        <v>2</v>
      </c>
      <c r="H7" s="23">
        <f>SUM(C7:G7)</f>
        <v>9.1999999999999993</v>
      </c>
      <c r="L7" t="s">
        <v>45</v>
      </c>
      <c r="M7" t="s">
        <v>46</v>
      </c>
      <c r="N7" t="s">
        <v>47</v>
      </c>
      <c r="O7" t="s">
        <v>48</v>
      </c>
      <c r="P7" t="s">
        <v>49</v>
      </c>
      <c r="Q7" t="s">
        <v>50</v>
      </c>
      <c r="T7" t="s">
        <v>45</v>
      </c>
      <c r="U7" t="s">
        <v>46</v>
      </c>
      <c r="V7" t="s">
        <v>47</v>
      </c>
      <c r="W7" t="s">
        <v>48</v>
      </c>
      <c r="X7" t="s">
        <v>49</v>
      </c>
      <c r="Y7" t="s">
        <v>50</v>
      </c>
    </row>
    <row r="8" spans="1:25" x14ac:dyDescent="0.2">
      <c r="A8" s="35"/>
      <c r="B8" s="11" t="s">
        <v>58</v>
      </c>
      <c r="C8">
        <v>1.4</v>
      </c>
      <c r="D8">
        <v>1.6</v>
      </c>
      <c r="E8">
        <v>1.8</v>
      </c>
      <c r="F8">
        <v>1.8</v>
      </c>
      <c r="G8">
        <v>1.8</v>
      </c>
      <c r="H8" s="23">
        <f t="shared" ref="H8:H15" si="0">SUM(C8:G8)</f>
        <v>8.4</v>
      </c>
      <c r="K8" s="11" t="s">
        <v>61</v>
      </c>
      <c r="S8" s="11" t="s">
        <v>35</v>
      </c>
    </row>
    <row r="9" spans="1:25" x14ac:dyDescent="0.2">
      <c r="A9" s="35"/>
      <c r="B9" s="11" t="s">
        <v>59</v>
      </c>
      <c r="C9">
        <v>1</v>
      </c>
      <c r="D9">
        <v>1.2</v>
      </c>
      <c r="E9">
        <v>1.8</v>
      </c>
      <c r="F9">
        <v>1.8</v>
      </c>
      <c r="G9">
        <v>1.4</v>
      </c>
      <c r="H9" s="23">
        <f t="shared" si="0"/>
        <v>7.1999999999999993</v>
      </c>
      <c r="K9" t="s">
        <v>2</v>
      </c>
      <c r="L9">
        <v>1</v>
      </c>
      <c r="M9">
        <v>1</v>
      </c>
      <c r="N9">
        <v>1</v>
      </c>
      <c r="O9">
        <v>2</v>
      </c>
      <c r="P9">
        <v>1</v>
      </c>
      <c r="Q9">
        <f>AVERAGE(L9:P9)</f>
        <v>1.2</v>
      </c>
      <c r="S9" t="s">
        <v>2</v>
      </c>
      <c r="T9">
        <v>1</v>
      </c>
      <c r="U9">
        <v>2</v>
      </c>
      <c r="V9">
        <v>1</v>
      </c>
      <c r="W9">
        <v>2</v>
      </c>
      <c r="X9">
        <v>1</v>
      </c>
      <c r="Y9">
        <f>AVERAGE(T9:X9)</f>
        <v>1.4</v>
      </c>
    </row>
    <row r="10" spans="1:25" x14ac:dyDescent="0.2">
      <c r="A10" s="35"/>
      <c r="B10" s="11" t="s">
        <v>60</v>
      </c>
      <c r="C10">
        <v>1.2</v>
      </c>
      <c r="D10">
        <v>1.4</v>
      </c>
      <c r="E10">
        <v>2.2000000000000002</v>
      </c>
      <c r="F10">
        <v>1.8</v>
      </c>
      <c r="G10">
        <v>1.4</v>
      </c>
      <c r="H10" s="23">
        <f t="shared" si="0"/>
        <v>8</v>
      </c>
      <c r="K10" t="s">
        <v>51</v>
      </c>
      <c r="L10">
        <v>2</v>
      </c>
      <c r="M10">
        <v>2</v>
      </c>
      <c r="N10">
        <v>2</v>
      </c>
      <c r="O10">
        <v>2</v>
      </c>
      <c r="P10">
        <v>1</v>
      </c>
      <c r="Q10">
        <f t="shared" ref="Q10:Q13" si="1">AVERAGE(L10:P10)</f>
        <v>1.8</v>
      </c>
      <c r="S10" t="s">
        <v>51</v>
      </c>
      <c r="T10">
        <v>2</v>
      </c>
      <c r="U10">
        <v>2</v>
      </c>
      <c r="V10">
        <v>2</v>
      </c>
      <c r="W10">
        <v>2</v>
      </c>
      <c r="X10">
        <v>1</v>
      </c>
      <c r="Y10">
        <f t="shared" ref="Y10:Y31" si="2">AVERAGE(T10:X10)</f>
        <v>1.8</v>
      </c>
    </row>
    <row r="11" spans="1:25" x14ac:dyDescent="0.2">
      <c r="A11" s="35"/>
      <c r="B11" s="11" t="s">
        <v>62</v>
      </c>
      <c r="C11">
        <v>0.6</v>
      </c>
      <c r="D11">
        <v>0.8</v>
      </c>
      <c r="E11">
        <v>1.4</v>
      </c>
      <c r="F11">
        <v>1.8</v>
      </c>
      <c r="G11">
        <v>1.2</v>
      </c>
      <c r="H11" s="23">
        <f t="shared" si="0"/>
        <v>5.8</v>
      </c>
      <c r="K11" t="s">
        <v>31</v>
      </c>
      <c r="L11">
        <v>1</v>
      </c>
      <c r="M11">
        <v>2</v>
      </c>
      <c r="N11">
        <v>2</v>
      </c>
      <c r="O11">
        <v>3</v>
      </c>
      <c r="P11">
        <v>2</v>
      </c>
      <c r="Q11">
        <f t="shared" si="1"/>
        <v>2</v>
      </c>
      <c r="S11" t="s">
        <v>31</v>
      </c>
      <c r="T11">
        <v>3</v>
      </c>
      <c r="U11">
        <v>3</v>
      </c>
      <c r="V11">
        <v>2</v>
      </c>
      <c r="W11">
        <v>3</v>
      </c>
      <c r="X11">
        <v>3</v>
      </c>
      <c r="Y11">
        <f t="shared" si="2"/>
        <v>2.8</v>
      </c>
    </row>
    <row r="12" spans="1:25" x14ac:dyDescent="0.2">
      <c r="A12" s="35"/>
      <c r="B12" s="11" t="s">
        <v>35</v>
      </c>
      <c r="C12">
        <v>1.4</v>
      </c>
      <c r="D12">
        <v>1.8</v>
      </c>
      <c r="E12">
        <v>2.8</v>
      </c>
      <c r="F12">
        <v>2.4</v>
      </c>
      <c r="G12">
        <v>1.8</v>
      </c>
      <c r="H12" s="23">
        <f t="shared" si="0"/>
        <v>10.200000000000001</v>
      </c>
      <c r="K12" t="s">
        <v>52</v>
      </c>
      <c r="L12">
        <v>2</v>
      </c>
      <c r="M12">
        <v>2</v>
      </c>
      <c r="N12">
        <v>2</v>
      </c>
      <c r="O12">
        <v>2</v>
      </c>
      <c r="P12">
        <v>3</v>
      </c>
      <c r="Q12">
        <f t="shared" si="1"/>
        <v>2.2000000000000002</v>
      </c>
      <c r="S12" t="s">
        <v>52</v>
      </c>
      <c r="T12">
        <v>2</v>
      </c>
      <c r="U12">
        <v>3</v>
      </c>
      <c r="V12">
        <v>2</v>
      </c>
      <c r="W12">
        <v>3</v>
      </c>
      <c r="X12">
        <v>2</v>
      </c>
      <c r="Y12">
        <f t="shared" si="2"/>
        <v>2.4</v>
      </c>
    </row>
    <row r="13" spans="1:25" x14ac:dyDescent="0.2">
      <c r="A13" s="35"/>
      <c r="B13" s="11" t="s">
        <v>63</v>
      </c>
      <c r="C13">
        <v>1</v>
      </c>
      <c r="D13">
        <v>1.2</v>
      </c>
      <c r="E13">
        <v>2.2000000000000002</v>
      </c>
      <c r="F13">
        <v>2.6</v>
      </c>
      <c r="G13">
        <v>1.6</v>
      </c>
      <c r="H13" s="23">
        <f t="shared" si="0"/>
        <v>8.6</v>
      </c>
      <c r="K13" t="s">
        <v>53</v>
      </c>
      <c r="L13">
        <v>2</v>
      </c>
      <c r="M13">
        <v>2</v>
      </c>
      <c r="N13">
        <v>2</v>
      </c>
      <c r="O13">
        <v>2</v>
      </c>
      <c r="P13">
        <v>2</v>
      </c>
      <c r="Q13">
        <f t="shared" si="1"/>
        <v>2</v>
      </c>
      <c r="S13" t="s">
        <v>53</v>
      </c>
      <c r="T13">
        <v>2</v>
      </c>
      <c r="U13">
        <v>2</v>
      </c>
      <c r="V13">
        <v>2</v>
      </c>
      <c r="W13">
        <v>2</v>
      </c>
      <c r="X13">
        <v>1</v>
      </c>
      <c r="Y13">
        <f t="shared" si="2"/>
        <v>1.8</v>
      </c>
    </row>
    <row r="14" spans="1:25" x14ac:dyDescent="0.2">
      <c r="A14" s="35"/>
      <c r="B14" s="11" t="s">
        <v>64</v>
      </c>
      <c r="C14">
        <v>1.4</v>
      </c>
      <c r="D14">
        <v>1.8</v>
      </c>
      <c r="E14">
        <v>2.2000000000000002</v>
      </c>
      <c r="F14">
        <v>2</v>
      </c>
      <c r="G14">
        <v>1.4</v>
      </c>
      <c r="H14" s="27">
        <f t="shared" si="0"/>
        <v>8.8000000000000007</v>
      </c>
      <c r="K14" s="11" t="s">
        <v>58</v>
      </c>
      <c r="S14" s="11" t="s">
        <v>63</v>
      </c>
    </row>
    <row r="15" spans="1:25" x14ac:dyDescent="0.2">
      <c r="A15" s="36"/>
      <c r="B15" s="11" t="s">
        <v>65</v>
      </c>
      <c r="C15">
        <v>1.25</v>
      </c>
      <c r="D15">
        <v>1.75</v>
      </c>
      <c r="E15">
        <v>2.5</v>
      </c>
      <c r="F15">
        <v>1.75</v>
      </c>
      <c r="G15">
        <v>1.5</v>
      </c>
      <c r="H15" s="12">
        <f t="shared" si="0"/>
        <v>8.75</v>
      </c>
      <c r="K15" t="s">
        <v>2</v>
      </c>
      <c r="L15">
        <v>1</v>
      </c>
      <c r="M15">
        <v>2</v>
      </c>
      <c r="N15">
        <v>1</v>
      </c>
      <c r="O15">
        <v>2</v>
      </c>
      <c r="P15">
        <v>1</v>
      </c>
      <c r="Q15">
        <f t="shared" ref="Q15:Q19" si="3">AVERAGE(L15:P15)</f>
        <v>1.4</v>
      </c>
      <c r="S15" t="s">
        <v>2</v>
      </c>
      <c r="T15">
        <v>1</v>
      </c>
      <c r="U15">
        <v>1</v>
      </c>
      <c r="V15">
        <v>1</v>
      </c>
      <c r="W15">
        <v>1</v>
      </c>
      <c r="X15">
        <v>1</v>
      </c>
      <c r="Y15">
        <f>AVERAGE(T15:X15)</f>
        <v>1</v>
      </c>
    </row>
    <row r="16" spans="1:25" x14ac:dyDescent="0.2">
      <c r="K16" t="s">
        <v>51</v>
      </c>
      <c r="L16">
        <v>1</v>
      </c>
      <c r="M16">
        <v>2</v>
      </c>
      <c r="N16">
        <v>2</v>
      </c>
      <c r="O16">
        <v>2</v>
      </c>
      <c r="P16">
        <v>1</v>
      </c>
      <c r="Q16">
        <f t="shared" si="3"/>
        <v>1.6</v>
      </c>
      <c r="S16" t="s">
        <v>51</v>
      </c>
      <c r="T16">
        <v>1</v>
      </c>
      <c r="U16">
        <v>1</v>
      </c>
      <c r="V16">
        <v>1</v>
      </c>
      <c r="W16">
        <v>2</v>
      </c>
      <c r="X16">
        <v>1</v>
      </c>
      <c r="Y16">
        <f t="shared" si="2"/>
        <v>1.2</v>
      </c>
    </row>
    <row r="17" spans="11:25" x14ac:dyDescent="0.2">
      <c r="K17" t="s">
        <v>31</v>
      </c>
      <c r="L17">
        <v>0</v>
      </c>
      <c r="M17">
        <v>3</v>
      </c>
      <c r="N17">
        <v>2</v>
      </c>
      <c r="O17">
        <v>2</v>
      </c>
      <c r="P17">
        <v>2</v>
      </c>
      <c r="Q17">
        <f t="shared" si="3"/>
        <v>1.8</v>
      </c>
      <c r="S17" t="s">
        <v>31</v>
      </c>
      <c r="T17">
        <v>2</v>
      </c>
      <c r="U17">
        <v>3</v>
      </c>
      <c r="V17">
        <v>1</v>
      </c>
      <c r="W17">
        <v>2</v>
      </c>
      <c r="X17">
        <v>3</v>
      </c>
      <c r="Y17">
        <f t="shared" si="2"/>
        <v>2.2000000000000002</v>
      </c>
    </row>
    <row r="18" spans="11:25" x14ac:dyDescent="0.2">
      <c r="K18" t="s">
        <v>52</v>
      </c>
      <c r="L18">
        <v>0</v>
      </c>
      <c r="M18">
        <v>3</v>
      </c>
      <c r="N18">
        <v>2</v>
      </c>
      <c r="O18">
        <v>3</v>
      </c>
      <c r="P18">
        <v>1</v>
      </c>
      <c r="Q18">
        <f t="shared" si="3"/>
        <v>1.8</v>
      </c>
      <c r="S18" t="s">
        <v>52</v>
      </c>
      <c r="T18">
        <v>3</v>
      </c>
      <c r="U18">
        <v>2</v>
      </c>
      <c r="V18">
        <v>2</v>
      </c>
      <c r="W18">
        <v>3</v>
      </c>
      <c r="X18">
        <v>3</v>
      </c>
      <c r="Y18">
        <f t="shared" si="2"/>
        <v>2.6</v>
      </c>
    </row>
    <row r="19" spans="11:25" x14ac:dyDescent="0.2">
      <c r="K19" t="s">
        <v>53</v>
      </c>
      <c r="L19">
        <v>0</v>
      </c>
      <c r="M19">
        <v>3</v>
      </c>
      <c r="N19">
        <v>3</v>
      </c>
      <c r="O19">
        <v>2</v>
      </c>
      <c r="P19">
        <v>1</v>
      </c>
      <c r="Q19">
        <f t="shared" si="3"/>
        <v>1.8</v>
      </c>
      <c r="S19" t="s">
        <v>53</v>
      </c>
      <c r="T19">
        <v>2</v>
      </c>
      <c r="U19">
        <v>2</v>
      </c>
      <c r="V19">
        <v>1</v>
      </c>
      <c r="W19">
        <v>1</v>
      </c>
      <c r="X19">
        <v>1</v>
      </c>
      <c r="Y19">
        <f t="shared" si="2"/>
        <v>1.4</v>
      </c>
    </row>
    <row r="20" spans="11:25" x14ac:dyDescent="0.2">
      <c r="K20" s="11" t="s">
        <v>59</v>
      </c>
      <c r="S20" s="11" t="s">
        <v>64</v>
      </c>
    </row>
    <row r="21" spans="11:25" x14ac:dyDescent="0.2">
      <c r="K21" t="s">
        <v>2</v>
      </c>
      <c r="L21">
        <v>1</v>
      </c>
      <c r="M21">
        <v>1</v>
      </c>
      <c r="N21">
        <v>0</v>
      </c>
      <c r="O21">
        <v>1</v>
      </c>
      <c r="P21">
        <v>2</v>
      </c>
      <c r="Q21">
        <f>AVERAGE(L21:P21)</f>
        <v>1</v>
      </c>
      <c r="S21" t="s">
        <v>2</v>
      </c>
      <c r="T21">
        <v>2</v>
      </c>
      <c r="U21">
        <v>2</v>
      </c>
      <c r="V21">
        <v>1</v>
      </c>
      <c r="W21">
        <v>1</v>
      </c>
      <c r="X21">
        <v>1</v>
      </c>
      <c r="Y21">
        <f t="shared" si="2"/>
        <v>1.4</v>
      </c>
    </row>
    <row r="22" spans="11:25" x14ac:dyDescent="0.2">
      <c r="K22" t="s">
        <v>51</v>
      </c>
      <c r="L22">
        <v>2</v>
      </c>
      <c r="M22">
        <v>1</v>
      </c>
      <c r="N22">
        <v>0</v>
      </c>
      <c r="O22">
        <v>1</v>
      </c>
      <c r="P22">
        <v>2</v>
      </c>
      <c r="Q22">
        <f>AVERAGE(L22:P22)</f>
        <v>1.2</v>
      </c>
      <c r="S22" t="s">
        <v>51</v>
      </c>
      <c r="T22">
        <v>2</v>
      </c>
      <c r="U22">
        <v>2</v>
      </c>
      <c r="V22">
        <v>1</v>
      </c>
      <c r="W22">
        <v>2</v>
      </c>
      <c r="X22">
        <v>2</v>
      </c>
      <c r="Y22">
        <f t="shared" si="2"/>
        <v>1.8</v>
      </c>
    </row>
    <row r="23" spans="11:25" x14ac:dyDescent="0.2">
      <c r="K23" t="s">
        <v>31</v>
      </c>
      <c r="L23">
        <v>3</v>
      </c>
      <c r="M23">
        <v>2</v>
      </c>
      <c r="N23">
        <v>0</v>
      </c>
      <c r="O23">
        <v>1</v>
      </c>
      <c r="P23">
        <v>3</v>
      </c>
      <c r="Q23">
        <f>AVERAGE(L23:P23)</f>
        <v>1.8</v>
      </c>
      <c r="S23" t="s">
        <v>31</v>
      </c>
      <c r="T23">
        <v>2</v>
      </c>
      <c r="U23">
        <v>3</v>
      </c>
      <c r="V23">
        <v>2</v>
      </c>
      <c r="W23">
        <v>2</v>
      </c>
      <c r="X23">
        <v>2</v>
      </c>
      <c r="Y23">
        <f t="shared" si="2"/>
        <v>2.2000000000000002</v>
      </c>
    </row>
    <row r="24" spans="11:25" x14ac:dyDescent="0.2">
      <c r="K24" t="s">
        <v>52</v>
      </c>
      <c r="L24">
        <v>3</v>
      </c>
      <c r="M24">
        <v>2</v>
      </c>
      <c r="N24">
        <v>0</v>
      </c>
      <c r="O24">
        <v>1</v>
      </c>
      <c r="P24">
        <v>3</v>
      </c>
      <c r="Q24">
        <f>AVERAGE(L24:P24)</f>
        <v>1.8</v>
      </c>
      <c r="S24" t="s">
        <v>52</v>
      </c>
      <c r="T24">
        <v>3</v>
      </c>
      <c r="U24">
        <v>2</v>
      </c>
      <c r="V24">
        <v>1</v>
      </c>
      <c r="W24">
        <v>2</v>
      </c>
      <c r="X24">
        <v>2</v>
      </c>
      <c r="Y24">
        <f t="shared" si="2"/>
        <v>2</v>
      </c>
    </row>
    <row r="25" spans="11:25" x14ac:dyDescent="0.2">
      <c r="K25" t="s">
        <v>53</v>
      </c>
      <c r="L25">
        <v>2</v>
      </c>
      <c r="M25">
        <v>2</v>
      </c>
      <c r="N25">
        <v>0</v>
      </c>
      <c r="O25">
        <v>1</v>
      </c>
      <c r="P25">
        <v>2</v>
      </c>
      <c r="Q25">
        <f>AVERAGE(L25:P25)</f>
        <v>1.4</v>
      </c>
      <c r="S25" t="s">
        <v>53</v>
      </c>
      <c r="T25">
        <v>2</v>
      </c>
      <c r="U25">
        <v>2</v>
      </c>
      <c r="V25">
        <v>1</v>
      </c>
      <c r="W25">
        <v>1</v>
      </c>
      <c r="X25">
        <v>2</v>
      </c>
      <c r="Y25">
        <f t="shared" si="2"/>
        <v>1.6</v>
      </c>
    </row>
    <row r="26" spans="11:25" x14ac:dyDescent="0.2">
      <c r="K26" s="11" t="s">
        <v>60</v>
      </c>
      <c r="S26" s="11" t="s">
        <v>65</v>
      </c>
    </row>
    <row r="27" spans="11:25" x14ac:dyDescent="0.2">
      <c r="K27" t="s">
        <v>2</v>
      </c>
      <c r="L27">
        <v>2</v>
      </c>
      <c r="M27">
        <v>1</v>
      </c>
      <c r="N27">
        <v>1</v>
      </c>
      <c r="O27">
        <v>1</v>
      </c>
      <c r="P27">
        <v>1</v>
      </c>
      <c r="Q27">
        <f t="shared" ref="Q27:Q37" si="4">AVERAGE(L27:P27)</f>
        <v>1.2</v>
      </c>
      <c r="S27" t="s">
        <v>2</v>
      </c>
      <c r="T27">
        <v>1</v>
      </c>
      <c r="U27">
        <v>1</v>
      </c>
      <c r="V27">
        <v>1</v>
      </c>
      <c r="W27">
        <v>2</v>
      </c>
      <c r="Y27">
        <f t="shared" si="2"/>
        <v>1.25</v>
      </c>
    </row>
    <row r="28" spans="11:25" x14ac:dyDescent="0.2">
      <c r="K28" t="s">
        <v>51</v>
      </c>
      <c r="L28">
        <v>2</v>
      </c>
      <c r="M28">
        <v>1</v>
      </c>
      <c r="N28">
        <v>0</v>
      </c>
      <c r="O28">
        <v>2</v>
      </c>
      <c r="P28">
        <v>2</v>
      </c>
      <c r="Q28">
        <f t="shared" si="4"/>
        <v>1.4</v>
      </c>
      <c r="S28" t="s">
        <v>51</v>
      </c>
      <c r="T28">
        <v>2</v>
      </c>
      <c r="U28">
        <v>1</v>
      </c>
      <c r="V28">
        <v>2</v>
      </c>
      <c r="W28">
        <v>2</v>
      </c>
      <c r="Y28">
        <f t="shared" si="2"/>
        <v>1.75</v>
      </c>
    </row>
    <row r="29" spans="11:25" x14ac:dyDescent="0.2">
      <c r="K29" t="s">
        <v>31</v>
      </c>
      <c r="L29">
        <v>3</v>
      </c>
      <c r="M29">
        <v>2</v>
      </c>
      <c r="N29">
        <v>1</v>
      </c>
      <c r="O29">
        <v>2</v>
      </c>
      <c r="P29">
        <v>3</v>
      </c>
      <c r="Q29">
        <f t="shared" si="4"/>
        <v>2.2000000000000002</v>
      </c>
      <c r="S29" t="s">
        <v>31</v>
      </c>
      <c r="T29">
        <v>2</v>
      </c>
      <c r="U29">
        <v>2</v>
      </c>
      <c r="V29">
        <v>3</v>
      </c>
      <c r="W29">
        <v>3</v>
      </c>
      <c r="Y29">
        <f t="shared" si="2"/>
        <v>2.5</v>
      </c>
    </row>
    <row r="30" spans="11:25" x14ac:dyDescent="0.2">
      <c r="K30" t="s">
        <v>52</v>
      </c>
      <c r="L30">
        <v>3</v>
      </c>
      <c r="M30">
        <v>1</v>
      </c>
      <c r="N30">
        <v>0</v>
      </c>
      <c r="O30">
        <v>3</v>
      </c>
      <c r="P30">
        <v>2</v>
      </c>
      <c r="Q30">
        <f t="shared" si="4"/>
        <v>1.8</v>
      </c>
      <c r="S30" t="s">
        <v>52</v>
      </c>
      <c r="T30">
        <v>1</v>
      </c>
      <c r="U30">
        <v>1</v>
      </c>
      <c r="V30">
        <v>2</v>
      </c>
      <c r="W30">
        <v>3</v>
      </c>
      <c r="Y30">
        <f t="shared" si="2"/>
        <v>1.75</v>
      </c>
    </row>
    <row r="31" spans="11:25" x14ac:dyDescent="0.2">
      <c r="K31" t="s">
        <v>53</v>
      </c>
      <c r="L31">
        <v>2</v>
      </c>
      <c r="M31">
        <v>1</v>
      </c>
      <c r="N31">
        <v>0</v>
      </c>
      <c r="O31">
        <v>2</v>
      </c>
      <c r="P31">
        <v>2</v>
      </c>
      <c r="Q31">
        <f t="shared" si="4"/>
        <v>1.4</v>
      </c>
      <c r="S31" t="s">
        <v>53</v>
      </c>
      <c r="T31">
        <v>1</v>
      </c>
      <c r="U31">
        <v>1</v>
      </c>
      <c r="V31">
        <v>2</v>
      </c>
      <c r="W31">
        <v>2</v>
      </c>
      <c r="Y31">
        <f t="shared" si="2"/>
        <v>1.5</v>
      </c>
    </row>
    <row r="32" spans="11:25" x14ac:dyDescent="0.2">
      <c r="K32" s="11" t="s">
        <v>62</v>
      </c>
    </row>
    <row r="33" spans="11:17" x14ac:dyDescent="0.2">
      <c r="K33" t="s">
        <v>2</v>
      </c>
      <c r="L33">
        <v>0</v>
      </c>
      <c r="M33">
        <v>1</v>
      </c>
      <c r="N33">
        <v>0</v>
      </c>
      <c r="O33">
        <v>1</v>
      </c>
      <c r="P33">
        <v>1</v>
      </c>
      <c r="Q33">
        <f t="shared" si="4"/>
        <v>0.6</v>
      </c>
    </row>
    <row r="34" spans="11:17" x14ac:dyDescent="0.2">
      <c r="K34" t="s">
        <v>51</v>
      </c>
      <c r="L34">
        <v>0</v>
      </c>
      <c r="M34">
        <v>2</v>
      </c>
      <c r="N34">
        <v>0</v>
      </c>
      <c r="O34">
        <v>1</v>
      </c>
      <c r="P34">
        <v>1</v>
      </c>
      <c r="Q34">
        <f t="shared" si="4"/>
        <v>0.8</v>
      </c>
    </row>
    <row r="35" spans="11:17" x14ac:dyDescent="0.2">
      <c r="K35" t="s">
        <v>31</v>
      </c>
      <c r="L35">
        <v>0</v>
      </c>
      <c r="M35">
        <v>3</v>
      </c>
      <c r="N35">
        <v>0</v>
      </c>
      <c r="O35">
        <v>2</v>
      </c>
      <c r="P35">
        <v>2</v>
      </c>
      <c r="Q35">
        <f t="shared" si="4"/>
        <v>1.4</v>
      </c>
    </row>
    <row r="36" spans="11:17" x14ac:dyDescent="0.2">
      <c r="K36" t="s">
        <v>52</v>
      </c>
      <c r="L36">
        <v>0</v>
      </c>
      <c r="M36">
        <v>3</v>
      </c>
      <c r="N36">
        <v>0</v>
      </c>
      <c r="O36">
        <v>3</v>
      </c>
      <c r="P36">
        <v>3</v>
      </c>
      <c r="Q36">
        <f t="shared" si="4"/>
        <v>1.8</v>
      </c>
    </row>
    <row r="37" spans="11:17" x14ac:dyDescent="0.2">
      <c r="K37" t="s">
        <v>53</v>
      </c>
      <c r="L37">
        <v>0</v>
      </c>
      <c r="M37">
        <v>2</v>
      </c>
      <c r="N37">
        <v>0</v>
      </c>
      <c r="O37">
        <v>2</v>
      </c>
      <c r="P37">
        <v>2</v>
      </c>
      <c r="Q37">
        <f t="shared" si="4"/>
        <v>1.2</v>
      </c>
    </row>
    <row r="54" spans="1:7" x14ac:dyDescent="0.2">
      <c r="A54" t="s">
        <v>68</v>
      </c>
      <c r="B54" t="s">
        <v>67</v>
      </c>
      <c r="C54" t="s">
        <v>2</v>
      </c>
      <c r="D54" t="s">
        <v>51</v>
      </c>
      <c r="E54" t="s">
        <v>31</v>
      </c>
      <c r="F54" t="s">
        <v>52</v>
      </c>
      <c r="G54" t="s">
        <v>53</v>
      </c>
    </row>
    <row r="55" spans="1:7" x14ac:dyDescent="0.2">
      <c r="A55" t="s">
        <v>61</v>
      </c>
      <c r="B55">
        <v>1</v>
      </c>
      <c r="C55">
        <v>1</v>
      </c>
      <c r="D55">
        <v>2</v>
      </c>
      <c r="E55">
        <v>1</v>
      </c>
      <c r="F55">
        <v>2</v>
      </c>
      <c r="G55">
        <v>2</v>
      </c>
    </row>
    <row r="56" spans="1:7" x14ac:dyDescent="0.2">
      <c r="A56" t="s">
        <v>61</v>
      </c>
      <c r="B56">
        <v>2</v>
      </c>
      <c r="C56">
        <v>1</v>
      </c>
      <c r="D56">
        <v>2</v>
      </c>
      <c r="E56">
        <v>2</v>
      </c>
      <c r="F56">
        <v>2</v>
      </c>
      <c r="G56">
        <v>2</v>
      </c>
    </row>
    <row r="57" spans="1:7" x14ac:dyDescent="0.2">
      <c r="A57" t="s">
        <v>61</v>
      </c>
      <c r="B57">
        <v>3</v>
      </c>
      <c r="C57">
        <v>1</v>
      </c>
      <c r="D57">
        <v>2</v>
      </c>
      <c r="E57">
        <v>2</v>
      </c>
      <c r="F57">
        <v>2</v>
      </c>
      <c r="G57">
        <v>2</v>
      </c>
    </row>
    <row r="58" spans="1:7" x14ac:dyDescent="0.2">
      <c r="A58" t="s">
        <v>61</v>
      </c>
      <c r="B58">
        <v>4</v>
      </c>
      <c r="C58">
        <v>2</v>
      </c>
      <c r="D58">
        <v>2</v>
      </c>
      <c r="E58">
        <v>3</v>
      </c>
      <c r="F58">
        <v>2</v>
      </c>
      <c r="G58">
        <v>2</v>
      </c>
    </row>
    <row r="59" spans="1:7" x14ac:dyDescent="0.2">
      <c r="A59" t="s">
        <v>61</v>
      </c>
      <c r="B59">
        <v>5</v>
      </c>
      <c r="C59">
        <v>1</v>
      </c>
      <c r="D59">
        <v>1</v>
      </c>
      <c r="E59">
        <v>2</v>
      </c>
      <c r="F59">
        <v>3</v>
      </c>
      <c r="G59">
        <v>2</v>
      </c>
    </row>
    <row r="60" spans="1:7" x14ac:dyDescent="0.2">
      <c r="A60" t="s">
        <v>58</v>
      </c>
      <c r="B60">
        <v>1</v>
      </c>
      <c r="C60">
        <v>1</v>
      </c>
      <c r="D60">
        <v>1</v>
      </c>
      <c r="E60">
        <v>0</v>
      </c>
      <c r="F60">
        <v>0</v>
      </c>
      <c r="G60">
        <v>0</v>
      </c>
    </row>
    <row r="61" spans="1:7" x14ac:dyDescent="0.2">
      <c r="A61" t="s">
        <v>58</v>
      </c>
      <c r="B61">
        <v>2</v>
      </c>
      <c r="C61">
        <v>2</v>
      </c>
      <c r="D61">
        <v>2</v>
      </c>
      <c r="E61">
        <v>3</v>
      </c>
      <c r="F61">
        <v>3</v>
      </c>
      <c r="G61">
        <v>3</v>
      </c>
    </row>
    <row r="62" spans="1:7" x14ac:dyDescent="0.2">
      <c r="A62" t="s">
        <v>58</v>
      </c>
      <c r="B62">
        <v>3</v>
      </c>
      <c r="C62">
        <v>1</v>
      </c>
      <c r="D62">
        <v>2</v>
      </c>
      <c r="E62">
        <v>2</v>
      </c>
      <c r="F62">
        <v>2</v>
      </c>
      <c r="G62">
        <v>3</v>
      </c>
    </row>
    <row r="63" spans="1:7" x14ac:dyDescent="0.2">
      <c r="A63" t="s">
        <v>58</v>
      </c>
      <c r="B63">
        <v>4</v>
      </c>
      <c r="C63">
        <v>2</v>
      </c>
      <c r="D63">
        <v>2</v>
      </c>
      <c r="E63">
        <v>2</v>
      </c>
      <c r="F63">
        <v>3</v>
      </c>
      <c r="G63">
        <v>2</v>
      </c>
    </row>
    <row r="64" spans="1:7" x14ac:dyDescent="0.2">
      <c r="A64" t="s">
        <v>58</v>
      </c>
      <c r="B64">
        <v>5</v>
      </c>
      <c r="C64">
        <v>1</v>
      </c>
      <c r="D64">
        <v>1</v>
      </c>
      <c r="E64">
        <v>2</v>
      </c>
      <c r="F64">
        <v>1</v>
      </c>
      <c r="G64">
        <v>1</v>
      </c>
    </row>
  </sheetData>
  <mergeCells count="1">
    <mergeCell ref="A7:A15"/>
  </mergeCells>
  <conditionalFormatting sqref="C7:C15">
    <cfRule type="colorScale" priority="5">
      <colorScale>
        <cfvo type="min"/>
        <cfvo type="max"/>
        <color rgb="FFFCFCFF"/>
        <color rgb="FFF8696B"/>
      </colorScale>
    </cfRule>
  </conditionalFormatting>
  <conditionalFormatting sqref="C7:G15">
    <cfRule type="colorScale" priority="6">
      <colorScale>
        <cfvo type="min"/>
        <cfvo type="max"/>
        <color rgb="FFFCFCFF"/>
        <color rgb="FFF8696B"/>
      </colorScale>
    </cfRule>
  </conditionalFormatting>
  <conditionalFormatting sqref="D7:D15">
    <cfRule type="colorScale" priority="4">
      <colorScale>
        <cfvo type="min"/>
        <cfvo type="max"/>
        <color rgb="FFFCFCFF"/>
        <color rgb="FFF8696B"/>
      </colorScale>
    </cfRule>
  </conditionalFormatting>
  <conditionalFormatting sqref="E7:E15">
    <cfRule type="colorScale" priority="3">
      <colorScale>
        <cfvo type="min"/>
        <cfvo type="max"/>
        <color rgb="FFFCFCFF"/>
        <color rgb="FFF8696B"/>
      </colorScale>
    </cfRule>
  </conditionalFormatting>
  <conditionalFormatting sqref="F7:F15">
    <cfRule type="colorScale" priority="2">
      <colorScale>
        <cfvo type="min"/>
        <cfvo type="max"/>
        <color rgb="FFFCFCFF"/>
        <color rgb="FFF8696B"/>
      </colorScale>
    </cfRule>
  </conditionalFormatting>
  <conditionalFormatting sqref="G7:G15">
    <cfRule type="colorScale" priority="1">
      <colorScale>
        <cfvo type="min"/>
        <cfvo type="max"/>
        <color rgb="FFFCFCFF"/>
        <color rgb="FFF8696B"/>
      </colorScale>
    </cfRule>
  </conditionalFormatting>
  <conditionalFormatting sqref="H7:H15">
    <cfRule type="colorScale" priority="7">
      <colorScale>
        <cfvo type="min"/>
        <cfvo type="max"/>
        <color rgb="FFFCFCFF"/>
        <color rgb="FFF8696B"/>
      </colorScale>
    </cfRule>
    <cfRule type="colorScale" priority="9">
      <colorScale>
        <cfvo type="min"/>
        <cfvo type="max"/>
        <color rgb="FFFCFCFF"/>
        <color rgb="FFF8696B"/>
      </colorScale>
    </cfRule>
    <cfRule type="colorScale" priority="11">
      <colorScale>
        <cfvo type="min"/>
        <cfvo type="max"/>
        <color theme="0"/>
        <color rgb="FFFF0000"/>
      </colorScale>
    </cfRule>
    <cfRule type="colorScale" priority="12">
      <colorScale>
        <cfvo type="min"/>
        <cfvo type="percentile" val="50"/>
        <cfvo type="max"/>
        <color rgb="FFF8696B"/>
        <color rgb="FFFCFCFF"/>
        <color rgb="FF5A8AC6"/>
      </colorScale>
    </cfRule>
    <cfRule type="colorScale" priority="13">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1947-837F-E448-8845-9A10433B9635}">
  <dimension ref="A1:G55"/>
  <sheetViews>
    <sheetView workbookViewId="0">
      <selection activeCell="K43" sqref="K43"/>
    </sheetView>
  </sheetViews>
  <sheetFormatPr baseColWidth="10" defaultRowHeight="15" x14ac:dyDescent="0.2"/>
  <sheetData>
    <row r="1" spans="1:7" x14ac:dyDescent="0.2">
      <c r="B1" t="s">
        <v>45</v>
      </c>
      <c r="C1" t="s">
        <v>46</v>
      </c>
      <c r="D1" t="s">
        <v>47</v>
      </c>
      <c r="E1" t="s">
        <v>48</v>
      </c>
      <c r="F1" t="s">
        <v>49</v>
      </c>
      <c r="G1" t="s">
        <v>50</v>
      </c>
    </row>
    <row r="2" spans="1:7" x14ac:dyDescent="0.2">
      <c r="A2" s="11" t="s">
        <v>61</v>
      </c>
    </row>
    <row r="3" spans="1:7" x14ac:dyDescent="0.2">
      <c r="A3" t="s">
        <v>2</v>
      </c>
      <c r="B3">
        <v>1</v>
      </c>
      <c r="C3">
        <v>1</v>
      </c>
      <c r="D3">
        <v>1</v>
      </c>
      <c r="E3">
        <v>2</v>
      </c>
      <c r="F3">
        <v>1</v>
      </c>
      <c r="G3">
        <f>AVERAGE(B3:F3)</f>
        <v>1.2</v>
      </c>
    </row>
    <row r="4" spans="1:7" x14ac:dyDescent="0.2">
      <c r="A4" t="s">
        <v>51</v>
      </c>
      <c r="B4">
        <v>2</v>
      </c>
      <c r="C4">
        <v>2</v>
      </c>
      <c r="D4">
        <v>2</v>
      </c>
      <c r="E4">
        <v>2</v>
      </c>
      <c r="F4">
        <v>1</v>
      </c>
      <c r="G4">
        <f t="shared" ref="G4:G7" si="0">AVERAGE(B4:F4)</f>
        <v>1.8</v>
      </c>
    </row>
    <row r="5" spans="1:7" x14ac:dyDescent="0.2">
      <c r="A5" t="s">
        <v>31</v>
      </c>
      <c r="B5">
        <v>1</v>
      </c>
      <c r="C5">
        <v>2</v>
      </c>
      <c r="D5">
        <v>2</v>
      </c>
      <c r="E5">
        <v>3</v>
      </c>
      <c r="F5">
        <v>2</v>
      </c>
      <c r="G5">
        <f t="shared" si="0"/>
        <v>2</v>
      </c>
    </row>
    <row r="6" spans="1:7" x14ac:dyDescent="0.2">
      <c r="A6" t="s">
        <v>52</v>
      </c>
      <c r="B6">
        <v>2</v>
      </c>
      <c r="C6">
        <v>2</v>
      </c>
      <c r="D6">
        <v>2</v>
      </c>
      <c r="E6">
        <v>2</v>
      </c>
      <c r="F6">
        <v>3</v>
      </c>
      <c r="G6">
        <f t="shared" si="0"/>
        <v>2.2000000000000002</v>
      </c>
    </row>
    <row r="7" spans="1:7" x14ac:dyDescent="0.2">
      <c r="A7" t="s">
        <v>53</v>
      </c>
      <c r="B7">
        <v>2</v>
      </c>
      <c r="C7">
        <v>2</v>
      </c>
      <c r="D7">
        <v>2</v>
      </c>
      <c r="E7">
        <v>2</v>
      </c>
      <c r="F7">
        <v>2</v>
      </c>
      <c r="G7">
        <f t="shared" si="0"/>
        <v>2</v>
      </c>
    </row>
    <row r="8" spans="1:7" x14ac:dyDescent="0.2">
      <c r="A8" s="11" t="s">
        <v>58</v>
      </c>
    </row>
    <row r="9" spans="1:7" x14ac:dyDescent="0.2">
      <c r="A9" t="s">
        <v>2</v>
      </c>
      <c r="B9">
        <v>1</v>
      </c>
      <c r="C9">
        <v>2</v>
      </c>
      <c r="D9">
        <v>1</v>
      </c>
      <c r="E9">
        <v>2</v>
      </c>
      <c r="F9">
        <v>1</v>
      </c>
      <c r="G9">
        <f t="shared" ref="G9:G13" si="1">AVERAGE(B9:F9)</f>
        <v>1.4</v>
      </c>
    </row>
    <row r="10" spans="1:7" x14ac:dyDescent="0.2">
      <c r="A10" t="s">
        <v>51</v>
      </c>
      <c r="B10">
        <v>1</v>
      </c>
      <c r="C10">
        <v>2</v>
      </c>
      <c r="D10">
        <v>2</v>
      </c>
      <c r="E10">
        <v>2</v>
      </c>
      <c r="F10">
        <v>1</v>
      </c>
      <c r="G10">
        <f t="shared" si="1"/>
        <v>1.6</v>
      </c>
    </row>
    <row r="11" spans="1:7" x14ac:dyDescent="0.2">
      <c r="A11" t="s">
        <v>31</v>
      </c>
      <c r="B11">
        <v>0</v>
      </c>
      <c r="C11">
        <v>3</v>
      </c>
      <c r="D11">
        <v>2</v>
      </c>
      <c r="E11">
        <v>2</v>
      </c>
      <c r="F11">
        <v>2</v>
      </c>
      <c r="G11">
        <f t="shared" si="1"/>
        <v>1.8</v>
      </c>
    </row>
    <row r="12" spans="1:7" x14ac:dyDescent="0.2">
      <c r="A12" t="s">
        <v>52</v>
      </c>
      <c r="B12">
        <v>0</v>
      </c>
      <c r="C12">
        <v>3</v>
      </c>
      <c r="D12">
        <v>2</v>
      </c>
      <c r="E12">
        <v>3</v>
      </c>
      <c r="F12">
        <v>1</v>
      </c>
      <c r="G12">
        <f t="shared" si="1"/>
        <v>1.8</v>
      </c>
    </row>
    <row r="13" spans="1:7" x14ac:dyDescent="0.2">
      <c r="A13" t="s">
        <v>53</v>
      </c>
      <c r="B13">
        <v>0</v>
      </c>
      <c r="C13">
        <v>3</v>
      </c>
      <c r="D13">
        <v>3</v>
      </c>
      <c r="E13">
        <v>2</v>
      </c>
      <c r="F13">
        <v>1</v>
      </c>
      <c r="G13">
        <f t="shared" si="1"/>
        <v>1.8</v>
      </c>
    </row>
    <row r="14" spans="1:7" ht="26" x14ac:dyDescent="0.2">
      <c r="A14" s="11" t="s">
        <v>59</v>
      </c>
    </row>
    <row r="15" spans="1:7" x14ac:dyDescent="0.2">
      <c r="A15" t="s">
        <v>2</v>
      </c>
      <c r="B15">
        <v>1</v>
      </c>
      <c r="C15">
        <v>1</v>
      </c>
      <c r="D15">
        <v>0</v>
      </c>
      <c r="E15">
        <v>1</v>
      </c>
      <c r="F15">
        <v>2</v>
      </c>
      <c r="G15">
        <f>AVERAGE(B15:F15)</f>
        <v>1</v>
      </c>
    </row>
    <row r="16" spans="1:7" x14ac:dyDescent="0.2">
      <c r="A16" t="s">
        <v>51</v>
      </c>
      <c r="B16">
        <v>2</v>
      </c>
      <c r="C16">
        <v>1</v>
      </c>
      <c r="D16">
        <v>0</v>
      </c>
      <c r="E16">
        <v>1</v>
      </c>
      <c r="F16">
        <v>2</v>
      </c>
      <c r="G16">
        <f>AVERAGE(B16:F16)</f>
        <v>1.2</v>
      </c>
    </row>
    <row r="17" spans="1:7" x14ac:dyDescent="0.2">
      <c r="A17" t="s">
        <v>31</v>
      </c>
      <c r="B17">
        <v>3</v>
      </c>
      <c r="C17">
        <v>2</v>
      </c>
      <c r="D17">
        <v>0</v>
      </c>
      <c r="E17">
        <v>1</v>
      </c>
      <c r="F17">
        <v>3</v>
      </c>
      <c r="G17">
        <f>AVERAGE(B17:F17)</f>
        <v>1.8</v>
      </c>
    </row>
    <row r="18" spans="1:7" x14ac:dyDescent="0.2">
      <c r="A18" t="s">
        <v>52</v>
      </c>
      <c r="B18">
        <v>3</v>
      </c>
      <c r="C18">
        <v>2</v>
      </c>
      <c r="D18">
        <v>0</v>
      </c>
      <c r="E18">
        <v>1</v>
      </c>
      <c r="F18">
        <v>3</v>
      </c>
      <c r="G18">
        <f>AVERAGE(B18:F18)</f>
        <v>1.8</v>
      </c>
    </row>
    <row r="19" spans="1:7" x14ac:dyDescent="0.2">
      <c r="A19" t="s">
        <v>53</v>
      </c>
      <c r="B19">
        <v>2</v>
      </c>
      <c r="C19">
        <v>2</v>
      </c>
      <c r="D19">
        <v>0</v>
      </c>
      <c r="E19">
        <v>1</v>
      </c>
      <c r="F19">
        <v>2</v>
      </c>
      <c r="G19">
        <f>AVERAGE(B19:F19)</f>
        <v>1.4</v>
      </c>
    </row>
    <row r="20" spans="1:7" ht="26" x14ac:dyDescent="0.2">
      <c r="A20" s="11" t="s">
        <v>60</v>
      </c>
    </row>
    <row r="21" spans="1:7" x14ac:dyDescent="0.2">
      <c r="A21" t="s">
        <v>2</v>
      </c>
      <c r="B21">
        <v>2</v>
      </c>
      <c r="C21">
        <v>1</v>
      </c>
      <c r="D21">
        <v>1</v>
      </c>
      <c r="E21">
        <v>1</v>
      </c>
      <c r="F21">
        <v>1</v>
      </c>
      <c r="G21">
        <f t="shared" ref="G21:G31" si="2">AVERAGE(B21:F21)</f>
        <v>1.2</v>
      </c>
    </row>
    <row r="22" spans="1:7" x14ac:dyDescent="0.2">
      <c r="A22" t="s">
        <v>51</v>
      </c>
      <c r="B22">
        <v>2</v>
      </c>
      <c r="C22">
        <v>1</v>
      </c>
      <c r="D22">
        <v>0</v>
      </c>
      <c r="E22">
        <v>2</v>
      </c>
      <c r="F22">
        <v>2</v>
      </c>
      <c r="G22">
        <f t="shared" si="2"/>
        <v>1.4</v>
      </c>
    </row>
    <row r="23" spans="1:7" x14ac:dyDescent="0.2">
      <c r="A23" t="s">
        <v>31</v>
      </c>
      <c r="B23">
        <v>3</v>
      </c>
      <c r="C23">
        <v>2</v>
      </c>
      <c r="D23">
        <v>1</v>
      </c>
      <c r="E23">
        <v>2</v>
      </c>
      <c r="F23">
        <v>3</v>
      </c>
      <c r="G23">
        <f t="shared" si="2"/>
        <v>2.2000000000000002</v>
      </c>
    </row>
    <row r="24" spans="1:7" x14ac:dyDescent="0.2">
      <c r="A24" t="s">
        <v>52</v>
      </c>
      <c r="B24">
        <v>3</v>
      </c>
      <c r="C24">
        <v>1</v>
      </c>
      <c r="D24">
        <v>0</v>
      </c>
      <c r="E24">
        <v>3</v>
      </c>
      <c r="F24">
        <v>2</v>
      </c>
      <c r="G24">
        <f t="shared" si="2"/>
        <v>1.8</v>
      </c>
    </row>
    <row r="25" spans="1:7" x14ac:dyDescent="0.2">
      <c r="A25" t="s">
        <v>53</v>
      </c>
      <c r="B25">
        <v>2</v>
      </c>
      <c r="C25">
        <v>1</v>
      </c>
      <c r="D25">
        <v>0</v>
      </c>
      <c r="E25">
        <v>2</v>
      </c>
      <c r="F25">
        <v>2</v>
      </c>
      <c r="G25">
        <f t="shared" si="2"/>
        <v>1.4</v>
      </c>
    </row>
    <row r="26" spans="1:7" x14ac:dyDescent="0.2">
      <c r="A26" s="11" t="s">
        <v>62</v>
      </c>
    </row>
    <row r="27" spans="1:7" x14ac:dyDescent="0.2">
      <c r="A27" t="s">
        <v>2</v>
      </c>
      <c r="B27">
        <v>0</v>
      </c>
      <c r="C27">
        <v>1</v>
      </c>
      <c r="D27">
        <v>0</v>
      </c>
      <c r="E27">
        <v>1</v>
      </c>
      <c r="F27">
        <v>1</v>
      </c>
      <c r="G27">
        <f t="shared" si="2"/>
        <v>0.6</v>
      </c>
    </row>
    <row r="28" spans="1:7" x14ac:dyDescent="0.2">
      <c r="A28" t="s">
        <v>51</v>
      </c>
      <c r="B28">
        <v>0</v>
      </c>
      <c r="C28">
        <v>2</v>
      </c>
      <c r="D28">
        <v>0</v>
      </c>
      <c r="E28">
        <v>1</v>
      </c>
      <c r="F28">
        <v>1</v>
      </c>
      <c r="G28">
        <f t="shared" si="2"/>
        <v>0.8</v>
      </c>
    </row>
    <row r="29" spans="1:7" x14ac:dyDescent="0.2">
      <c r="A29" t="s">
        <v>31</v>
      </c>
      <c r="B29">
        <v>0</v>
      </c>
      <c r="C29">
        <v>3</v>
      </c>
      <c r="D29">
        <v>0</v>
      </c>
      <c r="E29">
        <v>2</v>
      </c>
      <c r="F29">
        <v>2</v>
      </c>
      <c r="G29">
        <f t="shared" si="2"/>
        <v>1.4</v>
      </c>
    </row>
    <row r="30" spans="1:7" x14ac:dyDescent="0.2">
      <c r="A30" t="s">
        <v>52</v>
      </c>
      <c r="B30">
        <v>0</v>
      </c>
      <c r="C30">
        <v>3</v>
      </c>
      <c r="D30">
        <v>0</v>
      </c>
      <c r="E30">
        <v>3</v>
      </c>
      <c r="F30">
        <v>3</v>
      </c>
      <c r="G30">
        <f t="shared" si="2"/>
        <v>1.8</v>
      </c>
    </row>
    <row r="31" spans="1:7" x14ac:dyDescent="0.2">
      <c r="A31" t="s">
        <v>53</v>
      </c>
      <c r="B31">
        <v>0</v>
      </c>
      <c r="C31">
        <v>2</v>
      </c>
      <c r="D31">
        <v>0</v>
      </c>
      <c r="E31">
        <v>2</v>
      </c>
      <c r="F31">
        <v>2</v>
      </c>
      <c r="G31">
        <f t="shared" si="2"/>
        <v>1.2</v>
      </c>
    </row>
    <row r="32" spans="1:7" x14ac:dyDescent="0.2">
      <c r="A32" s="11" t="s">
        <v>35</v>
      </c>
    </row>
    <row r="33" spans="1:7" x14ac:dyDescent="0.2">
      <c r="A33" t="s">
        <v>2</v>
      </c>
      <c r="B33">
        <v>1</v>
      </c>
      <c r="C33">
        <v>2</v>
      </c>
      <c r="D33">
        <v>1</v>
      </c>
      <c r="E33">
        <v>2</v>
      </c>
      <c r="F33">
        <v>1</v>
      </c>
      <c r="G33">
        <f>AVERAGE(B33:F33)</f>
        <v>1.4</v>
      </c>
    </row>
    <row r="34" spans="1:7" x14ac:dyDescent="0.2">
      <c r="A34" t="s">
        <v>51</v>
      </c>
      <c r="B34">
        <v>2</v>
      </c>
      <c r="C34">
        <v>2</v>
      </c>
      <c r="D34">
        <v>2</v>
      </c>
      <c r="E34">
        <v>2</v>
      </c>
      <c r="F34">
        <v>1</v>
      </c>
      <c r="G34">
        <f t="shared" ref="G34:G55" si="3">AVERAGE(B34:F34)</f>
        <v>1.8</v>
      </c>
    </row>
    <row r="35" spans="1:7" x14ac:dyDescent="0.2">
      <c r="A35" t="s">
        <v>31</v>
      </c>
      <c r="B35">
        <v>3</v>
      </c>
      <c r="C35">
        <v>3</v>
      </c>
      <c r="D35">
        <v>2</v>
      </c>
      <c r="E35">
        <v>3</v>
      </c>
      <c r="F35">
        <v>3</v>
      </c>
      <c r="G35">
        <f t="shared" si="3"/>
        <v>2.8</v>
      </c>
    </row>
    <row r="36" spans="1:7" x14ac:dyDescent="0.2">
      <c r="A36" t="s">
        <v>52</v>
      </c>
      <c r="B36">
        <v>2</v>
      </c>
      <c r="C36">
        <v>3</v>
      </c>
      <c r="D36">
        <v>2</v>
      </c>
      <c r="E36">
        <v>3</v>
      </c>
      <c r="F36">
        <v>2</v>
      </c>
      <c r="G36">
        <f t="shared" si="3"/>
        <v>2.4</v>
      </c>
    </row>
    <row r="37" spans="1:7" x14ac:dyDescent="0.2">
      <c r="A37" t="s">
        <v>53</v>
      </c>
      <c r="B37">
        <v>2</v>
      </c>
      <c r="C37">
        <v>2</v>
      </c>
      <c r="D37">
        <v>2</v>
      </c>
      <c r="E37">
        <v>2</v>
      </c>
      <c r="F37">
        <v>1</v>
      </c>
      <c r="G37">
        <f t="shared" si="3"/>
        <v>1.8</v>
      </c>
    </row>
    <row r="38" spans="1:7" x14ac:dyDescent="0.2">
      <c r="A38" s="11" t="s">
        <v>63</v>
      </c>
    </row>
    <row r="39" spans="1:7" x14ac:dyDescent="0.2">
      <c r="A39" t="s">
        <v>2</v>
      </c>
      <c r="B39">
        <v>1</v>
      </c>
      <c r="C39">
        <v>1</v>
      </c>
      <c r="D39">
        <v>1</v>
      </c>
      <c r="E39">
        <v>1</v>
      </c>
      <c r="F39">
        <v>1</v>
      </c>
      <c r="G39">
        <f>AVERAGE(B39:F39)</f>
        <v>1</v>
      </c>
    </row>
    <row r="40" spans="1:7" x14ac:dyDescent="0.2">
      <c r="A40" t="s">
        <v>51</v>
      </c>
      <c r="B40">
        <v>1</v>
      </c>
      <c r="C40">
        <v>1</v>
      </c>
      <c r="D40">
        <v>1</v>
      </c>
      <c r="E40">
        <v>2</v>
      </c>
      <c r="F40">
        <v>1</v>
      </c>
      <c r="G40">
        <f t="shared" si="3"/>
        <v>1.2</v>
      </c>
    </row>
    <row r="41" spans="1:7" x14ac:dyDescent="0.2">
      <c r="A41" t="s">
        <v>31</v>
      </c>
      <c r="B41">
        <v>2</v>
      </c>
      <c r="C41">
        <v>3</v>
      </c>
      <c r="D41">
        <v>1</v>
      </c>
      <c r="E41">
        <v>2</v>
      </c>
      <c r="F41">
        <v>3</v>
      </c>
      <c r="G41">
        <f t="shared" si="3"/>
        <v>2.2000000000000002</v>
      </c>
    </row>
    <row r="42" spans="1:7" x14ac:dyDescent="0.2">
      <c r="A42" t="s">
        <v>52</v>
      </c>
      <c r="B42">
        <v>3</v>
      </c>
      <c r="C42">
        <v>2</v>
      </c>
      <c r="D42">
        <v>2</v>
      </c>
      <c r="E42">
        <v>3</v>
      </c>
      <c r="F42">
        <v>3</v>
      </c>
      <c r="G42">
        <f t="shared" si="3"/>
        <v>2.6</v>
      </c>
    </row>
    <row r="43" spans="1:7" x14ac:dyDescent="0.2">
      <c r="A43" t="s">
        <v>53</v>
      </c>
      <c r="B43">
        <v>2</v>
      </c>
      <c r="C43">
        <v>2</v>
      </c>
      <c r="D43">
        <v>1</v>
      </c>
      <c r="E43">
        <v>1</v>
      </c>
      <c r="F43">
        <v>1</v>
      </c>
      <c r="G43">
        <f t="shared" si="3"/>
        <v>1.4</v>
      </c>
    </row>
    <row r="44" spans="1:7" x14ac:dyDescent="0.2">
      <c r="A44" s="11" t="s">
        <v>64</v>
      </c>
    </row>
    <row r="45" spans="1:7" x14ac:dyDescent="0.2">
      <c r="A45" t="s">
        <v>2</v>
      </c>
      <c r="B45">
        <v>2</v>
      </c>
      <c r="C45">
        <v>2</v>
      </c>
      <c r="D45">
        <v>1</v>
      </c>
      <c r="E45">
        <v>1</v>
      </c>
      <c r="F45">
        <v>1</v>
      </c>
      <c r="G45">
        <f t="shared" si="3"/>
        <v>1.4</v>
      </c>
    </row>
    <row r="46" spans="1:7" x14ac:dyDescent="0.2">
      <c r="A46" t="s">
        <v>51</v>
      </c>
      <c r="B46">
        <v>2</v>
      </c>
      <c r="C46">
        <v>2</v>
      </c>
      <c r="D46">
        <v>1</v>
      </c>
      <c r="E46">
        <v>2</v>
      </c>
      <c r="F46">
        <v>2</v>
      </c>
      <c r="G46">
        <f t="shared" si="3"/>
        <v>1.8</v>
      </c>
    </row>
    <row r="47" spans="1:7" x14ac:dyDescent="0.2">
      <c r="A47" t="s">
        <v>31</v>
      </c>
      <c r="B47">
        <v>2</v>
      </c>
      <c r="C47">
        <v>3</v>
      </c>
      <c r="D47">
        <v>2</v>
      </c>
      <c r="E47">
        <v>2</v>
      </c>
      <c r="F47">
        <v>2</v>
      </c>
      <c r="G47">
        <f t="shared" si="3"/>
        <v>2.2000000000000002</v>
      </c>
    </row>
    <row r="48" spans="1:7" x14ac:dyDescent="0.2">
      <c r="A48" t="s">
        <v>52</v>
      </c>
      <c r="B48">
        <v>3</v>
      </c>
      <c r="C48">
        <v>2</v>
      </c>
      <c r="D48">
        <v>1</v>
      </c>
      <c r="E48">
        <v>2</v>
      </c>
      <c r="F48">
        <v>2</v>
      </c>
      <c r="G48">
        <f t="shared" si="3"/>
        <v>2</v>
      </c>
    </row>
    <row r="49" spans="1:7" x14ac:dyDescent="0.2">
      <c r="A49" t="s">
        <v>53</v>
      </c>
      <c r="B49">
        <v>2</v>
      </c>
      <c r="C49">
        <v>2</v>
      </c>
      <c r="D49">
        <v>1</v>
      </c>
      <c r="E49">
        <v>1</v>
      </c>
      <c r="F49">
        <v>2</v>
      </c>
      <c r="G49">
        <f t="shared" si="3"/>
        <v>1.6</v>
      </c>
    </row>
    <row r="50" spans="1:7" x14ac:dyDescent="0.2">
      <c r="A50" s="11" t="s">
        <v>65</v>
      </c>
    </row>
    <row r="51" spans="1:7" x14ac:dyDescent="0.2">
      <c r="A51" t="s">
        <v>2</v>
      </c>
      <c r="B51">
        <v>1</v>
      </c>
      <c r="C51">
        <v>1</v>
      </c>
      <c r="D51">
        <v>1</v>
      </c>
      <c r="E51">
        <v>2</v>
      </c>
      <c r="G51">
        <f t="shared" si="3"/>
        <v>1.25</v>
      </c>
    </row>
    <row r="52" spans="1:7" x14ac:dyDescent="0.2">
      <c r="A52" t="s">
        <v>51</v>
      </c>
      <c r="B52">
        <v>2</v>
      </c>
      <c r="C52">
        <v>1</v>
      </c>
      <c r="D52">
        <v>2</v>
      </c>
      <c r="E52">
        <v>2</v>
      </c>
      <c r="G52">
        <f t="shared" si="3"/>
        <v>1.75</v>
      </c>
    </row>
    <row r="53" spans="1:7" x14ac:dyDescent="0.2">
      <c r="A53" t="s">
        <v>31</v>
      </c>
      <c r="B53">
        <v>2</v>
      </c>
      <c r="C53">
        <v>2</v>
      </c>
      <c r="D53">
        <v>3</v>
      </c>
      <c r="E53">
        <v>3</v>
      </c>
      <c r="G53">
        <f t="shared" si="3"/>
        <v>2.5</v>
      </c>
    </row>
    <row r="54" spans="1:7" x14ac:dyDescent="0.2">
      <c r="A54" t="s">
        <v>52</v>
      </c>
      <c r="B54">
        <v>1</v>
      </c>
      <c r="C54">
        <v>1</v>
      </c>
      <c r="D54">
        <v>2</v>
      </c>
      <c r="E54">
        <v>3</v>
      </c>
      <c r="G54">
        <f t="shared" si="3"/>
        <v>1.75</v>
      </c>
    </row>
    <row r="55" spans="1:7" x14ac:dyDescent="0.2">
      <c r="A55" t="s">
        <v>53</v>
      </c>
      <c r="B55">
        <v>1</v>
      </c>
      <c r="C55">
        <v>1</v>
      </c>
      <c r="D55">
        <v>2</v>
      </c>
      <c r="E55">
        <v>2</v>
      </c>
      <c r="G55">
        <f t="shared" si="3"/>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 page </vt:lpstr>
      <vt:lpstr>30 DPI, data breakdown </vt:lpstr>
      <vt:lpstr>90 DPI, data breakdown</vt:lpstr>
      <vt:lpstr>Day 90</vt:lpstr>
    </vt:vector>
  </TitlesOfParts>
  <Company>CVMBS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Harris,Mac</dc:creator>
  <cp:lastModifiedBy>Microsoft Office User</cp:lastModifiedBy>
  <dcterms:created xsi:type="dcterms:W3CDTF">2023-07-13T15:44:49Z</dcterms:created>
  <dcterms:modified xsi:type="dcterms:W3CDTF">2023-07-17T21:04:35Z</dcterms:modified>
</cp:coreProperties>
</file>