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 activeTab="1"/>
  </bookViews>
  <sheets>
    <sheet name="general_report" sheetId="2" r:id="rId1"/>
    <sheet name="ph estimation" sheetId="3" r:id="rId2"/>
  </sheets>
  <calcPr calcId="144525"/>
</workbook>
</file>

<file path=xl/calcChain.xml><?xml version="1.0" encoding="utf-8"?>
<calcChain xmlns="http://schemas.openxmlformats.org/spreadsheetml/2006/main">
  <c r="B2" i="3" l="1"/>
  <c r="D2" i="3"/>
  <c r="D3" i="3" s="1"/>
  <c r="D4" i="3" s="1"/>
  <c r="D5" i="3" s="1"/>
  <c r="C3" i="3"/>
  <c r="C4" i="3" s="1"/>
  <c r="C5" i="3" s="1"/>
  <c r="E2" i="3" l="1"/>
  <c r="E3" i="3"/>
  <c r="E4" i="3" s="1"/>
  <c r="E5" i="3" s="1"/>
  <c r="B3" i="3"/>
  <c r="B4" i="3" s="1"/>
  <c r="B5" i="3" s="1"/>
</calcChain>
</file>

<file path=xl/sharedStrings.xml><?xml version="1.0" encoding="utf-8"?>
<sst xmlns="http://schemas.openxmlformats.org/spreadsheetml/2006/main" count="377" uniqueCount="126">
  <si>
    <t>Levo</t>
  </si>
  <si>
    <r>
      <t xml:space="preserve">Displaying </t>
    </r>
    <r>
      <rPr>
        <b/>
        <sz val="11"/>
        <color rgb="FF000000"/>
        <rFont val="Arial"/>
        <family val="2"/>
      </rPr>
      <t>90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18/Jan/13 3:36 PM</t>
    </r>
    <r>
      <rPr>
        <sz val="11"/>
        <color rgb="FF000000"/>
        <rFont val="Arial"/>
        <family val="2"/>
      </rPr>
      <t>.</t>
    </r>
  </si>
  <si>
    <t>Key</t>
  </si>
  <si>
    <t>Issue Type</t>
  </si>
  <si>
    <t>Priority</t>
  </si>
  <si>
    <t>Assignee</t>
  </si>
  <si>
    <t>Original Estimate</t>
  </si>
  <si>
    <t>CAP-26</t>
  </si>
  <si>
    <t>Story</t>
  </si>
  <si>
    <t>Major</t>
  </si>
  <si>
    <t>Josh Hum</t>
  </si>
  <si>
    <t>CAP-42</t>
  </si>
  <si>
    <t>Ryan Nasr</t>
  </si>
  <si>
    <t>CAP-72</t>
  </si>
  <si>
    <t>Sub-task</t>
  </si>
  <si>
    <t>CAP-110</t>
  </si>
  <si>
    <t>Task</t>
  </si>
  <si>
    <t>Unassigned</t>
  </si>
  <si>
    <t>CAP-128</t>
  </si>
  <si>
    <t>Bug</t>
  </si>
  <si>
    <t>Trivial</t>
  </si>
  <si>
    <t>Christian Daher</t>
  </si>
  <si>
    <t>CAP-130</t>
  </si>
  <si>
    <t>Cynthia Donato</t>
  </si>
  <si>
    <t>CAP-131</t>
  </si>
  <si>
    <t>Cristian Asenjo</t>
  </si>
  <si>
    <t>CAP-134</t>
  </si>
  <si>
    <t>Mikhail Levkovsky</t>
  </si>
  <si>
    <t>CAP-135</t>
  </si>
  <si>
    <t>CAP-136</t>
  </si>
  <si>
    <t>Matthew Tam</t>
  </si>
  <si>
    <t>CAP-137</t>
  </si>
  <si>
    <t>Katrina Anderson</t>
  </si>
  <si>
    <t>CAP-139</t>
  </si>
  <si>
    <t>CAP-141</t>
  </si>
  <si>
    <t>CAP-142</t>
  </si>
  <si>
    <t>Patrick Modafferi</t>
  </si>
  <si>
    <t>CAP-143</t>
  </si>
  <si>
    <t>CAP-144</t>
  </si>
  <si>
    <t>CAP-145</t>
  </si>
  <si>
    <t>CAP-147</t>
  </si>
  <si>
    <t>CAP-148</t>
  </si>
  <si>
    <t>CAP-149</t>
  </si>
  <si>
    <t>CAP-150</t>
  </si>
  <si>
    <t>CAP-151</t>
  </si>
  <si>
    <t>CAP-152</t>
  </si>
  <si>
    <t>CAP-153</t>
  </si>
  <si>
    <t>CAP-154</t>
  </si>
  <si>
    <t>CAP-155</t>
  </si>
  <si>
    <t>CAP-169</t>
  </si>
  <si>
    <t>CAP-194</t>
  </si>
  <si>
    <t>CAP-196</t>
  </si>
  <si>
    <t>CAP-198</t>
  </si>
  <si>
    <t>CAP-199</t>
  </si>
  <si>
    <t>CAP-205</t>
  </si>
  <si>
    <t>CAP-206</t>
  </si>
  <si>
    <t>CAP-234</t>
  </si>
  <si>
    <t>Minor</t>
  </si>
  <si>
    <t>CAP-235</t>
  </si>
  <si>
    <t>Critical</t>
  </si>
  <si>
    <t>CAP-236</t>
  </si>
  <si>
    <t>CAP-237</t>
  </si>
  <si>
    <t>CAP-238</t>
  </si>
  <si>
    <t>CAP-239</t>
  </si>
  <si>
    <t>CAP-240</t>
  </si>
  <si>
    <t>CAP-241</t>
  </si>
  <si>
    <t>CAP-242</t>
  </si>
  <si>
    <t>CAP-243</t>
  </si>
  <si>
    <t>CAP-246</t>
  </si>
  <si>
    <t>CAP-247</t>
  </si>
  <si>
    <t>CAP-250</t>
  </si>
  <si>
    <t>CAP-251</t>
  </si>
  <si>
    <t>CAP-255</t>
  </si>
  <si>
    <t>Improvement</t>
  </si>
  <si>
    <t>CAP-261</t>
  </si>
  <si>
    <t>CAP-263</t>
  </si>
  <si>
    <t>CAP-265</t>
  </si>
  <si>
    <t>CAP-267</t>
  </si>
  <si>
    <t>CAP-268</t>
  </si>
  <si>
    <t>CAP-269</t>
  </si>
  <si>
    <t>CAP-270</t>
  </si>
  <si>
    <t>CAP-271</t>
  </si>
  <si>
    <t>CAP-272</t>
  </si>
  <si>
    <t>CAP-273</t>
  </si>
  <si>
    <t>CAP-274</t>
  </si>
  <si>
    <t>CAP-276</t>
  </si>
  <si>
    <t>CAP-277</t>
  </si>
  <si>
    <t>CAP-278</t>
  </si>
  <si>
    <t>CAP-281</t>
  </si>
  <si>
    <t>CAP-282</t>
  </si>
  <si>
    <t>CAP-283</t>
  </si>
  <si>
    <t>CAP-284</t>
  </si>
  <si>
    <t>CAP-285</t>
  </si>
  <si>
    <t>CAP-286</t>
  </si>
  <si>
    <t>CAP-287</t>
  </si>
  <si>
    <t>CAP-288</t>
  </si>
  <si>
    <t>CAP-289</t>
  </si>
  <si>
    <t>CAP-290</t>
  </si>
  <si>
    <t>CAP-291</t>
  </si>
  <si>
    <t>CAP-292</t>
  </si>
  <si>
    <t>CAP-293</t>
  </si>
  <si>
    <t>CAP-294</t>
  </si>
  <si>
    <t>CAP-295</t>
  </si>
  <si>
    <t>CAP-296</t>
  </si>
  <si>
    <t>CAP-297</t>
  </si>
  <si>
    <t>CAP-298</t>
  </si>
  <si>
    <t>CAP-299</t>
  </si>
  <si>
    <t>CAP-300</t>
  </si>
  <si>
    <t>CAP-301</t>
  </si>
  <si>
    <t>CAP-302</t>
  </si>
  <si>
    <t>CAP-303</t>
  </si>
  <si>
    <t>CAP-304</t>
  </si>
  <si>
    <t>CAP-305</t>
  </si>
  <si>
    <t>CAP-306</t>
  </si>
  <si>
    <t>CAP-307</t>
  </si>
  <si>
    <t>CAP-308</t>
  </si>
  <si>
    <t xml:space="preserve">Generated at Fri Jan 18 15:36:21 EST 2013 by Josh Hum using JIRA 5.1.4#783-sha1:a7d8d2c5c246cbbb4ffca1b8350df93f9d8a2b57. </t>
  </si>
  <si>
    <t>Description</t>
  </si>
  <si>
    <t>Worst Case</t>
  </si>
  <si>
    <t xml:space="preserve">Most Likely Case </t>
  </si>
  <si>
    <t xml:space="preserve">Best Case </t>
  </si>
  <si>
    <t>Expected Case</t>
  </si>
  <si>
    <t>Tasks</t>
  </si>
  <si>
    <t>Total(ph)</t>
  </si>
  <si>
    <t>Velocity(ph/day)</t>
  </si>
  <si>
    <t>Velocity (ph/team member/day)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</si>
</sst>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4" fillId="0" borderId="14" xfId="0" applyFont="1" applyBorder="1" applyAlignment="1">
      <alignment horizontal="left" vertical="center"/>
    </xf>
    <xf numFmtId="0" fontId="24" fillId="0" borderId="14" xfId="0" applyFont="1" applyBorder="1" applyAlignment="1">
      <alignment horizontal="center" vertical="center"/>
    </xf>
    <xf numFmtId="2" fontId="25" fillId="0" borderId="14" xfId="0" applyNumberFormat="1" applyFont="1" applyBorder="1" applyAlignment="1">
      <alignment horizontal="center" vertical="center"/>
    </xf>
    <xf numFmtId="2" fontId="26" fillId="0" borderId="14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ryanweb.dyndns.info:8080/images/jira111x3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0</xdr:rowOff>
    </xdr:to>
    <xdr:pic>
      <xdr:nvPicPr>
        <xdr:cNvPr id="2049" name="Picture 1" descr="Lev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72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yanweb.dyndns.info:8080/browse/CAP-154" TargetMode="External"/><Relationship Id="rId21" Type="http://schemas.openxmlformats.org/officeDocument/2006/relationships/hyperlink" Target="http://ryanweb.dyndns.info:8080/browse/CAP-149" TargetMode="External"/><Relationship Id="rId42" Type="http://schemas.openxmlformats.org/officeDocument/2006/relationships/hyperlink" Target="http://ryanweb.dyndns.info:8080/browse/CAP-241" TargetMode="External"/><Relationship Id="rId47" Type="http://schemas.openxmlformats.org/officeDocument/2006/relationships/hyperlink" Target="http://ryanweb.dyndns.info:8080/browse/CAP-250" TargetMode="External"/><Relationship Id="rId63" Type="http://schemas.openxmlformats.org/officeDocument/2006/relationships/hyperlink" Target="http://ryanweb.dyndns.info:8080/browse/CAP-278" TargetMode="External"/><Relationship Id="rId68" Type="http://schemas.openxmlformats.org/officeDocument/2006/relationships/hyperlink" Target="http://ryanweb.dyndns.info:8080/browse/CAP-285" TargetMode="External"/><Relationship Id="rId84" Type="http://schemas.openxmlformats.org/officeDocument/2006/relationships/hyperlink" Target="http://ryanweb.dyndns.info:8080/browse/CAP-301" TargetMode="External"/><Relationship Id="rId89" Type="http://schemas.openxmlformats.org/officeDocument/2006/relationships/hyperlink" Target="http://ryanweb.dyndns.info:8080/browse/CAP-306" TargetMode="External"/><Relationship Id="rId16" Type="http://schemas.openxmlformats.org/officeDocument/2006/relationships/hyperlink" Target="http://ryanweb.dyndns.info:8080/browse/CAP-143" TargetMode="External"/><Relationship Id="rId11" Type="http://schemas.openxmlformats.org/officeDocument/2006/relationships/hyperlink" Target="http://ryanweb.dyndns.info:8080/browse/CAP-136" TargetMode="External"/><Relationship Id="rId32" Type="http://schemas.openxmlformats.org/officeDocument/2006/relationships/hyperlink" Target="http://ryanweb.dyndns.info:8080/browse/CAP-199" TargetMode="External"/><Relationship Id="rId37" Type="http://schemas.openxmlformats.org/officeDocument/2006/relationships/hyperlink" Target="http://ryanweb.dyndns.info:8080/browse/CAP-236" TargetMode="External"/><Relationship Id="rId53" Type="http://schemas.openxmlformats.org/officeDocument/2006/relationships/hyperlink" Target="http://ryanweb.dyndns.info:8080/browse/CAP-267" TargetMode="External"/><Relationship Id="rId58" Type="http://schemas.openxmlformats.org/officeDocument/2006/relationships/hyperlink" Target="http://ryanweb.dyndns.info:8080/browse/CAP-272" TargetMode="External"/><Relationship Id="rId74" Type="http://schemas.openxmlformats.org/officeDocument/2006/relationships/hyperlink" Target="http://ryanweb.dyndns.info:8080/browse/CAP-291" TargetMode="External"/><Relationship Id="rId79" Type="http://schemas.openxmlformats.org/officeDocument/2006/relationships/hyperlink" Target="http://ryanweb.dyndns.info:8080/browse/CAP-296" TargetMode="External"/><Relationship Id="rId5" Type="http://schemas.openxmlformats.org/officeDocument/2006/relationships/hyperlink" Target="http://ryanweb.dyndns.info:8080/browse/CAP-110" TargetMode="External"/><Relationship Id="rId90" Type="http://schemas.openxmlformats.org/officeDocument/2006/relationships/hyperlink" Target="http://ryanweb.dyndns.info:8080/browse/CAP-307" TargetMode="External"/><Relationship Id="rId14" Type="http://schemas.openxmlformats.org/officeDocument/2006/relationships/hyperlink" Target="http://ryanweb.dyndns.info:8080/browse/CAP-141" TargetMode="External"/><Relationship Id="rId22" Type="http://schemas.openxmlformats.org/officeDocument/2006/relationships/hyperlink" Target="http://ryanweb.dyndns.info:8080/browse/CAP-150" TargetMode="External"/><Relationship Id="rId27" Type="http://schemas.openxmlformats.org/officeDocument/2006/relationships/hyperlink" Target="http://ryanweb.dyndns.info:8080/browse/CAP-155" TargetMode="External"/><Relationship Id="rId30" Type="http://schemas.openxmlformats.org/officeDocument/2006/relationships/hyperlink" Target="http://ryanweb.dyndns.info:8080/browse/CAP-196" TargetMode="External"/><Relationship Id="rId35" Type="http://schemas.openxmlformats.org/officeDocument/2006/relationships/hyperlink" Target="http://ryanweb.dyndns.info:8080/browse/CAP-234" TargetMode="External"/><Relationship Id="rId43" Type="http://schemas.openxmlformats.org/officeDocument/2006/relationships/hyperlink" Target="http://ryanweb.dyndns.info:8080/browse/CAP-242" TargetMode="External"/><Relationship Id="rId48" Type="http://schemas.openxmlformats.org/officeDocument/2006/relationships/hyperlink" Target="http://ryanweb.dyndns.info:8080/browse/CAP-251" TargetMode="External"/><Relationship Id="rId56" Type="http://schemas.openxmlformats.org/officeDocument/2006/relationships/hyperlink" Target="http://ryanweb.dyndns.info:8080/browse/CAP-270" TargetMode="External"/><Relationship Id="rId64" Type="http://schemas.openxmlformats.org/officeDocument/2006/relationships/hyperlink" Target="http://ryanweb.dyndns.info:8080/browse/CAP-281" TargetMode="External"/><Relationship Id="rId69" Type="http://schemas.openxmlformats.org/officeDocument/2006/relationships/hyperlink" Target="http://ryanweb.dyndns.info:8080/browse/CAP-286" TargetMode="External"/><Relationship Id="rId77" Type="http://schemas.openxmlformats.org/officeDocument/2006/relationships/hyperlink" Target="http://ryanweb.dyndns.info:8080/browse/CAP-294" TargetMode="External"/><Relationship Id="rId8" Type="http://schemas.openxmlformats.org/officeDocument/2006/relationships/hyperlink" Target="http://ryanweb.dyndns.info:8080/browse/CAP-131" TargetMode="External"/><Relationship Id="rId51" Type="http://schemas.openxmlformats.org/officeDocument/2006/relationships/hyperlink" Target="http://ryanweb.dyndns.info:8080/browse/CAP-263" TargetMode="External"/><Relationship Id="rId72" Type="http://schemas.openxmlformats.org/officeDocument/2006/relationships/hyperlink" Target="http://ryanweb.dyndns.info:8080/browse/CAP-289" TargetMode="External"/><Relationship Id="rId80" Type="http://schemas.openxmlformats.org/officeDocument/2006/relationships/hyperlink" Target="http://ryanweb.dyndns.info:8080/browse/CAP-297" TargetMode="External"/><Relationship Id="rId85" Type="http://schemas.openxmlformats.org/officeDocument/2006/relationships/hyperlink" Target="http://ryanweb.dyndns.info:8080/browse/CAP-302" TargetMode="External"/><Relationship Id="rId3" Type="http://schemas.openxmlformats.org/officeDocument/2006/relationships/hyperlink" Target="http://ryanweb.dyndns.info:8080/browse/CAP-42" TargetMode="External"/><Relationship Id="rId12" Type="http://schemas.openxmlformats.org/officeDocument/2006/relationships/hyperlink" Target="http://ryanweb.dyndns.info:8080/browse/CAP-137" TargetMode="External"/><Relationship Id="rId17" Type="http://schemas.openxmlformats.org/officeDocument/2006/relationships/hyperlink" Target="http://ryanweb.dyndns.info:8080/browse/CAP-144" TargetMode="External"/><Relationship Id="rId25" Type="http://schemas.openxmlformats.org/officeDocument/2006/relationships/hyperlink" Target="http://ryanweb.dyndns.info:8080/browse/CAP-153" TargetMode="External"/><Relationship Id="rId33" Type="http://schemas.openxmlformats.org/officeDocument/2006/relationships/hyperlink" Target="http://ryanweb.dyndns.info:8080/browse/CAP-205" TargetMode="External"/><Relationship Id="rId38" Type="http://schemas.openxmlformats.org/officeDocument/2006/relationships/hyperlink" Target="http://ryanweb.dyndns.info:8080/browse/CAP-237" TargetMode="External"/><Relationship Id="rId46" Type="http://schemas.openxmlformats.org/officeDocument/2006/relationships/hyperlink" Target="http://ryanweb.dyndns.info:8080/browse/CAP-247" TargetMode="External"/><Relationship Id="rId59" Type="http://schemas.openxmlformats.org/officeDocument/2006/relationships/hyperlink" Target="http://ryanweb.dyndns.info:8080/browse/CAP-273" TargetMode="External"/><Relationship Id="rId67" Type="http://schemas.openxmlformats.org/officeDocument/2006/relationships/hyperlink" Target="http://ryanweb.dyndns.info:8080/browse/CAP-284" TargetMode="External"/><Relationship Id="rId20" Type="http://schemas.openxmlformats.org/officeDocument/2006/relationships/hyperlink" Target="http://ryanweb.dyndns.info:8080/browse/CAP-148" TargetMode="External"/><Relationship Id="rId41" Type="http://schemas.openxmlformats.org/officeDocument/2006/relationships/hyperlink" Target="http://ryanweb.dyndns.info:8080/browse/CAP-240" TargetMode="External"/><Relationship Id="rId54" Type="http://schemas.openxmlformats.org/officeDocument/2006/relationships/hyperlink" Target="http://ryanweb.dyndns.info:8080/browse/CAP-268" TargetMode="External"/><Relationship Id="rId62" Type="http://schemas.openxmlformats.org/officeDocument/2006/relationships/hyperlink" Target="http://ryanweb.dyndns.info:8080/browse/CAP-277" TargetMode="External"/><Relationship Id="rId70" Type="http://schemas.openxmlformats.org/officeDocument/2006/relationships/hyperlink" Target="http://ryanweb.dyndns.info:8080/browse/CAP-287" TargetMode="External"/><Relationship Id="rId75" Type="http://schemas.openxmlformats.org/officeDocument/2006/relationships/hyperlink" Target="http://ryanweb.dyndns.info:8080/browse/CAP-292" TargetMode="External"/><Relationship Id="rId83" Type="http://schemas.openxmlformats.org/officeDocument/2006/relationships/hyperlink" Target="http://ryanweb.dyndns.info:8080/browse/CAP-300" TargetMode="External"/><Relationship Id="rId88" Type="http://schemas.openxmlformats.org/officeDocument/2006/relationships/hyperlink" Target="http://ryanweb.dyndns.info:8080/browse/CAP-305" TargetMode="External"/><Relationship Id="rId91" Type="http://schemas.openxmlformats.org/officeDocument/2006/relationships/hyperlink" Target="http://ryanweb.dyndns.info:8080/browse/CAP-308" TargetMode="External"/><Relationship Id="rId1" Type="http://schemas.openxmlformats.org/officeDocument/2006/relationships/hyperlink" Target="http://ryanweb.dyndns.info:8080/secure/IssueNavigator.jspa?reset=true&amp;jqlQuery=project+%3D+%22TFF+-+Touch+For+Food%22+AND+%28fixVersion+%3D+%22Sprint+6%22+OR+%22Release+Version+History%22+%3D+%22Sprint+6%22%29+ORDER+BY+key+ASC%2C+priority+ASC" TargetMode="External"/><Relationship Id="rId6" Type="http://schemas.openxmlformats.org/officeDocument/2006/relationships/hyperlink" Target="http://ryanweb.dyndns.info:8080/browse/CAP-128" TargetMode="External"/><Relationship Id="rId15" Type="http://schemas.openxmlformats.org/officeDocument/2006/relationships/hyperlink" Target="http://ryanweb.dyndns.info:8080/browse/CAP-142" TargetMode="External"/><Relationship Id="rId23" Type="http://schemas.openxmlformats.org/officeDocument/2006/relationships/hyperlink" Target="http://ryanweb.dyndns.info:8080/browse/CAP-151" TargetMode="External"/><Relationship Id="rId28" Type="http://schemas.openxmlformats.org/officeDocument/2006/relationships/hyperlink" Target="http://ryanweb.dyndns.info:8080/browse/CAP-169" TargetMode="External"/><Relationship Id="rId36" Type="http://schemas.openxmlformats.org/officeDocument/2006/relationships/hyperlink" Target="http://ryanweb.dyndns.info:8080/browse/CAP-235" TargetMode="External"/><Relationship Id="rId49" Type="http://schemas.openxmlformats.org/officeDocument/2006/relationships/hyperlink" Target="http://ryanweb.dyndns.info:8080/browse/CAP-255" TargetMode="External"/><Relationship Id="rId57" Type="http://schemas.openxmlformats.org/officeDocument/2006/relationships/hyperlink" Target="http://ryanweb.dyndns.info:8080/browse/CAP-271" TargetMode="External"/><Relationship Id="rId10" Type="http://schemas.openxmlformats.org/officeDocument/2006/relationships/hyperlink" Target="http://ryanweb.dyndns.info:8080/browse/CAP-135" TargetMode="External"/><Relationship Id="rId31" Type="http://schemas.openxmlformats.org/officeDocument/2006/relationships/hyperlink" Target="http://ryanweb.dyndns.info:8080/browse/CAP-198" TargetMode="External"/><Relationship Id="rId44" Type="http://schemas.openxmlformats.org/officeDocument/2006/relationships/hyperlink" Target="http://ryanweb.dyndns.info:8080/browse/CAP-243" TargetMode="External"/><Relationship Id="rId52" Type="http://schemas.openxmlformats.org/officeDocument/2006/relationships/hyperlink" Target="http://ryanweb.dyndns.info:8080/browse/CAP-265" TargetMode="External"/><Relationship Id="rId60" Type="http://schemas.openxmlformats.org/officeDocument/2006/relationships/hyperlink" Target="http://ryanweb.dyndns.info:8080/browse/CAP-274" TargetMode="External"/><Relationship Id="rId65" Type="http://schemas.openxmlformats.org/officeDocument/2006/relationships/hyperlink" Target="http://ryanweb.dyndns.info:8080/browse/CAP-282" TargetMode="External"/><Relationship Id="rId73" Type="http://schemas.openxmlformats.org/officeDocument/2006/relationships/hyperlink" Target="http://ryanweb.dyndns.info:8080/browse/CAP-290" TargetMode="External"/><Relationship Id="rId78" Type="http://schemas.openxmlformats.org/officeDocument/2006/relationships/hyperlink" Target="http://ryanweb.dyndns.info:8080/browse/CAP-295" TargetMode="External"/><Relationship Id="rId81" Type="http://schemas.openxmlformats.org/officeDocument/2006/relationships/hyperlink" Target="http://ryanweb.dyndns.info:8080/browse/CAP-298" TargetMode="External"/><Relationship Id="rId86" Type="http://schemas.openxmlformats.org/officeDocument/2006/relationships/hyperlink" Target="http://ryanweb.dyndns.info:8080/browse/CAP-303" TargetMode="External"/><Relationship Id="rId4" Type="http://schemas.openxmlformats.org/officeDocument/2006/relationships/hyperlink" Target="http://ryanweb.dyndns.info:8080/browse/CAP-72" TargetMode="External"/><Relationship Id="rId9" Type="http://schemas.openxmlformats.org/officeDocument/2006/relationships/hyperlink" Target="http://ryanweb.dyndns.info:8080/browse/CAP-134" TargetMode="External"/><Relationship Id="rId13" Type="http://schemas.openxmlformats.org/officeDocument/2006/relationships/hyperlink" Target="http://ryanweb.dyndns.info:8080/browse/CAP-139" TargetMode="External"/><Relationship Id="rId18" Type="http://schemas.openxmlformats.org/officeDocument/2006/relationships/hyperlink" Target="http://ryanweb.dyndns.info:8080/browse/CAP-145" TargetMode="External"/><Relationship Id="rId39" Type="http://schemas.openxmlformats.org/officeDocument/2006/relationships/hyperlink" Target="http://ryanweb.dyndns.info:8080/browse/CAP-238" TargetMode="External"/><Relationship Id="rId34" Type="http://schemas.openxmlformats.org/officeDocument/2006/relationships/hyperlink" Target="http://ryanweb.dyndns.info:8080/browse/CAP-206" TargetMode="External"/><Relationship Id="rId50" Type="http://schemas.openxmlformats.org/officeDocument/2006/relationships/hyperlink" Target="http://ryanweb.dyndns.info:8080/browse/CAP-261" TargetMode="External"/><Relationship Id="rId55" Type="http://schemas.openxmlformats.org/officeDocument/2006/relationships/hyperlink" Target="http://ryanweb.dyndns.info:8080/browse/CAP-269" TargetMode="External"/><Relationship Id="rId76" Type="http://schemas.openxmlformats.org/officeDocument/2006/relationships/hyperlink" Target="http://ryanweb.dyndns.info:8080/browse/CAP-293" TargetMode="External"/><Relationship Id="rId7" Type="http://schemas.openxmlformats.org/officeDocument/2006/relationships/hyperlink" Target="http://ryanweb.dyndns.info:8080/browse/CAP-130" TargetMode="External"/><Relationship Id="rId71" Type="http://schemas.openxmlformats.org/officeDocument/2006/relationships/hyperlink" Target="http://ryanweb.dyndns.info:8080/browse/CAP-288" TargetMode="External"/><Relationship Id="rId92" Type="http://schemas.openxmlformats.org/officeDocument/2006/relationships/drawing" Target="../drawings/drawing1.xml"/><Relationship Id="rId2" Type="http://schemas.openxmlformats.org/officeDocument/2006/relationships/hyperlink" Target="http://ryanweb.dyndns.info:8080/browse/CAP-26" TargetMode="External"/><Relationship Id="rId29" Type="http://schemas.openxmlformats.org/officeDocument/2006/relationships/hyperlink" Target="http://ryanweb.dyndns.info:8080/browse/CAP-194" TargetMode="External"/><Relationship Id="rId24" Type="http://schemas.openxmlformats.org/officeDocument/2006/relationships/hyperlink" Target="http://ryanweb.dyndns.info:8080/browse/CAP-152" TargetMode="External"/><Relationship Id="rId40" Type="http://schemas.openxmlformats.org/officeDocument/2006/relationships/hyperlink" Target="http://ryanweb.dyndns.info:8080/browse/CAP-239" TargetMode="External"/><Relationship Id="rId45" Type="http://schemas.openxmlformats.org/officeDocument/2006/relationships/hyperlink" Target="http://ryanweb.dyndns.info:8080/browse/CAP-246" TargetMode="External"/><Relationship Id="rId66" Type="http://schemas.openxmlformats.org/officeDocument/2006/relationships/hyperlink" Target="http://ryanweb.dyndns.info:8080/browse/CAP-283" TargetMode="External"/><Relationship Id="rId87" Type="http://schemas.openxmlformats.org/officeDocument/2006/relationships/hyperlink" Target="http://ryanweb.dyndns.info:8080/browse/CAP-304" TargetMode="External"/><Relationship Id="rId61" Type="http://schemas.openxmlformats.org/officeDocument/2006/relationships/hyperlink" Target="http://ryanweb.dyndns.info:8080/browse/CAP-276" TargetMode="External"/><Relationship Id="rId82" Type="http://schemas.openxmlformats.org/officeDocument/2006/relationships/hyperlink" Target="http://ryanweb.dyndns.info:8080/browse/CAP-299" TargetMode="External"/><Relationship Id="rId19" Type="http://schemas.openxmlformats.org/officeDocument/2006/relationships/hyperlink" Target="http://ryanweb.dyndns.info:8080/browse/CAP-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H11" sqref="H11"/>
    </sheetView>
  </sheetViews>
  <sheetFormatPr defaultRowHeight="12" x14ac:dyDescent="0.2"/>
  <cols>
    <col min="1" max="1" width="11.28515625" style="1" customWidth="1"/>
    <col min="2" max="2" width="18.140625" style="1" customWidth="1"/>
    <col min="3" max="3" width="11.28515625" style="1" customWidth="1"/>
    <col min="4" max="4" width="24" style="1" customWidth="1"/>
    <col min="5" max="5" width="25.42578125" style="1" customWidth="1"/>
    <col min="6" max="16384" width="9.140625" style="1"/>
  </cols>
  <sheetData>
    <row r="1" spans="1:5" ht="22.5" customHeight="1" x14ac:dyDescent="0.2">
      <c r="A1" s="10"/>
      <c r="B1" s="11"/>
      <c r="C1" s="11"/>
      <c r="D1" s="11"/>
      <c r="E1" s="12"/>
    </row>
    <row r="2" spans="1:5" ht="15" customHeight="1" x14ac:dyDescent="0.2">
      <c r="A2" s="13" t="s">
        <v>0</v>
      </c>
      <c r="B2" s="14"/>
      <c r="C2" s="14"/>
      <c r="D2" s="14"/>
      <c r="E2" s="15"/>
    </row>
    <row r="3" spans="1:5" ht="15" customHeight="1" x14ac:dyDescent="0.2">
      <c r="A3" s="16" t="s">
        <v>1</v>
      </c>
      <c r="B3" s="17"/>
      <c r="C3" s="17"/>
      <c r="D3" s="17"/>
      <c r="E3" s="18"/>
    </row>
    <row r="4" spans="1:5" ht="1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5" x14ac:dyDescent="0.2">
      <c r="A5" s="4" t="s">
        <v>7</v>
      </c>
      <c r="B5" s="3" t="s">
        <v>8</v>
      </c>
      <c r="C5" s="3" t="s">
        <v>9</v>
      </c>
      <c r="D5" s="3" t="s">
        <v>10</v>
      </c>
      <c r="E5" s="3"/>
    </row>
    <row r="6" spans="1:5" ht="15" x14ac:dyDescent="0.2">
      <c r="A6" s="4" t="s">
        <v>11</v>
      </c>
      <c r="B6" s="3" t="s">
        <v>8</v>
      </c>
      <c r="C6" s="3" t="s">
        <v>9</v>
      </c>
      <c r="D6" s="3" t="s">
        <v>12</v>
      </c>
      <c r="E6" s="3"/>
    </row>
    <row r="7" spans="1:5" ht="15" x14ac:dyDescent="0.2">
      <c r="A7" s="4" t="s">
        <v>13</v>
      </c>
      <c r="B7" s="3" t="s">
        <v>14</v>
      </c>
      <c r="C7" s="3" t="s">
        <v>9</v>
      </c>
      <c r="D7" s="3" t="s">
        <v>10</v>
      </c>
      <c r="E7" s="3">
        <v>24</v>
      </c>
    </row>
    <row r="8" spans="1:5" ht="15" x14ac:dyDescent="0.2">
      <c r="A8" s="4" t="s">
        <v>15</v>
      </c>
      <c r="B8" s="3" t="s">
        <v>16</v>
      </c>
      <c r="C8" s="3" t="s">
        <v>9</v>
      </c>
      <c r="D8" s="5" t="s">
        <v>17</v>
      </c>
      <c r="E8" s="3">
        <v>0</v>
      </c>
    </row>
    <row r="9" spans="1:5" ht="15" x14ac:dyDescent="0.2">
      <c r="A9" s="4" t="s">
        <v>18</v>
      </c>
      <c r="B9" s="3" t="s">
        <v>19</v>
      </c>
      <c r="C9" s="3" t="s">
        <v>20</v>
      </c>
      <c r="D9" s="3" t="s">
        <v>21</v>
      </c>
      <c r="E9" s="3">
        <v>2</v>
      </c>
    </row>
    <row r="10" spans="1:5" ht="15" x14ac:dyDescent="0.2">
      <c r="A10" s="4" t="s">
        <v>22</v>
      </c>
      <c r="B10" s="3" t="s">
        <v>14</v>
      </c>
      <c r="C10" s="3" t="s">
        <v>9</v>
      </c>
      <c r="D10" s="3" t="s">
        <v>23</v>
      </c>
      <c r="E10" s="3">
        <v>2</v>
      </c>
    </row>
    <row r="11" spans="1:5" ht="15" x14ac:dyDescent="0.2">
      <c r="A11" s="4" t="s">
        <v>24</v>
      </c>
      <c r="B11" s="3" t="s">
        <v>14</v>
      </c>
      <c r="C11" s="3" t="s">
        <v>9</v>
      </c>
      <c r="D11" s="3" t="s">
        <v>25</v>
      </c>
      <c r="E11" s="3">
        <v>4</v>
      </c>
    </row>
    <row r="12" spans="1:5" ht="15" x14ac:dyDescent="0.2">
      <c r="A12" s="4" t="s">
        <v>26</v>
      </c>
      <c r="B12" s="3" t="s">
        <v>14</v>
      </c>
      <c r="C12" s="3" t="s">
        <v>9</v>
      </c>
      <c r="D12" s="3" t="s">
        <v>27</v>
      </c>
      <c r="E12" s="3">
        <v>2</v>
      </c>
    </row>
    <row r="13" spans="1:5" ht="15" x14ac:dyDescent="0.2">
      <c r="A13" s="4" t="s">
        <v>28</v>
      </c>
      <c r="B13" s="3" t="s">
        <v>14</v>
      </c>
      <c r="C13" s="3" t="s">
        <v>9</v>
      </c>
      <c r="D13" s="3" t="s">
        <v>21</v>
      </c>
      <c r="E13" s="3">
        <v>1</v>
      </c>
    </row>
    <row r="14" spans="1:5" ht="15" x14ac:dyDescent="0.2">
      <c r="A14" s="4" t="s">
        <v>29</v>
      </c>
      <c r="B14" s="3" t="s">
        <v>14</v>
      </c>
      <c r="C14" s="3" t="s">
        <v>9</v>
      </c>
      <c r="D14" s="3" t="s">
        <v>30</v>
      </c>
      <c r="E14" s="3">
        <v>4</v>
      </c>
    </row>
    <row r="15" spans="1:5" ht="15" x14ac:dyDescent="0.2">
      <c r="A15" s="4" t="s">
        <v>31</v>
      </c>
      <c r="B15" s="3" t="s">
        <v>14</v>
      </c>
      <c r="C15" s="3" t="s">
        <v>9</v>
      </c>
      <c r="D15" s="3" t="s">
        <v>32</v>
      </c>
      <c r="E15" s="3">
        <v>3</v>
      </c>
    </row>
    <row r="16" spans="1:5" ht="15" x14ac:dyDescent="0.2">
      <c r="A16" s="4" t="s">
        <v>33</v>
      </c>
      <c r="B16" s="3" t="s">
        <v>14</v>
      </c>
      <c r="C16" s="3" t="s">
        <v>9</v>
      </c>
      <c r="D16" s="3" t="s">
        <v>12</v>
      </c>
      <c r="E16" s="3">
        <v>3</v>
      </c>
    </row>
    <row r="17" spans="1:5" ht="15" x14ac:dyDescent="0.2">
      <c r="A17" s="4" t="s">
        <v>34</v>
      </c>
      <c r="B17" s="3" t="s">
        <v>14</v>
      </c>
      <c r="C17" s="3" t="s">
        <v>9</v>
      </c>
      <c r="D17" s="3" t="s">
        <v>10</v>
      </c>
      <c r="E17" s="3">
        <v>3</v>
      </c>
    </row>
    <row r="18" spans="1:5" ht="15" x14ac:dyDescent="0.2">
      <c r="A18" s="4" t="s">
        <v>35</v>
      </c>
      <c r="B18" s="3" t="s">
        <v>14</v>
      </c>
      <c r="C18" s="3" t="s">
        <v>9</v>
      </c>
      <c r="D18" s="3" t="s">
        <v>36</v>
      </c>
      <c r="E18" s="3">
        <v>0.25</v>
      </c>
    </row>
    <row r="19" spans="1:5" ht="15" x14ac:dyDescent="0.2">
      <c r="A19" s="4" t="s">
        <v>37</v>
      </c>
      <c r="B19" s="3" t="s">
        <v>14</v>
      </c>
      <c r="C19" s="3" t="s">
        <v>9</v>
      </c>
      <c r="D19" s="3" t="s">
        <v>36</v>
      </c>
      <c r="E19" s="3">
        <v>0.25</v>
      </c>
    </row>
    <row r="20" spans="1:5" ht="15" x14ac:dyDescent="0.2">
      <c r="A20" s="4" t="s">
        <v>38</v>
      </c>
      <c r="B20" s="3" t="s">
        <v>14</v>
      </c>
      <c r="C20" s="3" t="s">
        <v>9</v>
      </c>
      <c r="D20" s="3" t="s">
        <v>25</v>
      </c>
      <c r="E20" s="3">
        <v>0.5</v>
      </c>
    </row>
    <row r="21" spans="1:5" ht="15" x14ac:dyDescent="0.2">
      <c r="A21" s="4" t="s">
        <v>39</v>
      </c>
      <c r="B21" s="3" t="s">
        <v>14</v>
      </c>
      <c r="C21" s="3" t="s">
        <v>9</v>
      </c>
      <c r="D21" s="3" t="s">
        <v>23</v>
      </c>
      <c r="E21" s="3">
        <v>0.5</v>
      </c>
    </row>
    <row r="22" spans="1:5" ht="15" x14ac:dyDescent="0.2">
      <c r="A22" s="4" t="s">
        <v>40</v>
      </c>
      <c r="B22" s="3" t="s">
        <v>14</v>
      </c>
      <c r="C22" s="3" t="s">
        <v>9</v>
      </c>
      <c r="D22" s="3" t="s">
        <v>36</v>
      </c>
      <c r="E22" s="3">
        <v>0.5</v>
      </c>
    </row>
    <row r="23" spans="1:5" ht="15" x14ac:dyDescent="0.2">
      <c r="A23" s="4" t="s">
        <v>41</v>
      </c>
      <c r="B23" s="3" t="s">
        <v>14</v>
      </c>
      <c r="C23" s="3" t="s">
        <v>9</v>
      </c>
      <c r="D23" s="3" t="s">
        <v>30</v>
      </c>
      <c r="E23" s="3">
        <v>0.5</v>
      </c>
    </row>
    <row r="24" spans="1:5" ht="15" x14ac:dyDescent="0.2">
      <c r="A24" s="4" t="s">
        <v>42</v>
      </c>
      <c r="B24" s="3" t="s">
        <v>14</v>
      </c>
      <c r="C24" s="3" t="s">
        <v>9</v>
      </c>
      <c r="D24" s="3" t="s">
        <v>32</v>
      </c>
      <c r="E24" s="3">
        <v>0.5</v>
      </c>
    </row>
    <row r="25" spans="1:5" ht="15" x14ac:dyDescent="0.2">
      <c r="A25" s="4" t="s">
        <v>43</v>
      </c>
      <c r="B25" s="3" t="s">
        <v>14</v>
      </c>
      <c r="C25" s="3" t="s">
        <v>9</v>
      </c>
      <c r="D25" s="3" t="s">
        <v>10</v>
      </c>
      <c r="E25" s="3">
        <v>0.5</v>
      </c>
    </row>
    <row r="26" spans="1:5" ht="15" x14ac:dyDescent="0.2">
      <c r="A26" s="4" t="s">
        <v>44</v>
      </c>
      <c r="B26" s="3" t="s">
        <v>14</v>
      </c>
      <c r="C26" s="3" t="s">
        <v>9</v>
      </c>
      <c r="D26" s="3" t="s">
        <v>27</v>
      </c>
      <c r="E26" s="3">
        <v>0.5</v>
      </c>
    </row>
    <row r="27" spans="1:5" ht="15" x14ac:dyDescent="0.2">
      <c r="A27" s="4" t="s">
        <v>45</v>
      </c>
      <c r="B27" s="3" t="s">
        <v>14</v>
      </c>
      <c r="C27" s="3" t="s">
        <v>9</v>
      </c>
      <c r="D27" s="3" t="s">
        <v>21</v>
      </c>
      <c r="E27" s="3">
        <v>0.5</v>
      </c>
    </row>
    <row r="28" spans="1:5" ht="15" x14ac:dyDescent="0.2">
      <c r="A28" s="4" t="s">
        <v>46</v>
      </c>
      <c r="B28" s="3" t="s">
        <v>14</v>
      </c>
      <c r="C28" s="3" t="s">
        <v>9</v>
      </c>
      <c r="D28" s="3" t="s">
        <v>12</v>
      </c>
      <c r="E28" s="3">
        <v>8.3333333333333329E-2</v>
      </c>
    </row>
    <row r="29" spans="1:5" ht="15" x14ac:dyDescent="0.2">
      <c r="A29" s="4" t="s">
        <v>47</v>
      </c>
      <c r="B29" s="3" t="s">
        <v>14</v>
      </c>
      <c r="C29" s="3" t="s">
        <v>9</v>
      </c>
      <c r="D29" s="3" t="s">
        <v>12</v>
      </c>
      <c r="E29" s="3">
        <v>8.3333333333333329E-2</v>
      </c>
    </row>
    <row r="30" spans="1:5" ht="15" x14ac:dyDescent="0.2">
      <c r="A30" s="4" t="s">
        <v>48</v>
      </c>
      <c r="B30" s="3" t="s">
        <v>14</v>
      </c>
      <c r="C30" s="3" t="s">
        <v>9</v>
      </c>
      <c r="D30" s="3" t="s">
        <v>32</v>
      </c>
      <c r="E30" s="3">
        <v>0.5</v>
      </c>
    </row>
    <row r="31" spans="1:5" ht="15" x14ac:dyDescent="0.2">
      <c r="A31" s="4" t="s">
        <v>49</v>
      </c>
      <c r="B31" s="3" t="s">
        <v>19</v>
      </c>
      <c r="C31" s="3" t="s">
        <v>9</v>
      </c>
      <c r="D31" s="3" t="s">
        <v>23</v>
      </c>
      <c r="E31" s="3">
        <v>5</v>
      </c>
    </row>
    <row r="32" spans="1:5" ht="15" x14ac:dyDescent="0.2">
      <c r="A32" s="4" t="s">
        <v>50</v>
      </c>
      <c r="B32" s="3" t="s">
        <v>14</v>
      </c>
      <c r="C32" s="3" t="s">
        <v>9</v>
      </c>
      <c r="D32" s="5" t="s">
        <v>17</v>
      </c>
      <c r="E32" s="3">
        <v>4</v>
      </c>
    </row>
    <row r="33" spans="1:5" ht="15" x14ac:dyDescent="0.2">
      <c r="A33" s="4" t="s">
        <v>51</v>
      </c>
      <c r="B33" s="3" t="s">
        <v>14</v>
      </c>
      <c r="C33" s="3" t="s">
        <v>9</v>
      </c>
      <c r="D33" s="3" t="s">
        <v>25</v>
      </c>
      <c r="E33" s="3">
        <v>12</v>
      </c>
    </row>
    <row r="34" spans="1:5" ht="15" x14ac:dyDescent="0.2">
      <c r="A34" s="4" t="s">
        <v>52</v>
      </c>
      <c r="B34" s="3" t="s">
        <v>16</v>
      </c>
      <c r="C34" s="3" t="s">
        <v>9</v>
      </c>
      <c r="D34" s="3" t="s">
        <v>30</v>
      </c>
      <c r="E34" s="3">
        <v>0</v>
      </c>
    </row>
    <row r="35" spans="1:5" ht="15" x14ac:dyDescent="0.2">
      <c r="A35" s="4" t="s">
        <v>53</v>
      </c>
      <c r="B35" s="3" t="s">
        <v>14</v>
      </c>
      <c r="C35" s="3" t="s">
        <v>9</v>
      </c>
      <c r="D35" s="3" t="s">
        <v>30</v>
      </c>
      <c r="E35" s="3">
        <v>3</v>
      </c>
    </row>
    <row r="36" spans="1:5" ht="15" x14ac:dyDescent="0.2">
      <c r="A36" s="4" t="s">
        <v>54</v>
      </c>
      <c r="B36" s="3" t="s">
        <v>14</v>
      </c>
      <c r="C36" s="3" t="s">
        <v>9</v>
      </c>
      <c r="D36" s="3" t="s">
        <v>30</v>
      </c>
      <c r="E36" s="3">
        <v>5</v>
      </c>
    </row>
    <row r="37" spans="1:5" ht="15" x14ac:dyDescent="0.2">
      <c r="A37" s="4" t="s">
        <v>55</v>
      </c>
      <c r="B37" s="3" t="s">
        <v>14</v>
      </c>
      <c r="C37" s="3" t="s">
        <v>9</v>
      </c>
      <c r="D37" s="3" t="s">
        <v>30</v>
      </c>
      <c r="E37" s="3">
        <v>6</v>
      </c>
    </row>
    <row r="38" spans="1:5" ht="15" x14ac:dyDescent="0.2">
      <c r="A38" s="4" t="s">
        <v>56</v>
      </c>
      <c r="B38" s="3" t="s">
        <v>14</v>
      </c>
      <c r="C38" s="3" t="s">
        <v>57</v>
      </c>
      <c r="D38" s="5" t="s">
        <v>17</v>
      </c>
      <c r="E38" s="3">
        <v>0</v>
      </c>
    </row>
    <row r="39" spans="1:5" ht="15" x14ac:dyDescent="0.2">
      <c r="A39" s="4" t="s">
        <v>58</v>
      </c>
      <c r="B39" s="3" t="s">
        <v>19</v>
      </c>
      <c r="C39" s="3" t="s">
        <v>59</v>
      </c>
      <c r="D39" s="3" t="s">
        <v>21</v>
      </c>
      <c r="E39" s="3">
        <v>2</v>
      </c>
    </row>
    <row r="40" spans="1:5" ht="15" x14ac:dyDescent="0.2">
      <c r="A40" s="4" t="s">
        <v>60</v>
      </c>
      <c r="B40" s="3" t="s">
        <v>19</v>
      </c>
      <c r="C40" s="3" t="s">
        <v>59</v>
      </c>
      <c r="D40" s="3" t="s">
        <v>21</v>
      </c>
      <c r="E40" s="3">
        <v>2</v>
      </c>
    </row>
    <row r="41" spans="1:5" ht="15" x14ac:dyDescent="0.2">
      <c r="A41" s="4" t="s">
        <v>61</v>
      </c>
      <c r="B41" s="3" t="s">
        <v>19</v>
      </c>
      <c r="C41" s="3" t="s">
        <v>59</v>
      </c>
      <c r="D41" s="3" t="s">
        <v>21</v>
      </c>
      <c r="E41" s="3">
        <v>2</v>
      </c>
    </row>
    <row r="42" spans="1:5" ht="15" x14ac:dyDescent="0.2">
      <c r="A42" s="4" t="s">
        <v>62</v>
      </c>
      <c r="B42" s="3" t="s">
        <v>19</v>
      </c>
      <c r="C42" s="3" t="s">
        <v>59</v>
      </c>
      <c r="D42" s="3" t="s">
        <v>21</v>
      </c>
      <c r="E42" s="3">
        <v>2</v>
      </c>
    </row>
    <row r="43" spans="1:5" ht="15" x14ac:dyDescent="0.2">
      <c r="A43" s="4" t="s">
        <v>63</v>
      </c>
      <c r="B43" s="3" t="s">
        <v>19</v>
      </c>
      <c r="C43" s="3" t="s">
        <v>59</v>
      </c>
      <c r="D43" s="3" t="s">
        <v>21</v>
      </c>
      <c r="E43" s="3">
        <v>2</v>
      </c>
    </row>
    <row r="44" spans="1:5" ht="15" x14ac:dyDescent="0.2">
      <c r="A44" s="4" t="s">
        <v>64</v>
      </c>
      <c r="B44" s="3" t="s">
        <v>19</v>
      </c>
      <c r="C44" s="3" t="s">
        <v>59</v>
      </c>
      <c r="D44" s="3" t="s">
        <v>21</v>
      </c>
      <c r="E44" s="3">
        <v>2</v>
      </c>
    </row>
    <row r="45" spans="1:5" ht="15" x14ac:dyDescent="0.2">
      <c r="A45" s="4" t="s">
        <v>65</v>
      </c>
      <c r="B45" s="3" t="s">
        <v>19</v>
      </c>
      <c r="C45" s="3" t="s">
        <v>59</v>
      </c>
      <c r="D45" s="3" t="s">
        <v>21</v>
      </c>
      <c r="E45" s="3">
        <v>2</v>
      </c>
    </row>
    <row r="46" spans="1:5" ht="15" x14ac:dyDescent="0.2">
      <c r="A46" s="4" t="s">
        <v>66</v>
      </c>
      <c r="B46" s="3" t="s">
        <v>19</v>
      </c>
      <c r="C46" s="3" t="s">
        <v>59</v>
      </c>
      <c r="D46" s="3" t="s">
        <v>21</v>
      </c>
      <c r="E46" s="3">
        <v>2</v>
      </c>
    </row>
    <row r="47" spans="1:5" ht="15" x14ac:dyDescent="0.2">
      <c r="A47" s="4" t="s">
        <v>67</v>
      </c>
      <c r="B47" s="3" t="s">
        <v>19</v>
      </c>
      <c r="C47" s="3" t="s">
        <v>59</v>
      </c>
      <c r="D47" s="3" t="s">
        <v>21</v>
      </c>
      <c r="E47" s="3">
        <v>2</v>
      </c>
    </row>
    <row r="48" spans="1:5" ht="15" x14ac:dyDescent="0.2">
      <c r="A48" s="4" t="s">
        <v>68</v>
      </c>
      <c r="B48" s="3" t="s">
        <v>19</v>
      </c>
      <c r="C48" s="3" t="s">
        <v>59</v>
      </c>
      <c r="D48" s="3" t="s">
        <v>21</v>
      </c>
      <c r="E48" s="3">
        <v>1</v>
      </c>
    </row>
    <row r="49" spans="1:5" ht="15" x14ac:dyDescent="0.2">
      <c r="A49" s="4" t="s">
        <v>69</v>
      </c>
      <c r="B49" s="3" t="s">
        <v>16</v>
      </c>
      <c r="C49" s="3" t="s">
        <v>57</v>
      </c>
      <c r="D49" s="5" t="s">
        <v>17</v>
      </c>
      <c r="E49" s="3">
        <v>0</v>
      </c>
    </row>
    <row r="50" spans="1:5" ht="15" x14ac:dyDescent="0.2">
      <c r="A50" s="4" t="s">
        <v>70</v>
      </c>
      <c r="B50" s="3" t="s">
        <v>19</v>
      </c>
      <c r="C50" s="3" t="s">
        <v>57</v>
      </c>
      <c r="D50" s="3" t="s">
        <v>21</v>
      </c>
      <c r="E50" s="3">
        <v>8</v>
      </c>
    </row>
    <row r="51" spans="1:5" ht="15" x14ac:dyDescent="0.2">
      <c r="A51" s="4" t="s">
        <v>71</v>
      </c>
      <c r="B51" s="3" t="s">
        <v>19</v>
      </c>
      <c r="C51" s="3" t="s">
        <v>57</v>
      </c>
      <c r="D51" s="5" t="s">
        <v>17</v>
      </c>
      <c r="E51" s="3">
        <v>0</v>
      </c>
    </row>
    <row r="52" spans="1:5" ht="15" x14ac:dyDescent="0.2">
      <c r="A52" s="4" t="s">
        <v>72</v>
      </c>
      <c r="B52" s="3" t="s">
        <v>73</v>
      </c>
      <c r="C52" s="3" t="s">
        <v>57</v>
      </c>
      <c r="D52" s="3" t="s">
        <v>27</v>
      </c>
      <c r="E52" s="3">
        <v>4</v>
      </c>
    </row>
    <row r="53" spans="1:5" ht="15" x14ac:dyDescent="0.2">
      <c r="A53" s="4" t="s">
        <v>74</v>
      </c>
      <c r="B53" s="3" t="s">
        <v>19</v>
      </c>
      <c r="C53" s="3" t="s">
        <v>9</v>
      </c>
      <c r="D53" s="3" t="s">
        <v>12</v>
      </c>
      <c r="E53" s="3">
        <v>8</v>
      </c>
    </row>
    <row r="54" spans="1:5" ht="15" x14ac:dyDescent="0.2">
      <c r="A54" s="4" t="s">
        <v>75</v>
      </c>
      <c r="B54" s="3" t="s">
        <v>14</v>
      </c>
      <c r="C54" s="3" t="s">
        <v>57</v>
      </c>
      <c r="D54" s="3" t="s">
        <v>10</v>
      </c>
      <c r="E54" s="3">
        <v>2</v>
      </c>
    </row>
    <row r="55" spans="1:5" ht="15" x14ac:dyDescent="0.2">
      <c r="A55" s="4" t="s">
        <v>76</v>
      </c>
      <c r="B55" s="3" t="s">
        <v>14</v>
      </c>
      <c r="C55" s="3" t="s">
        <v>9</v>
      </c>
      <c r="D55" s="3" t="s">
        <v>30</v>
      </c>
      <c r="E55" s="3">
        <v>10</v>
      </c>
    </row>
    <row r="56" spans="1:5" ht="15" x14ac:dyDescent="0.2">
      <c r="A56" s="4" t="s">
        <v>77</v>
      </c>
      <c r="B56" s="3" t="s">
        <v>14</v>
      </c>
      <c r="C56" s="3" t="s">
        <v>9</v>
      </c>
      <c r="D56" s="3" t="s">
        <v>36</v>
      </c>
      <c r="E56" s="3">
        <v>3</v>
      </c>
    </row>
    <row r="57" spans="1:5" ht="15" x14ac:dyDescent="0.2">
      <c r="A57" s="4" t="s">
        <v>78</v>
      </c>
      <c r="B57" s="3" t="s">
        <v>14</v>
      </c>
      <c r="C57" s="3" t="s">
        <v>9</v>
      </c>
      <c r="D57" s="3" t="s">
        <v>27</v>
      </c>
      <c r="E57" s="3">
        <v>3</v>
      </c>
    </row>
    <row r="58" spans="1:5" ht="15" x14ac:dyDescent="0.2">
      <c r="A58" s="4" t="s">
        <v>79</v>
      </c>
      <c r="B58" s="3" t="s">
        <v>14</v>
      </c>
      <c r="C58" s="3" t="s">
        <v>9</v>
      </c>
      <c r="D58" s="3" t="s">
        <v>21</v>
      </c>
      <c r="E58" s="3">
        <v>3</v>
      </c>
    </row>
    <row r="59" spans="1:5" ht="15" x14ac:dyDescent="0.2">
      <c r="A59" s="4" t="s">
        <v>80</v>
      </c>
      <c r="B59" s="3" t="s">
        <v>14</v>
      </c>
      <c r="C59" s="3" t="s">
        <v>9</v>
      </c>
      <c r="D59" s="3" t="s">
        <v>23</v>
      </c>
      <c r="E59" s="3">
        <v>3</v>
      </c>
    </row>
    <row r="60" spans="1:5" ht="15" x14ac:dyDescent="0.2">
      <c r="A60" s="4" t="s">
        <v>81</v>
      </c>
      <c r="B60" s="3" t="s">
        <v>14</v>
      </c>
      <c r="C60" s="3" t="s">
        <v>9</v>
      </c>
      <c r="D60" s="3" t="s">
        <v>12</v>
      </c>
      <c r="E60" s="3">
        <v>3</v>
      </c>
    </row>
    <row r="61" spans="1:5" ht="15" x14ac:dyDescent="0.2">
      <c r="A61" s="4" t="s">
        <v>82</v>
      </c>
      <c r="B61" s="3" t="s">
        <v>14</v>
      </c>
      <c r="C61" s="3" t="s">
        <v>9</v>
      </c>
      <c r="D61" s="3" t="s">
        <v>25</v>
      </c>
      <c r="E61" s="3">
        <v>3</v>
      </c>
    </row>
    <row r="62" spans="1:5" ht="15" x14ac:dyDescent="0.2">
      <c r="A62" s="4" t="s">
        <v>83</v>
      </c>
      <c r="B62" s="3" t="s">
        <v>14</v>
      </c>
      <c r="C62" s="3" t="s">
        <v>9</v>
      </c>
      <c r="D62" s="3" t="s">
        <v>32</v>
      </c>
      <c r="E62" s="3">
        <v>3</v>
      </c>
    </row>
    <row r="63" spans="1:5" ht="15" x14ac:dyDescent="0.2">
      <c r="A63" s="4" t="s">
        <v>84</v>
      </c>
      <c r="B63" s="3" t="s">
        <v>19</v>
      </c>
      <c r="C63" s="3" t="s">
        <v>9</v>
      </c>
      <c r="D63" s="3" t="s">
        <v>12</v>
      </c>
      <c r="E63" s="3">
        <v>8</v>
      </c>
    </row>
    <row r="64" spans="1:5" ht="15" x14ac:dyDescent="0.2">
      <c r="A64" s="4" t="s">
        <v>85</v>
      </c>
      <c r="B64" s="3" t="s">
        <v>19</v>
      </c>
      <c r="C64" s="3" t="s">
        <v>57</v>
      </c>
      <c r="D64" s="3" t="s">
        <v>25</v>
      </c>
      <c r="E64" s="3">
        <v>3</v>
      </c>
    </row>
    <row r="65" spans="1:5" ht="15" x14ac:dyDescent="0.2">
      <c r="A65" s="4" t="s">
        <v>86</v>
      </c>
      <c r="B65" s="3" t="s">
        <v>19</v>
      </c>
      <c r="C65" s="3" t="s">
        <v>59</v>
      </c>
      <c r="D65" s="3" t="s">
        <v>21</v>
      </c>
      <c r="E65" s="3">
        <v>3</v>
      </c>
    </row>
    <row r="66" spans="1:5" ht="15" x14ac:dyDescent="0.2">
      <c r="A66" s="4" t="s">
        <v>87</v>
      </c>
      <c r="B66" s="3" t="s">
        <v>14</v>
      </c>
      <c r="C66" s="3" t="s">
        <v>9</v>
      </c>
      <c r="D66" s="3" t="s">
        <v>10</v>
      </c>
      <c r="E66" s="3">
        <v>16</v>
      </c>
    </row>
    <row r="67" spans="1:5" ht="15" x14ac:dyDescent="0.2">
      <c r="A67" s="4" t="s">
        <v>88</v>
      </c>
      <c r="B67" s="3" t="s">
        <v>14</v>
      </c>
      <c r="C67" s="3" t="s">
        <v>9</v>
      </c>
      <c r="D67" s="3" t="s">
        <v>27</v>
      </c>
      <c r="E67" s="3">
        <v>2</v>
      </c>
    </row>
    <row r="68" spans="1:5" ht="15" x14ac:dyDescent="0.2">
      <c r="A68" s="4" t="s">
        <v>89</v>
      </c>
      <c r="B68" s="3" t="s">
        <v>14</v>
      </c>
      <c r="C68" s="3" t="s">
        <v>9</v>
      </c>
      <c r="D68" s="3" t="s">
        <v>23</v>
      </c>
      <c r="E68" s="3">
        <v>8</v>
      </c>
    </row>
    <row r="69" spans="1:5" ht="15" x14ac:dyDescent="0.2">
      <c r="A69" s="4" t="s">
        <v>90</v>
      </c>
      <c r="B69" s="3" t="s">
        <v>14</v>
      </c>
      <c r="C69" s="3" t="s">
        <v>9</v>
      </c>
      <c r="D69" s="3" t="s">
        <v>27</v>
      </c>
      <c r="E69" s="3">
        <v>1</v>
      </c>
    </row>
    <row r="70" spans="1:5" ht="15" x14ac:dyDescent="0.2">
      <c r="A70" s="4" t="s">
        <v>91</v>
      </c>
      <c r="B70" s="3" t="s">
        <v>14</v>
      </c>
      <c r="C70" s="3" t="s">
        <v>9</v>
      </c>
      <c r="D70" s="3" t="s">
        <v>32</v>
      </c>
      <c r="E70" s="3">
        <v>8</v>
      </c>
    </row>
    <row r="71" spans="1:5" ht="15" x14ac:dyDescent="0.2">
      <c r="A71" s="4" t="s">
        <v>92</v>
      </c>
      <c r="B71" s="3" t="s">
        <v>14</v>
      </c>
      <c r="C71" s="3" t="s">
        <v>9</v>
      </c>
      <c r="D71" s="3" t="s">
        <v>32</v>
      </c>
      <c r="E71" s="3">
        <v>2</v>
      </c>
    </row>
    <row r="72" spans="1:5" ht="15" x14ac:dyDescent="0.2">
      <c r="A72" s="4" t="s">
        <v>93</v>
      </c>
      <c r="B72" s="3" t="s">
        <v>14</v>
      </c>
      <c r="C72" s="3" t="s">
        <v>9</v>
      </c>
      <c r="D72" s="3" t="s">
        <v>23</v>
      </c>
      <c r="E72" s="3">
        <v>2</v>
      </c>
    </row>
    <row r="73" spans="1:5" ht="15" x14ac:dyDescent="0.2">
      <c r="A73" s="4" t="s">
        <v>94</v>
      </c>
      <c r="B73" s="3" t="s">
        <v>14</v>
      </c>
      <c r="C73" s="3" t="s">
        <v>9</v>
      </c>
      <c r="D73" s="3" t="s">
        <v>23</v>
      </c>
      <c r="E73" s="3">
        <v>2</v>
      </c>
    </row>
    <row r="74" spans="1:5" ht="15" x14ac:dyDescent="0.2">
      <c r="A74" s="4" t="s">
        <v>95</v>
      </c>
      <c r="B74" s="3" t="s">
        <v>14</v>
      </c>
      <c r="C74" s="3" t="s">
        <v>9</v>
      </c>
      <c r="D74" s="5" t="s">
        <v>17</v>
      </c>
      <c r="E74" s="3">
        <v>2</v>
      </c>
    </row>
    <row r="75" spans="1:5" ht="15" x14ac:dyDescent="0.2">
      <c r="A75" s="4" t="s">
        <v>96</v>
      </c>
      <c r="B75" s="3" t="s">
        <v>14</v>
      </c>
      <c r="C75" s="3" t="s">
        <v>9</v>
      </c>
      <c r="D75" s="3" t="s">
        <v>27</v>
      </c>
      <c r="E75" s="3">
        <v>2</v>
      </c>
    </row>
    <row r="76" spans="1:5" ht="15" x14ac:dyDescent="0.2">
      <c r="A76" s="4" t="s">
        <v>97</v>
      </c>
      <c r="B76" s="3" t="s">
        <v>14</v>
      </c>
      <c r="C76" s="3" t="s">
        <v>9</v>
      </c>
      <c r="D76" s="3" t="s">
        <v>27</v>
      </c>
      <c r="E76" s="3">
        <v>4</v>
      </c>
    </row>
    <row r="77" spans="1:5" ht="15" x14ac:dyDescent="0.2">
      <c r="A77" s="4" t="s">
        <v>98</v>
      </c>
      <c r="B77" s="3" t="s">
        <v>14</v>
      </c>
      <c r="C77" s="3" t="s">
        <v>9</v>
      </c>
      <c r="D77" s="3" t="s">
        <v>32</v>
      </c>
      <c r="E77" s="3">
        <v>5</v>
      </c>
    </row>
    <row r="78" spans="1:5" ht="15" x14ac:dyDescent="0.2">
      <c r="A78" s="4" t="s">
        <v>99</v>
      </c>
      <c r="B78" s="3" t="s">
        <v>14</v>
      </c>
      <c r="C78" s="3" t="s">
        <v>9</v>
      </c>
      <c r="D78" s="3" t="s">
        <v>32</v>
      </c>
      <c r="E78" s="3">
        <v>2</v>
      </c>
    </row>
    <row r="79" spans="1:5" ht="15" x14ac:dyDescent="0.2">
      <c r="A79" s="4" t="s">
        <v>100</v>
      </c>
      <c r="B79" s="3" t="s">
        <v>14</v>
      </c>
      <c r="C79" s="3" t="s">
        <v>9</v>
      </c>
      <c r="D79" s="5" t="s">
        <v>17</v>
      </c>
      <c r="E79" s="3">
        <v>3</v>
      </c>
    </row>
    <row r="80" spans="1:5" ht="15" x14ac:dyDescent="0.2">
      <c r="A80" s="4" t="s">
        <v>101</v>
      </c>
      <c r="B80" s="3" t="s">
        <v>14</v>
      </c>
      <c r="C80" s="3" t="s">
        <v>57</v>
      </c>
      <c r="D80" s="3" t="s">
        <v>10</v>
      </c>
      <c r="E80" s="3">
        <v>4</v>
      </c>
    </row>
    <row r="81" spans="1:5" ht="15" x14ac:dyDescent="0.2">
      <c r="A81" s="4" t="s">
        <v>102</v>
      </c>
      <c r="B81" s="3" t="s">
        <v>14</v>
      </c>
      <c r="C81" s="3" t="s">
        <v>57</v>
      </c>
      <c r="D81" s="3" t="s">
        <v>27</v>
      </c>
      <c r="E81" s="3">
        <v>0.5</v>
      </c>
    </row>
    <row r="82" spans="1:5" ht="15" x14ac:dyDescent="0.2">
      <c r="A82" s="4" t="s">
        <v>103</v>
      </c>
      <c r="B82" s="3" t="s">
        <v>14</v>
      </c>
      <c r="C82" s="3" t="s">
        <v>57</v>
      </c>
      <c r="D82" s="3" t="s">
        <v>10</v>
      </c>
      <c r="E82" s="3">
        <v>0.75</v>
      </c>
    </row>
    <row r="83" spans="1:5" ht="15" x14ac:dyDescent="0.2">
      <c r="A83" s="4" t="s">
        <v>104</v>
      </c>
      <c r="B83" s="3" t="s">
        <v>14</v>
      </c>
      <c r="C83" s="3" t="s">
        <v>57</v>
      </c>
      <c r="D83" s="3" t="s">
        <v>10</v>
      </c>
      <c r="E83" s="3">
        <v>2</v>
      </c>
    </row>
    <row r="84" spans="1:5" ht="15" x14ac:dyDescent="0.2">
      <c r="A84" s="4" t="s">
        <v>105</v>
      </c>
      <c r="B84" s="3" t="s">
        <v>14</v>
      </c>
      <c r="C84" s="3" t="s">
        <v>57</v>
      </c>
      <c r="D84" s="3" t="s">
        <v>10</v>
      </c>
      <c r="E84" s="3">
        <v>2</v>
      </c>
    </row>
    <row r="85" spans="1:5" ht="15" x14ac:dyDescent="0.2">
      <c r="A85" s="4" t="s">
        <v>106</v>
      </c>
      <c r="B85" s="3" t="s">
        <v>73</v>
      </c>
      <c r="C85" s="3" t="s">
        <v>9</v>
      </c>
      <c r="D85" s="3" t="s">
        <v>36</v>
      </c>
      <c r="E85" s="3">
        <v>0</v>
      </c>
    </row>
    <row r="86" spans="1:5" ht="15" x14ac:dyDescent="0.2">
      <c r="A86" s="4" t="s">
        <v>107</v>
      </c>
      <c r="B86" s="3" t="s">
        <v>14</v>
      </c>
      <c r="C86" s="3" t="s">
        <v>9</v>
      </c>
      <c r="D86" s="3" t="s">
        <v>12</v>
      </c>
      <c r="E86" s="3">
        <v>5</v>
      </c>
    </row>
    <row r="87" spans="1:5" ht="15" x14ac:dyDescent="0.2">
      <c r="A87" s="4" t="s">
        <v>108</v>
      </c>
      <c r="B87" s="3" t="s">
        <v>14</v>
      </c>
      <c r="C87" s="3" t="s">
        <v>9</v>
      </c>
      <c r="D87" s="3" t="s">
        <v>12</v>
      </c>
      <c r="E87" s="3">
        <v>8</v>
      </c>
    </row>
    <row r="88" spans="1:5" ht="15" x14ac:dyDescent="0.2">
      <c r="A88" s="4" t="s">
        <v>109</v>
      </c>
      <c r="B88" s="3" t="s">
        <v>14</v>
      </c>
      <c r="C88" s="3" t="s">
        <v>9</v>
      </c>
      <c r="D88" s="3" t="s">
        <v>21</v>
      </c>
      <c r="E88" s="3">
        <v>4</v>
      </c>
    </row>
    <row r="89" spans="1:5" ht="15" x14ac:dyDescent="0.2">
      <c r="A89" s="4" t="s">
        <v>110</v>
      </c>
      <c r="B89" s="3" t="s">
        <v>14</v>
      </c>
      <c r="C89" s="3" t="s">
        <v>9</v>
      </c>
      <c r="D89" s="3" t="s">
        <v>12</v>
      </c>
      <c r="E89" s="3">
        <v>12</v>
      </c>
    </row>
    <row r="90" spans="1:5" ht="15" x14ac:dyDescent="0.2">
      <c r="A90" s="4" t="s">
        <v>111</v>
      </c>
      <c r="B90" s="3" t="s">
        <v>14</v>
      </c>
      <c r="C90" s="3" t="s">
        <v>9</v>
      </c>
      <c r="D90" s="3" t="s">
        <v>12</v>
      </c>
      <c r="E90" s="3">
        <v>6</v>
      </c>
    </row>
    <row r="91" spans="1:5" ht="15" x14ac:dyDescent="0.2">
      <c r="A91" s="4" t="s">
        <v>112</v>
      </c>
      <c r="B91" s="3" t="s">
        <v>14</v>
      </c>
      <c r="C91" s="3" t="s">
        <v>9</v>
      </c>
      <c r="D91" s="5" t="s">
        <v>17</v>
      </c>
      <c r="E91" s="3">
        <v>8</v>
      </c>
    </row>
    <row r="92" spans="1:5" ht="15" x14ac:dyDescent="0.2">
      <c r="A92" s="4" t="s">
        <v>113</v>
      </c>
      <c r="B92" s="3" t="s">
        <v>14</v>
      </c>
      <c r="C92" s="3" t="s">
        <v>9</v>
      </c>
      <c r="D92" s="5" t="s">
        <v>17</v>
      </c>
      <c r="E92" s="3">
        <v>8</v>
      </c>
    </row>
    <row r="93" spans="1:5" ht="15" x14ac:dyDescent="0.2">
      <c r="A93" s="4" t="s">
        <v>114</v>
      </c>
      <c r="B93" s="3" t="s">
        <v>14</v>
      </c>
      <c r="C93" s="3" t="s">
        <v>9</v>
      </c>
      <c r="D93" s="5" t="s">
        <v>17</v>
      </c>
      <c r="E93" s="3">
        <v>4</v>
      </c>
    </row>
    <row r="94" spans="1:5" ht="15" x14ac:dyDescent="0.2">
      <c r="A94" s="4" t="s">
        <v>115</v>
      </c>
      <c r="B94" s="3" t="s">
        <v>19</v>
      </c>
      <c r="C94" s="3" t="s">
        <v>9</v>
      </c>
      <c r="D94" s="3" t="s">
        <v>12</v>
      </c>
      <c r="E94" s="3"/>
    </row>
    <row r="95" spans="1:5" x14ac:dyDescent="0.2">
      <c r="A95" s="19" t="s">
        <v>116</v>
      </c>
      <c r="B95" s="20"/>
      <c r="C95" s="20"/>
      <c r="D95" s="20"/>
      <c r="E95" s="21"/>
    </row>
  </sheetData>
  <mergeCells count="4">
    <mergeCell ref="A1:E1"/>
    <mergeCell ref="A2:E2"/>
    <mergeCell ref="A3:E3"/>
    <mergeCell ref="A95:E95"/>
  </mergeCells>
  <hyperlinks>
    <hyperlink ref="A2" r:id="rId1" display="http://ryanweb.dyndns.info:8080/secure/IssueNavigator.jspa?reset=true&amp;jqlQuery=project+%3D+%22TFF+-+Touch+For+Food%22+AND+%28fixVersion+%3D+%22Sprint+6%22+OR+%22Release+Version+History%22+%3D+%22Sprint+6%22%29+ORDER+BY+key+ASC%2C+priority+ASC"/>
    <hyperlink ref="A5" r:id="rId2" display="http://ryanweb.dyndns.info:8080/browse/CAP-26"/>
    <hyperlink ref="A6" r:id="rId3" display="http://ryanweb.dyndns.info:8080/browse/CAP-42"/>
    <hyperlink ref="A7" r:id="rId4" display="http://ryanweb.dyndns.info:8080/browse/CAP-72"/>
    <hyperlink ref="A8" r:id="rId5" display="http://ryanweb.dyndns.info:8080/browse/CAP-110"/>
    <hyperlink ref="A9" r:id="rId6" display="http://ryanweb.dyndns.info:8080/browse/CAP-128"/>
    <hyperlink ref="A10" r:id="rId7" display="http://ryanweb.dyndns.info:8080/browse/CAP-130"/>
    <hyperlink ref="A11" r:id="rId8" display="http://ryanweb.dyndns.info:8080/browse/CAP-131"/>
    <hyperlink ref="A12" r:id="rId9" display="http://ryanweb.dyndns.info:8080/browse/CAP-134"/>
    <hyperlink ref="A13" r:id="rId10" display="http://ryanweb.dyndns.info:8080/browse/CAP-135"/>
    <hyperlink ref="A14" r:id="rId11" display="http://ryanweb.dyndns.info:8080/browse/CAP-136"/>
    <hyperlink ref="A15" r:id="rId12" display="http://ryanweb.dyndns.info:8080/browse/CAP-137"/>
    <hyperlink ref="A16" r:id="rId13" display="http://ryanweb.dyndns.info:8080/browse/CAP-139"/>
    <hyperlink ref="A17" r:id="rId14" display="http://ryanweb.dyndns.info:8080/browse/CAP-141"/>
    <hyperlink ref="A18" r:id="rId15" display="http://ryanweb.dyndns.info:8080/browse/CAP-142"/>
    <hyperlink ref="A19" r:id="rId16" display="http://ryanweb.dyndns.info:8080/browse/CAP-143"/>
    <hyperlink ref="A20" r:id="rId17" display="http://ryanweb.dyndns.info:8080/browse/CAP-144"/>
    <hyperlink ref="A21" r:id="rId18" display="http://ryanweb.dyndns.info:8080/browse/CAP-145"/>
    <hyperlink ref="A22" r:id="rId19" display="http://ryanweb.dyndns.info:8080/browse/CAP-147"/>
    <hyperlink ref="A23" r:id="rId20" display="http://ryanweb.dyndns.info:8080/browse/CAP-148"/>
    <hyperlink ref="A24" r:id="rId21" display="http://ryanweb.dyndns.info:8080/browse/CAP-149"/>
    <hyperlink ref="A25" r:id="rId22" display="http://ryanweb.dyndns.info:8080/browse/CAP-150"/>
    <hyperlink ref="A26" r:id="rId23" display="http://ryanweb.dyndns.info:8080/browse/CAP-151"/>
    <hyperlink ref="A27" r:id="rId24" display="http://ryanweb.dyndns.info:8080/browse/CAP-152"/>
    <hyperlink ref="A28" r:id="rId25" display="http://ryanweb.dyndns.info:8080/browse/CAP-153"/>
    <hyperlink ref="A29" r:id="rId26" display="http://ryanweb.dyndns.info:8080/browse/CAP-154"/>
    <hyperlink ref="A30" r:id="rId27" display="http://ryanweb.dyndns.info:8080/browse/CAP-155"/>
    <hyperlink ref="A31" r:id="rId28" display="http://ryanweb.dyndns.info:8080/browse/CAP-169"/>
    <hyperlink ref="A32" r:id="rId29" display="http://ryanweb.dyndns.info:8080/browse/CAP-194"/>
    <hyperlink ref="A33" r:id="rId30" display="http://ryanweb.dyndns.info:8080/browse/CAP-196"/>
    <hyperlink ref="A34" r:id="rId31" display="http://ryanweb.dyndns.info:8080/browse/CAP-198"/>
    <hyperlink ref="A35" r:id="rId32" display="http://ryanweb.dyndns.info:8080/browse/CAP-199"/>
    <hyperlink ref="A36" r:id="rId33" display="http://ryanweb.dyndns.info:8080/browse/CAP-205"/>
    <hyperlink ref="A37" r:id="rId34" display="http://ryanweb.dyndns.info:8080/browse/CAP-206"/>
    <hyperlink ref="A38" r:id="rId35" display="http://ryanweb.dyndns.info:8080/browse/CAP-234"/>
    <hyperlink ref="A39" r:id="rId36" display="http://ryanweb.dyndns.info:8080/browse/CAP-235"/>
    <hyperlink ref="A40" r:id="rId37" display="http://ryanweb.dyndns.info:8080/browse/CAP-236"/>
    <hyperlink ref="A41" r:id="rId38" display="http://ryanweb.dyndns.info:8080/browse/CAP-237"/>
    <hyperlink ref="A42" r:id="rId39" display="http://ryanweb.dyndns.info:8080/browse/CAP-238"/>
    <hyperlink ref="A43" r:id="rId40" display="http://ryanweb.dyndns.info:8080/browse/CAP-239"/>
    <hyperlink ref="A44" r:id="rId41" display="http://ryanweb.dyndns.info:8080/browse/CAP-240"/>
    <hyperlink ref="A45" r:id="rId42" display="http://ryanweb.dyndns.info:8080/browse/CAP-241"/>
    <hyperlink ref="A46" r:id="rId43" display="http://ryanweb.dyndns.info:8080/browse/CAP-242"/>
    <hyperlink ref="A47" r:id="rId44" display="http://ryanweb.dyndns.info:8080/browse/CAP-243"/>
    <hyperlink ref="A48" r:id="rId45" display="http://ryanweb.dyndns.info:8080/browse/CAP-246"/>
    <hyperlink ref="A49" r:id="rId46" display="http://ryanweb.dyndns.info:8080/browse/CAP-247"/>
    <hyperlink ref="A50" r:id="rId47" display="http://ryanweb.dyndns.info:8080/browse/CAP-250"/>
    <hyperlink ref="A51" r:id="rId48" display="http://ryanweb.dyndns.info:8080/browse/CAP-251"/>
    <hyperlink ref="A52" r:id="rId49" display="http://ryanweb.dyndns.info:8080/browse/CAP-255"/>
    <hyperlink ref="A53" r:id="rId50" display="http://ryanweb.dyndns.info:8080/browse/CAP-261"/>
    <hyperlink ref="A54" r:id="rId51" display="http://ryanweb.dyndns.info:8080/browse/CAP-263"/>
    <hyperlink ref="A55" r:id="rId52" display="http://ryanweb.dyndns.info:8080/browse/CAP-265"/>
    <hyperlink ref="A56" r:id="rId53" display="http://ryanweb.dyndns.info:8080/browse/CAP-267"/>
    <hyperlink ref="A57" r:id="rId54" display="http://ryanweb.dyndns.info:8080/browse/CAP-268"/>
    <hyperlink ref="A58" r:id="rId55" display="http://ryanweb.dyndns.info:8080/browse/CAP-269"/>
    <hyperlink ref="A59" r:id="rId56" display="http://ryanweb.dyndns.info:8080/browse/CAP-270"/>
    <hyperlink ref="A60" r:id="rId57" display="http://ryanweb.dyndns.info:8080/browse/CAP-271"/>
    <hyperlink ref="A61" r:id="rId58" display="http://ryanweb.dyndns.info:8080/browse/CAP-272"/>
    <hyperlink ref="A62" r:id="rId59" display="http://ryanweb.dyndns.info:8080/browse/CAP-273"/>
    <hyperlink ref="A63" r:id="rId60" display="http://ryanweb.dyndns.info:8080/browse/CAP-274"/>
    <hyperlink ref="A64" r:id="rId61" display="http://ryanweb.dyndns.info:8080/browse/CAP-276"/>
    <hyperlink ref="A65" r:id="rId62" display="http://ryanweb.dyndns.info:8080/browse/CAP-277"/>
    <hyperlink ref="A66" r:id="rId63" display="http://ryanweb.dyndns.info:8080/browse/CAP-278"/>
    <hyperlink ref="A67" r:id="rId64" display="http://ryanweb.dyndns.info:8080/browse/CAP-281"/>
    <hyperlink ref="A68" r:id="rId65" display="http://ryanweb.dyndns.info:8080/browse/CAP-282"/>
    <hyperlink ref="A69" r:id="rId66" display="http://ryanweb.dyndns.info:8080/browse/CAP-283"/>
    <hyperlink ref="A70" r:id="rId67" display="http://ryanweb.dyndns.info:8080/browse/CAP-284"/>
    <hyperlink ref="A71" r:id="rId68" display="http://ryanweb.dyndns.info:8080/browse/CAP-285"/>
    <hyperlink ref="A72" r:id="rId69" display="http://ryanweb.dyndns.info:8080/browse/CAP-286"/>
    <hyperlink ref="A73" r:id="rId70" display="http://ryanweb.dyndns.info:8080/browse/CAP-287"/>
    <hyperlink ref="A74" r:id="rId71" display="http://ryanweb.dyndns.info:8080/browse/CAP-288"/>
    <hyperlink ref="A75" r:id="rId72" display="http://ryanweb.dyndns.info:8080/browse/CAP-289"/>
    <hyperlink ref="A76" r:id="rId73" display="http://ryanweb.dyndns.info:8080/browse/CAP-290"/>
    <hyperlink ref="A77" r:id="rId74" display="http://ryanweb.dyndns.info:8080/browse/CAP-291"/>
    <hyperlink ref="A78" r:id="rId75" display="http://ryanweb.dyndns.info:8080/browse/CAP-292"/>
    <hyperlink ref="A79" r:id="rId76" display="http://ryanweb.dyndns.info:8080/browse/CAP-293"/>
    <hyperlink ref="A80" r:id="rId77" display="http://ryanweb.dyndns.info:8080/browse/CAP-294"/>
    <hyperlink ref="A81" r:id="rId78" display="http://ryanweb.dyndns.info:8080/browse/CAP-295"/>
    <hyperlink ref="A82" r:id="rId79" display="http://ryanweb.dyndns.info:8080/browse/CAP-296"/>
    <hyperlink ref="A83" r:id="rId80" display="http://ryanweb.dyndns.info:8080/browse/CAP-297"/>
    <hyperlink ref="A84" r:id="rId81" display="http://ryanweb.dyndns.info:8080/browse/CAP-298"/>
    <hyperlink ref="A85" r:id="rId82" display="http://ryanweb.dyndns.info:8080/browse/CAP-299"/>
    <hyperlink ref="A86" r:id="rId83" display="http://ryanweb.dyndns.info:8080/browse/CAP-300"/>
    <hyperlink ref="A87" r:id="rId84" display="http://ryanweb.dyndns.info:8080/browse/CAP-301"/>
    <hyperlink ref="A88" r:id="rId85" display="http://ryanweb.dyndns.info:8080/browse/CAP-302"/>
    <hyperlink ref="A89" r:id="rId86" display="http://ryanweb.dyndns.info:8080/browse/CAP-303"/>
    <hyperlink ref="A90" r:id="rId87" display="http://ryanweb.dyndns.info:8080/browse/CAP-304"/>
    <hyperlink ref="A91" r:id="rId88" display="http://ryanweb.dyndns.info:8080/browse/CAP-305"/>
    <hyperlink ref="A92" r:id="rId89" display="http://ryanweb.dyndns.info:8080/browse/CAP-306"/>
    <hyperlink ref="A93" r:id="rId90" display="http://ryanweb.dyndns.info:8080/browse/CAP-307"/>
    <hyperlink ref="A94" r:id="rId91" display="http://ryanweb.dyndns.info:8080/browse/CAP-308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2" sqref="D22"/>
    </sheetView>
  </sheetViews>
  <sheetFormatPr defaultRowHeight="15" x14ac:dyDescent="0.25"/>
  <cols>
    <col min="1" max="1" width="30.7109375" bestFit="1" customWidth="1"/>
    <col min="2" max="2" width="12" bestFit="1" customWidth="1"/>
    <col min="3" max="3" width="18.7109375" bestFit="1" customWidth="1"/>
    <col min="4" max="4" width="11.28515625" bestFit="1" customWidth="1"/>
    <col min="5" max="5" width="15.28515625" bestFit="1" customWidth="1"/>
  </cols>
  <sheetData>
    <row r="1" spans="1:5" x14ac:dyDescent="0.25">
      <c r="A1" s="6" t="s">
        <v>117</v>
      </c>
      <c r="B1" s="7" t="s">
        <v>118</v>
      </c>
      <c r="C1" s="7" t="s">
        <v>119</v>
      </c>
      <c r="D1" s="7" t="s">
        <v>120</v>
      </c>
      <c r="E1" s="7" t="s">
        <v>121</v>
      </c>
    </row>
    <row r="2" spans="1:5" x14ac:dyDescent="0.25">
      <c r="A2" s="6" t="s">
        <v>122</v>
      </c>
      <c r="B2" s="8">
        <f>C2*1.3</f>
        <v>386.90600000000001</v>
      </c>
      <c r="C2" s="8">
        <v>297.62</v>
      </c>
      <c r="D2" s="8">
        <f>C2*0.7</f>
        <v>208.334</v>
      </c>
      <c r="E2" s="9">
        <f t="shared" ref="E2" si="0">(B2+(C2*4)+D2)/6</f>
        <v>297.62</v>
      </c>
    </row>
    <row r="3" spans="1:5" x14ac:dyDescent="0.25">
      <c r="A3" s="6" t="s">
        <v>123</v>
      </c>
      <c r="B3" s="8">
        <f>SUM(B2:B2)</f>
        <v>386.90600000000001</v>
      </c>
      <c r="C3" s="8">
        <f>SUM(C2:C2)</f>
        <v>297.62</v>
      </c>
      <c r="D3" s="8">
        <f>SUM(D2:D2)</f>
        <v>208.334</v>
      </c>
      <c r="E3" s="8">
        <f>SUM(E2:E2)</f>
        <v>297.62</v>
      </c>
    </row>
    <row r="4" spans="1:5" x14ac:dyDescent="0.25">
      <c r="A4" s="6" t="s">
        <v>124</v>
      </c>
      <c r="B4" s="8">
        <f>B3/14</f>
        <v>27.636142857142858</v>
      </c>
      <c r="C4" s="8">
        <f t="shared" ref="C4:E4" si="1">C3/14</f>
        <v>21.258571428571429</v>
      </c>
      <c r="D4" s="8">
        <f t="shared" si="1"/>
        <v>14.881</v>
      </c>
      <c r="E4" s="8">
        <f t="shared" si="1"/>
        <v>21.258571428571429</v>
      </c>
    </row>
    <row r="5" spans="1:5" x14ac:dyDescent="0.25">
      <c r="A5" s="6" t="s">
        <v>125</v>
      </c>
      <c r="B5" s="8">
        <f>B4/9</f>
        <v>3.0706825396825397</v>
      </c>
      <c r="C5" s="8">
        <f t="shared" ref="C5:E5" si="2">C4/9</f>
        <v>2.3620634920634922</v>
      </c>
      <c r="D5" s="8">
        <f t="shared" si="2"/>
        <v>1.6534444444444445</v>
      </c>
      <c r="E5" s="8">
        <f t="shared" si="2"/>
        <v>2.3620634920634922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general_report</vt:lpstr>
      <vt:lpstr>ph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Levo</dc:title>
  <dc:creator>Josh</dc:creator>
  <cp:lastModifiedBy>Josh</cp:lastModifiedBy>
  <dcterms:created xsi:type="dcterms:W3CDTF">2013-01-18T20:36:57Z</dcterms:created>
  <dcterms:modified xsi:type="dcterms:W3CDTF">2013-02-18T19:33:04Z</dcterms:modified>
</cp:coreProperties>
</file>