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atri\OneDrive\Documentos\"/>
    </mc:Choice>
  </mc:AlternateContent>
  <xr:revisionPtr revIDLastSave="0" documentId="13_ncr:1_{EA4C720C-7A59-43B5-98CA-28BE721FAE0A}" xr6:coauthVersionLast="47" xr6:coauthVersionMax="47" xr10:uidLastSave="{00000000-0000-0000-0000-000000000000}"/>
  <bookViews>
    <workbookView xWindow="-108" yWindow="-108" windowWidth="23256" windowHeight="12456" tabRatio="583" xr2:uid="{1EF41010-34CE-433C-88BE-67E06DF960AA}"/>
  </bookViews>
  <sheets>
    <sheet name="tablas nuevas" sheetId="1" r:id="rId1"/>
    <sheet name="GUIS RECEPCION Y DESPACHO" sheetId="6" r:id="rId2"/>
    <sheet name="Cuenta corriente" sheetId="4" r:id="rId3"/>
    <sheet name="hoja de cosecha" sheetId="2" r:id="rId4"/>
    <sheet name="reportes desde la cosecha" sheetId="3" r:id="rId5"/>
    <sheet name="Tablas y campo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131" i="1" l="1"/>
  <c r="V130" i="1"/>
  <c r="V135" i="1" l="1"/>
  <c r="F2" i="4" l="1"/>
  <c r="F3" i="4"/>
  <c r="F1" i="4"/>
  <c r="C16" i="6"/>
  <c r="C15" i="6"/>
  <c r="C14" i="6"/>
  <c r="C13" i="6"/>
  <c r="C12" i="6"/>
  <c r="C11" i="6"/>
  <c r="H27" i="6"/>
  <c r="F24" i="6"/>
  <c r="H26" i="6"/>
  <c r="L3" i="6"/>
  <c r="K14" i="6"/>
  <c r="E14" i="6"/>
  <c r="K15" i="4"/>
  <c r="G17" i="4"/>
  <c r="H23" i="2"/>
</calcChain>
</file>

<file path=xl/sharedStrings.xml><?xml version="1.0" encoding="utf-8"?>
<sst xmlns="http://schemas.openxmlformats.org/spreadsheetml/2006/main" count="729" uniqueCount="441">
  <si>
    <t>Usuario</t>
  </si>
  <si>
    <t>CRUD</t>
  </si>
  <si>
    <t>ROLES</t>
  </si>
  <si>
    <t>PERMISOS</t>
  </si>
  <si>
    <t>UD</t>
  </si>
  <si>
    <t>EMPRESA</t>
  </si>
  <si>
    <t>CRUD-DES</t>
  </si>
  <si>
    <t>selecciono empresa dueñe del campo</t>
  </si>
  <si>
    <t>crear el campo</t>
  </si>
  <si>
    <t>menu</t>
  </si>
  <si>
    <t>Administracion</t>
  </si>
  <si>
    <t>Produccion</t>
  </si>
  <si>
    <t>añadir cuarteles</t>
  </si>
  <si>
    <t>Roles</t>
  </si>
  <si>
    <t>Plantacion</t>
  </si>
  <si>
    <t>a cuarteles ser agrega la especie</t>
  </si>
  <si>
    <t>Usuarios</t>
  </si>
  <si>
    <t>Cosechas</t>
  </si>
  <si>
    <t>Empresas</t>
  </si>
  <si>
    <t>Crear Especies y variedades</t>
  </si>
  <si>
    <t>Crear Tareas</t>
  </si>
  <si>
    <t>Parametros de Sistema</t>
  </si>
  <si>
    <t>Comercializacion</t>
  </si>
  <si>
    <t>Columna1</t>
  </si>
  <si>
    <t>Columna2</t>
  </si>
  <si>
    <t>Columna3</t>
  </si>
  <si>
    <t>Columna4</t>
  </si>
  <si>
    <t>Columna5</t>
  </si>
  <si>
    <t>NOTA: TITULO CAMPO SE CAMBIA CAMPOS/AGRICOLAS</t>
  </si>
  <si>
    <t>procesos de creacion de estrusturas</t>
  </si>
  <si>
    <t>CRUD-DESH</t>
  </si>
  <si>
    <t>comunas</t>
  </si>
  <si>
    <t>cosechas</t>
  </si>
  <si>
    <t>cuartels</t>
  </si>
  <si>
    <t>empresas</t>
  </si>
  <si>
    <t>especies</t>
  </si>
  <si>
    <t>failed_jobs</t>
  </si>
  <si>
    <t>migrations</t>
  </si>
  <si>
    <t>model_has_permissions</t>
  </si>
  <si>
    <t>model_has_roles</t>
  </si>
  <si>
    <t>password_reset_tokens</t>
  </si>
  <si>
    <t>permissions</t>
  </si>
  <si>
    <t>personal_access_tokens</t>
  </si>
  <si>
    <t>plantacions</t>
  </si>
  <si>
    <t>roles</t>
  </si>
  <si>
    <t>role_has_permissions</t>
  </si>
  <si>
    <t>sessions</t>
  </si>
  <si>
    <t>tareas</t>
  </si>
  <si>
    <t>tipos</t>
  </si>
  <si>
    <t>users</t>
  </si>
  <si>
    <t>variedads</t>
  </si>
  <si>
    <t>Crear y editar estrucruras de campos o agricolas y cuarteles</t>
  </si>
  <si>
    <t>Informe produccion</t>
  </si>
  <si>
    <t>fecha</t>
  </si>
  <si>
    <t>semana iso</t>
  </si>
  <si>
    <t>automatica</t>
  </si>
  <si>
    <t>cuartel</t>
  </si>
  <si>
    <t>kilos</t>
  </si>
  <si>
    <t>total cosechado</t>
  </si>
  <si>
    <t>tabla</t>
  </si>
  <si>
    <t>certificado</t>
  </si>
  <si>
    <t>cuare++</t>
  </si>
  <si>
    <t>cuartel 4 de malloc 1/2</t>
  </si>
  <si>
    <t>ce</t>
  </si>
  <si>
    <t>precio</t>
  </si>
  <si>
    <t>campo</t>
  </si>
  <si>
    <t>tablas faltantes</t>
  </si>
  <si>
    <t>cliente cosecha</t>
  </si>
  <si>
    <t>empresa_id</t>
  </si>
  <si>
    <t>cosecha_id</t>
  </si>
  <si>
    <t>envases</t>
  </si>
  <si>
    <t>id</t>
  </si>
  <si>
    <t>nombre</t>
  </si>
  <si>
    <t xml:space="preserve"> capacidad</t>
  </si>
  <si>
    <t xml:space="preserve">al momento de llegar los embases por adelantado el administrador del cuartel puede generar la cosecha son añadiendo la empresa y la cantidad de </t>
  </si>
  <si>
    <t>bines asosciados a la cosecha</t>
  </si>
  <si>
    <t>planificacioestimadacosecha</t>
  </si>
  <si>
    <t>fecha inicial</t>
  </si>
  <si>
    <t>fecha final</t>
  </si>
  <si>
    <t>personal</t>
  </si>
  <si>
    <t>usurios_id</t>
  </si>
  <si>
    <t>cargo</t>
  </si>
  <si>
    <t>sueldo</t>
  </si>
  <si>
    <t>tipo contrato</t>
  </si>
  <si>
    <t>patente</t>
  </si>
  <si>
    <t>tipo</t>
  </si>
  <si>
    <t>maquinariaeinsumos</t>
  </si>
  <si>
    <t>kilos diarios</t>
  </si>
  <si>
    <t>contratistas</t>
  </si>
  <si>
    <t>tratoxcosecha</t>
  </si>
  <si>
    <t>hojacosecha</t>
  </si>
  <si>
    <t>rpecioxkilo</t>
  </si>
  <si>
    <t>envase_id</t>
  </si>
  <si>
    <t>tara</t>
  </si>
  <si>
    <t>exportador</t>
  </si>
  <si>
    <t>campo certificado</t>
  </si>
  <si>
    <t>especie variedad</t>
  </si>
  <si>
    <t>costos</t>
  </si>
  <si>
    <t>Reporte de Productividad</t>
  </si>
  <si>
    <t>fecha.ini</t>
  </si>
  <si>
    <t>fecha.fin</t>
  </si>
  <si>
    <t>fecha cosecha</t>
  </si>
  <si>
    <t>13557375-2</t>
  </si>
  <si>
    <t>13557375-3</t>
  </si>
  <si>
    <t>13557375-4</t>
  </si>
  <si>
    <t>13557375-5</t>
  </si>
  <si>
    <t>13557375-6</t>
  </si>
  <si>
    <t>13557375-7</t>
  </si>
  <si>
    <t>ok</t>
  </si>
  <si>
    <t>observacion</t>
  </si>
  <si>
    <t>cuentaenvases</t>
  </si>
  <si>
    <t>total</t>
  </si>
  <si>
    <t>saldo</t>
  </si>
  <si>
    <t>guias</t>
  </si>
  <si>
    <t>numero</t>
  </si>
  <si>
    <t>detallecosecha</t>
  </si>
  <si>
    <t>user_id</t>
  </si>
  <si>
    <t>Seleccione Propietario</t>
  </si>
  <si>
    <t>Campo</t>
  </si>
  <si>
    <t>Cuartel</t>
  </si>
  <si>
    <t>Especie</t>
  </si>
  <si>
    <t>cantidad</t>
  </si>
  <si>
    <t>fechainicio</t>
  </si>
  <si>
    <t>fechatermino</t>
  </si>
  <si>
    <t>tipo_id</t>
  </si>
  <si>
    <t>documento</t>
  </si>
  <si>
    <t>bodega</t>
  </si>
  <si>
    <t>campos</t>
  </si>
  <si>
    <t>insumos</t>
  </si>
  <si>
    <t>bodega_id</t>
  </si>
  <si>
    <t>unidad de medida</t>
  </si>
  <si>
    <t>stockminimo</t>
  </si>
  <si>
    <t>fechavenciomiento</t>
  </si>
  <si>
    <t>proveedor_id</t>
  </si>
  <si>
    <t>detalle</t>
  </si>
  <si>
    <t>Columna22</t>
  </si>
  <si>
    <t>codigo</t>
  </si>
  <si>
    <t>factura</t>
  </si>
  <si>
    <t>iva</t>
  </si>
  <si>
    <t>neto</t>
  </si>
  <si>
    <t>sub total</t>
  </si>
  <si>
    <t>facturadetalle</t>
  </si>
  <si>
    <t>factura_id</t>
  </si>
  <si>
    <t>EntradaSalida</t>
  </si>
  <si>
    <t>tipo Ent/sal</t>
  </si>
  <si>
    <t>costoxcuartel</t>
  </si>
  <si>
    <t>cuartel_id</t>
  </si>
  <si>
    <t>detalleEntSal</t>
  </si>
  <si>
    <t>EntradaSalida_id</t>
  </si>
  <si>
    <t>insumo_id</t>
  </si>
  <si>
    <t>litro</t>
  </si>
  <si>
    <t>Usuario Responsable</t>
  </si>
  <si>
    <t>Envases</t>
  </si>
  <si>
    <t>Exportadora/Cliente</t>
  </si>
  <si>
    <t>Kilos</t>
  </si>
  <si>
    <t>bim/Caja</t>
  </si>
  <si>
    <t>Tara</t>
  </si>
  <si>
    <t>20K</t>
  </si>
  <si>
    <t>Datos del Campo</t>
  </si>
  <si>
    <t>Planificacion de Cosecha</t>
  </si>
  <si>
    <t>Seleccionar</t>
  </si>
  <si>
    <t>Lista de Plantaciones Realizadas en Cuarteles</t>
  </si>
  <si>
    <t>Proceso de Cosecha</t>
  </si>
  <si>
    <t>Stock Envases</t>
  </si>
  <si>
    <t>Contratistas de la Cosecha</t>
  </si>
  <si>
    <t>tratoxKilo</t>
  </si>
  <si>
    <t>Kilos cosecha</t>
  </si>
  <si>
    <t>Tipo de Envase en Cosecha</t>
  </si>
  <si>
    <t>Contratistas/ Exportadoras Planificadas</t>
  </si>
  <si>
    <t>Stock de Bim</t>
  </si>
  <si>
    <t>Administrador</t>
  </si>
  <si>
    <t>Capataz</t>
  </si>
  <si>
    <t>Fecha Inicio</t>
  </si>
  <si>
    <t>Fecha Termino</t>
  </si>
  <si>
    <t>Rut</t>
  </si>
  <si>
    <t>Costos Cosesha</t>
  </si>
  <si>
    <t>Tipo</t>
  </si>
  <si>
    <t>Valor</t>
  </si>
  <si>
    <t>Exportador</t>
  </si>
  <si>
    <t>Stock Bim</t>
  </si>
  <si>
    <t>Prestamo</t>
  </si>
  <si>
    <t>si existe solo una exportadora los bim utilizados se dividiran por la cantidad de kilos cosechados y se descontará de  cuenta corriente de bines</t>
  </si>
  <si>
    <t>Automatico</t>
  </si>
  <si>
    <t>Si existe mas de una exportadora se habilitara la asignación de bines manuales</t>
  </si>
  <si>
    <t>exportadoraxplanificacion</t>
  </si>
  <si>
    <t>planificacion_id</t>
  </si>
  <si>
    <t>exportadora_id</t>
  </si>
  <si>
    <t>contratistaxplanificacion</t>
  </si>
  <si>
    <t>contratista_id</t>
  </si>
  <si>
    <t>campo_id</t>
  </si>
  <si>
    <t>insumosbodega</t>
  </si>
  <si>
    <t>marca</t>
  </si>
  <si>
    <t>rut</t>
  </si>
  <si>
    <t>razon_social</t>
  </si>
  <si>
    <t>direccion</t>
  </si>
  <si>
    <t>email</t>
  </si>
  <si>
    <t>telefono</t>
  </si>
  <si>
    <t>comuna_id</t>
  </si>
  <si>
    <t>semana iso se calcula con el dia que se realiza la cosecha</t>
  </si>
  <si>
    <t>bin</t>
  </si>
  <si>
    <t>envases_empresa</t>
  </si>
  <si>
    <t>stock</t>
  </si>
  <si>
    <t>planificacionCosecha_id</t>
  </si>
  <si>
    <t>cosechars</t>
  </si>
  <si>
    <t>fechaCosecha</t>
  </si>
  <si>
    <t>contratista</t>
  </si>
  <si>
    <t>detallecosechas</t>
  </si>
  <si>
    <t>exportadora</t>
  </si>
  <si>
    <t>kilos cosechados</t>
  </si>
  <si>
    <t>bines prestamo</t>
  </si>
  <si>
    <t>dueños de los bines</t>
  </si>
  <si>
    <t>nada</t>
  </si>
  <si>
    <t>nombre contacto</t>
  </si>
  <si>
    <t>correo</t>
  </si>
  <si>
    <t>Pendientes</t>
  </si>
  <si>
    <t>guias de recepcion y despacho de produccion - opcion en produccion</t>
  </si>
  <si>
    <t>nombre contacto - campos de emopresa</t>
  </si>
  <si>
    <t>telefono- campos de emopresa</t>
  </si>
  <si>
    <t>correo- campos de emopresa</t>
  </si>
  <si>
    <t>bines utilizados</t>
  </si>
  <si>
    <t>Empresa</t>
  </si>
  <si>
    <t>Razon Social</t>
  </si>
  <si>
    <t>dirección</t>
  </si>
  <si>
    <t>Dueño</t>
  </si>
  <si>
    <t>Telefonos</t>
  </si>
  <si>
    <t>Email</t>
  </si>
  <si>
    <t>Nombre Contacto</t>
  </si>
  <si>
    <t>Telefono Contacto</t>
  </si>
  <si>
    <t>Email Contacto</t>
  </si>
  <si>
    <t>Tamaño</t>
  </si>
  <si>
    <t>String</t>
  </si>
  <si>
    <t>string</t>
  </si>
  <si>
    <t>requerida</t>
  </si>
  <si>
    <t>alternativa</t>
  </si>
  <si>
    <t>Comuna_id</t>
  </si>
  <si>
    <t>titulo</t>
  </si>
  <si>
    <t>no</t>
  </si>
  <si>
    <t>foreign</t>
  </si>
  <si>
    <t>nombreContacto</t>
  </si>
  <si>
    <t>telefonoContacto</t>
  </si>
  <si>
    <t>emailContacto</t>
  </si>
  <si>
    <t>SEPARAR COMUNA DE PROVINCIA</t>
  </si>
  <si>
    <t>codigoproexp</t>
  </si>
  <si>
    <t>Código Productor/Exportadora</t>
  </si>
  <si>
    <t>tipo de empresa CAMPO/AGRICOLA</t>
  </si>
  <si>
    <t>VALIDACIONES</t>
  </si>
  <si>
    <t>SUMA DE CUARTELES EN HECTAREAS, NO DEBE SER MAYOR QUE LA CANTIDAD DE HECTAREAS DEL CAMPO</t>
  </si>
  <si>
    <t>casacertificadora</t>
  </si>
  <si>
    <t>GENERAR ALARMA DE CADUCIDAD DE CERTIFICACION, MIN</t>
  </si>
  <si>
    <t>verificacion</t>
  </si>
  <si>
    <t>date</t>
  </si>
  <si>
    <t>fechatExtencion</t>
  </si>
  <si>
    <t>requerido</t>
  </si>
  <si>
    <t>Empresa Campo</t>
  </si>
  <si>
    <t>Dirección</t>
  </si>
  <si>
    <t>Administrador Campo</t>
  </si>
  <si>
    <t>adm_id</t>
  </si>
  <si>
    <t>Superficie en Hectáreas</t>
  </si>
  <si>
    <t>superficie</t>
  </si>
  <si>
    <t>float</t>
  </si>
  <si>
    <t>certificacionAsignadas</t>
  </si>
  <si>
    <t>cerificacion_id</t>
  </si>
  <si>
    <t>certificion</t>
  </si>
  <si>
    <t>fechaProrroga</t>
  </si>
  <si>
    <t>tarja</t>
  </si>
  <si>
    <t>empresa</t>
  </si>
  <si>
    <t>carga</t>
  </si>
  <si>
    <t>color</t>
  </si>
  <si>
    <t>eatado</t>
  </si>
  <si>
    <t>TABLA FOLIOS DE GUIAS</t>
  </si>
  <si>
    <t>NUMERO INICIAL DESPACHO</t>
  </si>
  <si>
    <t>GUIA DE RECEPCION</t>
  </si>
  <si>
    <t>MANUAL</t>
  </si>
  <si>
    <t>Informacion(Cliente)</t>
  </si>
  <si>
    <t>2321423-4</t>
  </si>
  <si>
    <t>Detalle</t>
  </si>
  <si>
    <t>binz</t>
  </si>
  <si>
    <t>rojo</t>
  </si>
  <si>
    <t>azules</t>
  </si>
  <si>
    <t>Color Binz</t>
  </si>
  <si>
    <t>descarte</t>
  </si>
  <si>
    <t>precalibre</t>
  </si>
  <si>
    <t>vacios</t>
  </si>
  <si>
    <t>cajas chicas</t>
  </si>
  <si>
    <t>vacias</t>
  </si>
  <si>
    <t>amarilla</t>
  </si>
  <si>
    <t>arandano</t>
  </si>
  <si>
    <t>palta</t>
  </si>
  <si>
    <t>vacio</t>
  </si>
  <si>
    <t>Resumen</t>
  </si>
  <si>
    <t>envase</t>
  </si>
  <si>
    <t>especie</t>
  </si>
  <si>
    <t>cantidad envases</t>
  </si>
  <si>
    <t>binz, azul</t>
  </si>
  <si>
    <t>binz, rojo</t>
  </si>
  <si>
    <t>Cajas chicas</t>
  </si>
  <si>
    <t>cuenta corriente</t>
  </si>
  <si>
    <t>stok nuevo</t>
  </si>
  <si>
    <t>N°</t>
  </si>
  <si>
    <t>Guía de Despacho</t>
  </si>
  <si>
    <t>Señores</t>
  </si>
  <si>
    <t>Dierccion</t>
  </si>
  <si>
    <t>Telefono</t>
  </si>
  <si>
    <t>giro</t>
  </si>
  <si>
    <t>agrega</t>
  </si>
  <si>
    <t>giro - campos de empresa</t>
  </si>
  <si>
    <t>Historial de Plantación</t>
  </si>
  <si>
    <t>bins</t>
  </si>
  <si>
    <t>Arandano</t>
  </si>
  <si>
    <t>kilosSolicitados</t>
  </si>
  <si>
    <t>envasesUtilizadosReales</t>
  </si>
  <si>
    <t>guiaDespacho</t>
  </si>
  <si>
    <t>KilosRecolectados</t>
  </si>
  <si>
    <t>nuevos</t>
  </si>
  <si>
    <t>planificacioncosecha_id</t>
  </si>
  <si>
    <t>cantidad_kilos</t>
  </si>
  <si>
    <t>cantidad_envases</t>
  </si>
  <si>
    <t>tablas de sistema</t>
  </si>
  <si>
    <t>detalleGuia</t>
  </si>
  <si>
    <t>guia_id</t>
  </si>
  <si>
    <t>guia de despacho</t>
  </si>
  <si>
    <t>detalleguiarecepcion</t>
  </si>
  <si>
    <t>guia_recepcion_id</t>
  </si>
  <si>
    <t>guia_recepcion</t>
  </si>
  <si>
    <t>cantidadEnvase</t>
  </si>
  <si>
    <t>detalleEnvase</t>
  </si>
  <si>
    <t>especie_id</t>
  </si>
  <si>
    <t>color_id</t>
  </si>
  <si>
    <t>SEGUROCARGA</t>
  </si>
  <si>
    <t>SI/NO</t>
  </si>
  <si>
    <t>TARA</t>
  </si>
  <si>
    <t>CARGA</t>
  </si>
  <si>
    <t>TIPO</t>
  </si>
  <si>
    <t>AUTOMOVIL</t>
  </si>
  <si>
    <t>CAMION</t>
  </si>
  <si>
    <t>CAMION REFRIGERADO</t>
  </si>
  <si>
    <t>CARRO</t>
  </si>
  <si>
    <t>RAMPLA</t>
  </si>
  <si>
    <t>EN GUIA DE DESPACHO Y RECEPCION</t>
  </si>
  <si>
    <t>AÑADIR</t>
  </si>
  <si>
    <t>CONDUCTOR Y CAMION</t>
  </si>
  <si>
    <t>En el campo de creación de nueva empresa, sería útil visualizar el tipo de empresa a la cual nos estamos refiriendo, ya sea exportadora, contratista, campo, etc.</t>
  </si>
  <si>
    <t>En plantación, el botón de editar no funciona, arroja un mensaje de eliminación, pero es solamente el mensaje. No ejecuta la acción de eliminación además que no corresponde al botón editar. No hice la prueba con el botón eliminar. Habría que revisar.</t>
  </si>
  <si>
    <t>En plantación también al mostrar el listado de plantaciones realizadas, la fecha de plantación no te da alternativas de considerar años anteriores al 2023, o quizás yo no lo supe hacer, por lo cual en Observaciones deje el año real que fue hecha la plantación.</t>
  </si>
  <si>
    <t>En plantación, me parece que deberemos dejar solamente una sola cantidad de plantas por cuartel (densidad de plantación en Pl/há.)</t>
  </si>
  <si>
    <t>En plantación, contratista/ejecutor deberemos reemplazarlo por otra información relevante para el productor como por ejemplo, hectáreas plantadas, productividad de ese cuartel en kilos, antigüedad del cuartel o algún otra información.</t>
  </si>
  <si>
    <t>En la visualización de nueva especie, los mts2 se pueden  quitar de la visualización.</t>
  </si>
  <si>
    <t>azul</t>
  </si>
  <si>
    <t>amarillos</t>
  </si>
  <si>
    <t>amarillo</t>
  </si>
  <si>
    <t>gris - totten</t>
  </si>
  <si>
    <t>saldo total exportadora</t>
  </si>
  <si>
    <t>cuentaexpo</t>
  </si>
  <si>
    <t xml:space="preserve">opcion de </t>
  </si>
  <si>
    <t>devolucion de envases</t>
  </si>
  <si>
    <t>añadir codigos de campo y cuartel n guia de despacho y recepcion</t>
  </si>
  <si>
    <t>certificaciones</t>
  </si>
  <si>
    <t>guiaIngresosBodega</t>
  </si>
  <si>
    <t>guia</t>
  </si>
  <si>
    <t>proveedor</t>
  </si>
  <si>
    <t>guiaingresobodega_id</t>
  </si>
  <si>
    <t>lote</t>
  </si>
  <si>
    <t>costo</t>
  </si>
  <si>
    <t>origen_id</t>
  </si>
  <si>
    <t>destino_id</t>
  </si>
  <si>
    <t>conductor:id</t>
  </si>
  <si>
    <t>vehiculo_id</t>
  </si>
  <si>
    <t>1:traspaso/2:devolucion</t>
  </si>
  <si>
    <t>devoluciondetalle</t>
  </si>
  <si>
    <t>cantidadEnvases</t>
  </si>
  <si>
    <t>devoluciontraspaso</t>
  </si>
  <si>
    <t>devoluciontraspaso_id</t>
  </si>
  <si>
    <t>BODEGA</t>
  </si>
  <si>
    <t>INSUMOS</t>
  </si>
  <si>
    <t>INSUMOENBODEGA</t>
  </si>
  <si>
    <t>GUIASALIDA</t>
  </si>
  <si>
    <t>GUIAENTRADA</t>
  </si>
  <si>
    <t>CAMPO</t>
  </si>
  <si>
    <t>PROVEEDOR</t>
  </si>
  <si>
    <t>CONTENIDO</t>
  </si>
  <si>
    <t>tipoPRODUCTO</t>
  </si>
  <si>
    <t>OBSERVACION</t>
  </si>
  <si>
    <t>ingrediente activo</t>
  </si>
  <si>
    <t>ingreso de factura</t>
  </si>
  <si>
    <t>nombre comercial</t>
  </si>
  <si>
    <t>litro,kilo,unidad.</t>
  </si>
  <si>
    <t>500cc,1lt,2,5cc</t>
  </si>
  <si>
    <t>fertilizante,insectisida,biosestimulante</t>
  </si>
  <si>
    <t>borrar</t>
  </si>
  <si>
    <t xml:space="preserve">Basfoliar K PS </t>
  </si>
  <si>
    <t>potasio</t>
  </si>
  <si>
    <t>si</t>
  </si>
  <si>
    <t>fertilizante</t>
  </si>
  <si>
    <t>1lt</t>
  </si>
  <si>
    <t>Basfoliar K PS, envase 500cc</t>
  </si>
  <si>
    <t>Basfoliar K PS, envase 1000cc</t>
  </si>
  <si>
    <t>unidad</t>
  </si>
  <si>
    <t>litros</t>
  </si>
  <si>
    <t>paso 1</t>
  </si>
  <si>
    <t>paso 2</t>
  </si>
  <si>
    <t>entrada con gui o factura</t>
  </si>
  <si>
    <t>salida de Bodega - paso 3</t>
  </si>
  <si>
    <t>boguedero</t>
  </si>
  <si>
    <t>Datos de la Aplicación</t>
  </si>
  <si>
    <t>aplicador</t>
  </si>
  <si>
    <t>equipo</t>
  </si>
  <si>
    <t>cantidad/litros/kilo/unidad</t>
  </si>
  <si>
    <t>um</t>
  </si>
  <si>
    <t>Basfoliar K PS, envase 500cc, fechaVenc 01-01-2023</t>
  </si>
  <si>
    <t>lote 1</t>
  </si>
  <si>
    <t>lote 2</t>
  </si>
  <si>
    <t>lote 3</t>
  </si>
  <si>
    <t>fecha de ingreso</t>
  </si>
  <si>
    <t>identificacion</t>
  </si>
  <si>
    <t>n</t>
  </si>
  <si>
    <t>ya se puede generar guia de devolucion y de despacho</t>
  </si>
  <si>
    <t>crear boton de cierrre de temporada por campo</t>
  </si>
  <si>
    <t>Cierre de Temporada</t>
  </si>
  <si>
    <t>campo1</t>
  </si>
  <si>
    <t>campo3</t>
  </si>
  <si>
    <t>camr33</t>
  </si>
  <si>
    <t>indicar cuando el campo debe envases a traves de traspaso</t>
  </si>
  <si>
    <t>indicar cuando el campo le deben envases a traves de traspaso</t>
  </si>
  <si>
    <t>indicicar si el campo no presenta traspasos pendientes de devolucion</t>
  </si>
  <si>
    <t>PlanificacionEstimada</t>
  </si>
  <si>
    <t>fechaInicio</t>
  </si>
  <si>
    <t>fechaFinal</t>
  </si>
  <si>
    <t>cumplida</t>
  </si>
  <si>
    <t>planificacionEspecie</t>
  </si>
  <si>
    <t>kilosCosechados</t>
  </si>
  <si>
    <t>cantidada</t>
  </si>
  <si>
    <t>%</t>
  </si>
  <si>
    <t>x</t>
  </si>
  <si>
    <t>colocar foto en perfil de usuario</t>
  </si>
  <si>
    <t>mensaje de advertencia en crear cuartel que no supere la capacidad del campo</t>
  </si>
  <si>
    <t>mensaje de alerta cuando la exportadora no tiene creada su cuenta corriente</t>
  </si>
  <si>
    <t>mostrar detalle de suma de envases en cuenta corriente en campo</t>
  </si>
  <si>
    <t>cantidad total de envases en lista de guias finalizadas, recepcion con desglose de envases y suma total</t>
  </si>
  <si>
    <t xml:space="preserve">en guia de despacho reflejar, codigo y nombre del cuartel de la cosecha y codigos de certificaciones, </t>
  </si>
  <si>
    <t>añadir el codigo de certificacion de cuartel</t>
  </si>
  <si>
    <t>SACAR DEL LISTADO DE PLANIFICACIONES CAMPO, CUARTEL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</si>
</sst>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006100"/>
      <name val="Calibri"/>
      <family val="2"/>
      <scheme val="minor"/>
    </font>
    <font>
      <b/>
      <sz val="11"/>
      <color theme="1"/>
      <name val="Calibri"/>
      <family val="2"/>
      <scheme val="minor"/>
    </font>
    <font>
      <sz val="10"/>
      <color rgb="FF000000"/>
      <name val="Arial"/>
      <family val="2"/>
    </font>
    <font>
      <sz val="10"/>
      <color rgb="FF235A81"/>
      <name val="Arial"/>
      <family val="2"/>
    </font>
    <font>
      <u/>
      <sz val="11"/>
      <color theme="1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4"/>
      <color theme="1"/>
      <name val="Calibri"/>
      <family val="2"/>
      <scheme val="minor"/>
    </font>
    <font>
      <i/>
      <sz val="12"/>
      <color rgb="FF3F3F76"/>
      <name val="Calibri"/>
      <family val="2"/>
      <scheme val="minor"/>
    </font>
    <font>
      <sz val="8"/>
      <name val="Calibri"/>
      <family val="2"/>
      <scheme val="minor"/>
    </font>
    <font>
      <b/>
      <sz val="11"/>
      <color rgb="FFFA7D00"/>
      <name val="Calibri"/>
      <family val="2"/>
      <scheme val="minor"/>
    </font>
    <font>
      <b/>
      <sz val="11"/>
      <color rgb="FF006100"/>
      <name val="Calibri"/>
      <family val="2"/>
      <scheme val="minor"/>
    </font>
    <font>
      <sz val="8"/>
      <color theme="1"/>
      <name val="Calibri"/>
      <family val="2"/>
      <scheme val="minor"/>
    </font>
    <font>
      <b/>
      <sz val="10"/>
      <color rgb="FF000000"/>
      <name val="Arial"/>
      <family val="2"/>
    </font>
    <font>
      <sz val="11"/>
      <color rgb="FFFF0000"/>
      <name val="Calibri"/>
      <family val="2"/>
      <scheme val="minor"/>
    </font>
    <font>
      <sz val="8"/>
      <color rgb="FFCE9178"/>
      <name val="Consolas"/>
      <family val="3"/>
    </font>
    <font>
      <sz val="11"/>
      <name val="Calibri"/>
      <family val="2"/>
      <scheme val="minor"/>
    </font>
    <font>
      <sz val="14"/>
      <color theme="1"/>
      <name val="Calibri"/>
      <family val="2"/>
      <scheme val="minor"/>
    </font>
    <font>
      <u/>
      <sz val="11"/>
      <color theme="1"/>
      <name val="Calibri"/>
      <family val="2"/>
      <scheme val="minor"/>
    </font>
    <font>
      <sz val="10"/>
      <name val="Arial"/>
      <family val="2"/>
    </font>
    <font>
      <u/>
      <sz val="11"/>
      <color rgb="FF9C0006"/>
      <name val="Calibri"/>
      <family val="2"/>
      <scheme val="minor"/>
    </font>
    <font>
      <u/>
      <sz val="11"/>
      <color rgb="FF9C5700"/>
      <name val="Calibri"/>
      <family val="2"/>
      <scheme val="minor"/>
    </font>
  </fonts>
  <fills count="10">
    <fill>
      <patternFill patternType="none"/>
    </fill>
    <fill>
      <patternFill patternType="gray125"/>
    </fill>
    <fill>
      <patternFill patternType="solid">
        <fgColor rgb="FFC6EFCE"/>
      </patternFill>
    </fill>
    <fill>
      <patternFill patternType="solid">
        <fgColor rgb="FFFFFFFF"/>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theme="5" tint="0.39997558519241921"/>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top style="medium">
        <color indexed="64"/>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7">
    <xf numFmtId="0" fontId="0" fillId="0" borderId="0"/>
    <xf numFmtId="0" fontId="1" fillId="2" borderId="0" applyNumberFormat="0" applyBorder="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5" borderId="0" applyNumberFormat="0" applyBorder="0" applyAlignment="0" applyProtection="0"/>
    <xf numFmtId="0" fontId="8" fillId="6" borderId="7" applyNumberFormat="0" applyAlignment="0" applyProtection="0"/>
    <xf numFmtId="0" fontId="12" fillId="7" borderId="7" applyNumberFormat="0" applyAlignment="0" applyProtection="0"/>
  </cellStyleXfs>
  <cellXfs count="131">
    <xf numFmtId="0" fontId="0" fillId="0" borderId="0" xfId="0"/>
    <xf numFmtId="0" fontId="0" fillId="0" borderId="1" xfId="0" applyBorder="1"/>
    <xf numFmtId="0" fontId="2" fillId="0" borderId="1" xfId="0" applyFont="1" applyBorder="1"/>
    <xf numFmtId="0" fontId="0" fillId="0" borderId="2" xfId="0" applyBorder="1"/>
    <xf numFmtId="0" fontId="2" fillId="0" borderId="3" xfId="0" applyFont="1" applyBorder="1"/>
    <xf numFmtId="0" fontId="0" fillId="0" borderId="3" xfId="0" applyBorder="1"/>
    <xf numFmtId="0" fontId="0" fillId="0" borderId="4" xfId="0" applyBorder="1"/>
    <xf numFmtId="0" fontId="2" fillId="0" borderId="5" xfId="0" applyFont="1" applyBorder="1"/>
    <xf numFmtId="0" fontId="2" fillId="0" borderId="6" xfId="0" applyFont="1" applyBorder="1"/>
    <xf numFmtId="0" fontId="3" fillId="3" borderId="0" xfId="0" applyFont="1" applyFill="1" applyAlignment="1">
      <alignment horizontal="center" vertical="center" wrapText="1"/>
    </xf>
    <xf numFmtId="0" fontId="4" fillId="3" borderId="0" xfId="0" applyFont="1" applyFill="1" applyAlignment="1">
      <alignment horizontal="center" vertical="center" wrapText="1"/>
    </xf>
    <xf numFmtId="0" fontId="5" fillId="3" borderId="0" xfId="2" applyFill="1" applyAlignment="1">
      <alignment horizontal="center" vertical="center" wrapText="1"/>
    </xf>
    <xf numFmtId="0" fontId="5" fillId="3" borderId="1" xfId="2" applyFill="1" applyBorder="1" applyAlignment="1">
      <alignment horizontal="left" vertical="center" wrapText="1"/>
    </xf>
    <xf numFmtId="0" fontId="1" fillId="2" borderId="0" xfId="1"/>
    <xf numFmtId="0" fontId="1" fillId="2" borderId="1" xfId="1" applyBorder="1"/>
    <xf numFmtId="0" fontId="0" fillId="0" borderId="8" xfId="0" applyBorder="1"/>
    <xf numFmtId="0" fontId="0" fillId="0" borderId="9" xfId="0" applyBorder="1"/>
    <xf numFmtId="0" fontId="0" fillId="0" borderId="10" xfId="0" applyBorder="1"/>
    <xf numFmtId="0" fontId="7" fillId="5" borderId="0" xfId="4"/>
    <xf numFmtId="0" fontId="0" fillId="0" borderId="0" xfId="0" applyAlignment="1">
      <alignment horizontal="center"/>
    </xf>
    <xf numFmtId="0" fontId="1" fillId="2" borderId="1" xfId="1" applyBorder="1" applyAlignment="1">
      <alignment horizontal="left"/>
    </xf>
    <xf numFmtId="0" fontId="10" fillId="6" borderId="11" xfId="5" applyFont="1" applyBorder="1"/>
    <xf numFmtId="14" fontId="0" fillId="0" borderId="0" xfId="0" applyNumberFormat="1" applyAlignment="1">
      <alignment horizontal="center"/>
    </xf>
    <xf numFmtId="14" fontId="0" fillId="0" borderId="0" xfId="0" applyNumberFormat="1"/>
    <xf numFmtId="0" fontId="6" fillId="4" borderId="0" xfId="3"/>
    <xf numFmtId="0" fontId="5" fillId="3" borderId="0" xfId="2" applyFill="1" applyBorder="1" applyAlignment="1">
      <alignment horizontal="left" vertical="center" wrapText="1"/>
    </xf>
    <xf numFmtId="0" fontId="7" fillId="5" borderId="1" xfId="4" applyBorder="1"/>
    <xf numFmtId="0" fontId="1" fillId="2" borderId="13" xfId="1" applyBorder="1"/>
    <xf numFmtId="0" fontId="7" fillId="5" borderId="14" xfId="4" applyBorder="1"/>
    <xf numFmtId="0" fontId="0" fillId="0" borderId="15" xfId="0" applyBorder="1"/>
    <xf numFmtId="0" fontId="7" fillId="5" borderId="16" xfId="4" applyBorder="1"/>
    <xf numFmtId="0" fontId="0" fillId="0" borderId="16" xfId="0" applyBorder="1"/>
    <xf numFmtId="0" fontId="1" fillId="2" borderId="15" xfId="1" applyBorder="1"/>
    <xf numFmtId="0" fontId="0" fillId="0" borderId="17" xfId="0" applyBorder="1"/>
    <xf numFmtId="0" fontId="7" fillId="5" borderId="18" xfId="4" applyBorder="1"/>
    <xf numFmtId="0" fontId="0" fillId="0" borderId="0" xfId="0" applyAlignment="1">
      <alignment wrapText="1"/>
    </xf>
    <xf numFmtId="0" fontId="8" fillId="6" borderId="7" xfId="5"/>
    <xf numFmtId="0" fontId="1" fillId="2" borderId="10" xfId="1" applyBorder="1"/>
    <xf numFmtId="0" fontId="6" fillId="4" borderId="5" xfId="3" applyBorder="1"/>
    <xf numFmtId="0" fontId="1" fillId="2" borderId="5" xfId="1" applyBorder="1"/>
    <xf numFmtId="0" fontId="13" fillId="2" borderId="1" xfId="1" applyFont="1" applyBorder="1"/>
    <xf numFmtId="0" fontId="13" fillId="2" borderId="1" xfId="1" applyFont="1" applyBorder="1" applyAlignment="1">
      <alignment horizontal="left"/>
    </xf>
    <xf numFmtId="0" fontId="13" fillId="2" borderId="10" xfId="1" applyFont="1" applyBorder="1"/>
    <xf numFmtId="0" fontId="1" fillId="2" borderId="2" xfId="1" applyBorder="1"/>
    <xf numFmtId="0" fontId="8" fillId="6" borderId="23" xfId="5" applyBorder="1"/>
    <xf numFmtId="0" fontId="1" fillId="2" borderId="1" xfId="1" applyBorder="1" applyAlignment="1">
      <alignment wrapText="1"/>
    </xf>
    <xf numFmtId="0" fontId="7" fillId="5" borderId="1" xfId="4" applyBorder="1" applyAlignment="1">
      <alignment wrapText="1"/>
    </xf>
    <xf numFmtId="0" fontId="1" fillId="2" borderId="1" xfId="1" applyBorder="1" applyAlignment="1">
      <alignment vertical="center" wrapText="1"/>
    </xf>
    <xf numFmtId="0" fontId="15" fillId="0" borderId="0" xfId="0" applyFont="1"/>
    <xf numFmtId="0" fontId="12" fillId="7" borderId="0" xfId="6" applyBorder="1" applyAlignment="1">
      <alignment horizontal="center"/>
    </xf>
    <xf numFmtId="0" fontId="0" fillId="8" borderId="0" xfId="0" applyFill="1"/>
    <xf numFmtId="0" fontId="16" fillId="0" borderId="0" xfId="0" applyFont="1"/>
    <xf numFmtId="0" fontId="17" fillId="0" borderId="0" xfId="0" applyFont="1" applyAlignment="1">
      <alignment vertical="center"/>
    </xf>
    <xf numFmtId="0" fontId="18" fillId="0" borderId="0" xfId="0" applyFont="1"/>
    <xf numFmtId="0" fontId="7" fillId="5" borderId="0" xfId="4" applyBorder="1"/>
    <xf numFmtId="0" fontId="7" fillId="5" borderId="13" xfId="4" applyBorder="1"/>
    <xf numFmtId="0" fontId="7" fillId="5" borderId="24" xfId="4" applyBorder="1"/>
    <xf numFmtId="0" fontId="7" fillId="5" borderId="15" xfId="4" applyBorder="1"/>
    <xf numFmtId="0" fontId="7" fillId="5" borderId="17" xfId="4" applyBorder="1"/>
    <xf numFmtId="0" fontId="7" fillId="5" borderId="25" xfId="4" applyBorder="1"/>
    <xf numFmtId="0" fontId="0" fillId="0" borderId="1" xfId="0" applyBorder="1" applyAlignment="1"/>
    <xf numFmtId="0" fontId="0" fillId="0" borderId="0" xfId="0" applyFill="1" applyBorder="1"/>
    <xf numFmtId="0" fontId="0" fillId="0" borderId="0" xfId="0" applyBorder="1"/>
    <xf numFmtId="0" fontId="0" fillId="0" borderId="13" xfId="0" applyBorder="1"/>
    <xf numFmtId="0" fontId="0" fillId="0" borderId="24" xfId="0" applyBorder="1"/>
    <xf numFmtId="0" fontId="0" fillId="0" borderId="14" xfId="0" applyBorder="1"/>
    <xf numFmtId="0" fontId="0" fillId="0" borderId="25" xfId="0" applyBorder="1"/>
    <xf numFmtId="0" fontId="0" fillId="0" borderId="18" xfId="0" applyBorder="1"/>
    <xf numFmtId="0" fontId="1" fillId="2" borderId="0" xfId="1" applyBorder="1"/>
    <xf numFmtId="0" fontId="0" fillId="0" borderId="26" xfId="0" applyBorder="1"/>
    <xf numFmtId="0" fontId="19" fillId="0" borderId="0" xfId="0" applyFont="1" applyBorder="1" applyAlignment="1">
      <alignment horizontal="center"/>
    </xf>
    <xf numFmtId="0" fontId="6" fillId="4" borderId="0" xfId="3" applyBorder="1"/>
    <xf numFmtId="0" fontId="1" fillId="2" borderId="3" xfId="1" applyBorder="1"/>
    <xf numFmtId="0" fontId="1" fillId="2" borderId="24" xfId="1" applyBorder="1"/>
    <xf numFmtId="0" fontId="1" fillId="2" borderId="14" xfId="1" applyBorder="1"/>
    <xf numFmtId="0" fontId="1" fillId="2" borderId="16" xfId="1" applyBorder="1"/>
    <xf numFmtId="0" fontId="1" fillId="2" borderId="17" xfId="1" applyBorder="1"/>
    <xf numFmtId="0" fontId="1" fillId="2" borderId="25" xfId="1" applyBorder="1"/>
    <xf numFmtId="0" fontId="1" fillId="2" borderId="18" xfId="1" applyBorder="1"/>
    <xf numFmtId="0" fontId="1" fillId="2" borderId="27" xfId="1" applyBorder="1"/>
    <xf numFmtId="0" fontId="7" fillId="5" borderId="27" xfId="4" applyBorder="1"/>
    <xf numFmtId="0" fontId="7" fillId="5" borderId="28" xfId="4" applyBorder="1"/>
    <xf numFmtId="0" fontId="20" fillId="0" borderId="0" xfId="0" applyFont="1"/>
    <xf numFmtId="0" fontId="6" fillId="4" borderId="1" xfId="3" applyBorder="1" applyAlignment="1">
      <alignment horizontal="center"/>
    </xf>
    <xf numFmtId="0" fontId="7" fillId="5" borderId="0" xfId="4" applyAlignment="1">
      <alignment wrapText="1"/>
    </xf>
    <xf numFmtId="0" fontId="21" fillId="9" borderId="19" xfId="0" applyFont="1" applyFill="1" applyBorder="1" applyAlignment="1">
      <alignment horizontal="center" vertical="center" wrapText="1"/>
    </xf>
    <xf numFmtId="0" fontId="21" fillId="9" borderId="31" xfId="0" applyFont="1" applyFill="1" applyBorder="1" applyAlignment="1">
      <alignment horizontal="center" vertical="center" wrapText="1"/>
    </xf>
    <xf numFmtId="0" fontId="0" fillId="0" borderId="5" xfId="0" applyBorder="1"/>
    <xf numFmtId="0" fontId="2" fillId="0" borderId="32" xfId="0" applyFont="1" applyBorder="1"/>
    <xf numFmtId="0" fontId="2" fillId="0" borderId="13" xfId="0" applyFont="1" applyFill="1" applyBorder="1"/>
    <xf numFmtId="0" fontId="2" fillId="0" borderId="32" xfId="0" applyFont="1" applyFill="1" applyBorder="1"/>
    <xf numFmtId="0" fontId="0" fillId="0" borderId="30" xfId="0" applyBorder="1"/>
    <xf numFmtId="0" fontId="0" fillId="0" borderId="13" xfId="0" applyFill="1" applyBorder="1"/>
    <xf numFmtId="14" fontId="0" fillId="0" borderId="1" xfId="0" applyNumberFormat="1" applyBorder="1"/>
    <xf numFmtId="0" fontId="2" fillId="0" borderId="29" xfId="0" applyFont="1" applyFill="1" applyBorder="1"/>
    <xf numFmtId="0" fontId="7" fillId="5" borderId="33" xfId="4" applyBorder="1"/>
    <xf numFmtId="0" fontId="0" fillId="0" borderId="33" xfId="0" applyFill="1" applyBorder="1"/>
    <xf numFmtId="0" fontId="22" fillId="4" borderId="0" xfId="3" applyFont="1"/>
    <xf numFmtId="0" fontId="1" fillId="2" borderId="0" xfId="1" applyAlignment="1">
      <alignment horizontal="center"/>
    </xf>
    <xf numFmtId="0" fontId="0" fillId="0" borderId="1" xfId="0" applyBorder="1" applyAlignment="1">
      <alignment horizontal="center"/>
    </xf>
    <xf numFmtId="0" fontId="0" fillId="0" borderId="5" xfId="0" applyBorder="1" applyAlignment="1">
      <alignment horizontal="center"/>
    </xf>
    <xf numFmtId="0" fontId="2" fillId="0" borderId="1" xfId="0" applyFont="1" applyFill="1" applyBorder="1" applyAlignment="1">
      <alignment horizontal="center"/>
    </xf>
    <xf numFmtId="0" fontId="0" fillId="0" borderId="0" xfId="0" applyAlignment="1">
      <alignment horizontal="left"/>
    </xf>
    <xf numFmtId="0" fontId="0" fillId="0" borderId="24" xfId="0" applyBorder="1" applyAlignment="1">
      <alignment horizontal="center"/>
    </xf>
    <xf numFmtId="0" fontId="2" fillId="0" borderId="13" xfId="0" applyFont="1" applyBorder="1" applyAlignment="1">
      <alignment horizontal="center"/>
    </xf>
    <xf numFmtId="0" fontId="2" fillId="0" borderId="24" xfId="0" applyFont="1" applyBorder="1" applyAlignment="1">
      <alignment horizontal="center"/>
    </xf>
    <xf numFmtId="0" fontId="2" fillId="0" borderId="14" xfId="0" applyFont="1" applyBorder="1" applyAlignment="1">
      <alignment horizontal="center"/>
    </xf>
    <xf numFmtId="0" fontId="0" fillId="0" borderId="3" xfId="0" applyBorder="1" applyAlignment="1">
      <alignment horizontal="left"/>
    </xf>
    <xf numFmtId="0" fontId="0" fillId="0" borderId="19" xfId="0" applyBorder="1" applyAlignment="1">
      <alignment horizontal="left"/>
    </xf>
    <xf numFmtId="0" fontId="0" fillId="0" borderId="2" xfId="0" applyBorder="1" applyAlignment="1">
      <alignment horizontal="left"/>
    </xf>
    <xf numFmtId="0" fontId="1" fillId="2" borderId="0" xfId="1" applyAlignment="1">
      <alignment horizontal="left" vertical="center" wrapText="1"/>
    </xf>
    <xf numFmtId="0" fontId="6" fillId="4" borderId="1" xfId="3" applyBorder="1" applyAlignment="1">
      <alignment horizontal="center" wrapText="1"/>
    </xf>
    <xf numFmtId="0" fontId="7" fillId="5" borderId="0" xfId="4" applyAlignment="1">
      <alignment horizontal="left" vertical="center" wrapText="1"/>
    </xf>
    <xf numFmtId="0" fontId="12" fillId="7" borderId="20" xfId="6" applyBorder="1" applyAlignment="1">
      <alignment horizontal="center"/>
    </xf>
    <xf numFmtId="0" fontId="12" fillId="7" borderId="21" xfId="6" applyBorder="1" applyAlignment="1">
      <alignment horizontal="center"/>
    </xf>
    <xf numFmtId="0" fontId="12" fillId="7" borderId="22" xfId="6" applyBorder="1" applyAlignment="1">
      <alignment horizontal="center"/>
    </xf>
    <xf numFmtId="0" fontId="14" fillId="0" borderId="12" xfId="0" applyFont="1" applyBorder="1" applyAlignment="1">
      <alignment horizontal="center" wrapText="1"/>
    </xf>
    <xf numFmtId="0" fontId="7" fillId="5" borderId="3" xfId="4" applyBorder="1" applyAlignment="1">
      <alignment horizontal="center" vertical="center" wrapText="1"/>
    </xf>
    <xf numFmtId="0" fontId="7" fillId="5" borderId="2" xfId="4" applyBorder="1" applyAlignment="1">
      <alignment horizontal="center" vertical="center" wrapText="1"/>
    </xf>
    <xf numFmtId="0" fontId="1" fillId="2" borderId="1" xfId="1" applyBorder="1" applyAlignment="1">
      <alignment horizontal="center"/>
    </xf>
    <xf numFmtId="0" fontId="7" fillId="5" borderId="1" xfId="4" applyBorder="1" applyAlignment="1">
      <alignment horizontal="left"/>
    </xf>
    <xf numFmtId="0" fontId="7" fillId="5" borderId="1" xfId="4" applyBorder="1" applyAlignment="1">
      <alignment horizontal="center"/>
    </xf>
    <xf numFmtId="0" fontId="6" fillId="4" borderId="1" xfId="3" applyBorder="1" applyAlignment="1">
      <alignment horizontal="right"/>
    </xf>
    <xf numFmtId="0" fontId="7" fillId="5" borderId="1" xfId="4" applyBorder="1" applyAlignment="1">
      <alignment horizontal="right"/>
    </xf>
    <xf numFmtId="0" fontId="13" fillId="2" borderId="3" xfId="1" applyFont="1" applyBorder="1" applyAlignment="1">
      <alignment horizontal="left"/>
    </xf>
    <xf numFmtId="0" fontId="13" fillId="2" borderId="19" xfId="1" applyFont="1" applyBorder="1" applyAlignment="1">
      <alignment horizontal="left"/>
    </xf>
    <xf numFmtId="0" fontId="13" fillId="2" borderId="2" xfId="1" applyFont="1" applyBorder="1" applyAlignment="1">
      <alignment horizontal="left"/>
    </xf>
    <xf numFmtId="0" fontId="7" fillId="5" borderId="3" xfId="4" applyBorder="1" applyAlignment="1">
      <alignment horizontal="right"/>
    </xf>
    <xf numFmtId="0" fontId="7" fillId="5" borderId="2" xfId="4" applyBorder="1" applyAlignment="1">
      <alignment horizontal="right"/>
    </xf>
    <xf numFmtId="0" fontId="9" fillId="0" borderId="0" xfId="0" applyFont="1" applyAlignment="1">
      <alignment horizontal="center"/>
    </xf>
    <xf numFmtId="0" fontId="23" fillId="5" borderId="1" xfId="4" applyFont="1" applyBorder="1"/>
  </cellXfs>
  <cellStyles count="7">
    <cellStyle name="Bueno" xfId="1" builtinId="26"/>
    <cellStyle name="Cálculo" xfId="6" builtinId="22"/>
    <cellStyle name="Entrada" xfId="5" builtinId="20"/>
    <cellStyle name="Hipervínculo" xfId="2" builtinId="8"/>
    <cellStyle name="Incorrecto" xfId="3" builtinId="27"/>
    <cellStyle name="Neutral" xfId="4" builtinId="28"/>
    <cellStyle name="Normal" xfId="0" builtinId="0"/>
  </cellStyles>
  <dxfs count="10">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26" Type="http://schemas.openxmlformats.org/officeDocument/2006/relationships/hyperlink" Target="http://localhost/phpmyadmin/index.php?route=/table/search&amp;db=sistem3&amp;table=empresas" TargetMode="External"/><Relationship Id="rId21" Type="http://schemas.openxmlformats.org/officeDocument/2006/relationships/hyperlink" Target="http://localhost/phpmyadmin/index.php?route=/table/search&amp;db=sistem3&amp;table=cuartels" TargetMode="External"/><Relationship Id="rId34" Type="http://schemas.openxmlformats.org/officeDocument/2006/relationships/hyperlink" Target="http://localhost/phpmyadmin/index.php?route=/sql&amp;db=sistem3&amp;table=failed_jobs&amp;pos=0" TargetMode="External"/><Relationship Id="rId42" Type="http://schemas.openxmlformats.org/officeDocument/2006/relationships/hyperlink" Target="http://localhost/phpmyadmin/index.php?route=/table/change&amp;db=sistem3&amp;table=migrations" TargetMode="External"/><Relationship Id="rId47" Type="http://schemas.openxmlformats.org/officeDocument/2006/relationships/hyperlink" Target="http://localhost/phpmyadmin/index.php?route=/table/change&amp;db=sistem3&amp;table=model_has_permissions" TargetMode="External"/><Relationship Id="rId50" Type="http://schemas.openxmlformats.org/officeDocument/2006/relationships/hyperlink" Target="http://localhost/phpmyadmin/index.php?route=/table/structure&amp;db=sistem3&amp;table=model_has_roles" TargetMode="External"/><Relationship Id="rId55" Type="http://schemas.openxmlformats.org/officeDocument/2006/relationships/hyperlink" Target="http://localhost/phpmyadmin/index.php?route=/table/structure&amp;db=sistem3&amp;table=password_reset_tokens" TargetMode="External"/><Relationship Id="rId63" Type="http://schemas.openxmlformats.org/officeDocument/2006/relationships/hyperlink" Target="http://localhost/phpmyadmin/index.php?route=/database/structure/favorite-table&amp;db=sistem3&amp;ajax_request=1&amp;favorite_table=personal_access_tokens&amp;add_favorite=1" TargetMode="External"/><Relationship Id="rId68" Type="http://schemas.openxmlformats.org/officeDocument/2006/relationships/hyperlink" Target="http://localhost/phpmyadmin/index.php?route=/database/structure/favorite-table&amp;db=sistem3&amp;ajax_request=1&amp;favorite_table=plantacions&amp;add_favorite=1" TargetMode="External"/><Relationship Id="rId76" Type="http://schemas.openxmlformats.org/officeDocument/2006/relationships/hyperlink" Target="http://localhost/phpmyadmin/index.php?route=/table/search&amp;db=sistem3&amp;table=roles" TargetMode="External"/><Relationship Id="rId84" Type="http://schemas.openxmlformats.org/officeDocument/2006/relationships/hyperlink" Target="http://localhost/phpmyadmin/index.php?route=/sql&amp;db=sistem3&amp;table=sessions&amp;pos=0" TargetMode="External"/><Relationship Id="rId89" Type="http://schemas.openxmlformats.org/officeDocument/2006/relationships/hyperlink" Target="http://localhost/phpmyadmin/index.php?route=/sql&amp;db=sistem3&amp;table=tareas&amp;pos=0" TargetMode="External"/><Relationship Id="rId97" Type="http://schemas.openxmlformats.org/officeDocument/2006/relationships/hyperlink" Target="http://localhost/phpmyadmin/index.php?route=/table/change&amp;db=sistem3&amp;table=tipos" TargetMode="External"/><Relationship Id="rId7" Type="http://schemas.openxmlformats.org/officeDocument/2006/relationships/hyperlink" Target="http://localhost/phpmyadmin/index.php?route=/sql" TargetMode="External"/><Relationship Id="rId71" Type="http://schemas.openxmlformats.org/officeDocument/2006/relationships/hyperlink" Target="http://localhost/phpmyadmin/index.php?route=/table/search&amp;db=sistem3&amp;table=plantacions" TargetMode="External"/><Relationship Id="rId92" Type="http://schemas.openxmlformats.org/officeDocument/2006/relationships/hyperlink" Target="http://localhost/phpmyadmin/index.php?route=/table/change&amp;db=sistem3&amp;table=tareas" TargetMode="External"/><Relationship Id="rId2" Type="http://schemas.openxmlformats.org/officeDocument/2006/relationships/image" Target="../media/image2.gif"/><Relationship Id="rId16" Type="http://schemas.openxmlformats.org/officeDocument/2006/relationships/hyperlink" Target="http://localhost/phpmyadmin/index.php?route=/table/search&amp;db=sistem3&amp;table=cosechas" TargetMode="External"/><Relationship Id="rId29" Type="http://schemas.openxmlformats.org/officeDocument/2006/relationships/hyperlink" Target="http://localhost/phpmyadmin/index.php?route=/sql&amp;db=sistem3&amp;table=especies&amp;pos=0" TargetMode="External"/><Relationship Id="rId11" Type="http://schemas.openxmlformats.org/officeDocument/2006/relationships/hyperlink" Target="http://localhost/phpmyadmin/index.php?route=/table/search&amp;db=sistem3&amp;table=comunas" TargetMode="External"/><Relationship Id="rId24" Type="http://schemas.openxmlformats.org/officeDocument/2006/relationships/hyperlink" Target="http://localhost/phpmyadmin/index.php?route=/sql&amp;db=sistem3&amp;table=empresas&amp;pos=0" TargetMode="External"/><Relationship Id="rId32" Type="http://schemas.openxmlformats.org/officeDocument/2006/relationships/hyperlink" Target="http://localhost/phpmyadmin/index.php?route=/table/change&amp;db=sistem3&amp;table=especies" TargetMode="External"/><Relationship Id="rId37" Type="http://schemas.openxmlformats.org/officeDocument/2006/relationships/hyperlink" Target="http://localhost/phpmyadmin/index.php?route=/table/change&amp;db=sistem3&amp;table=failed_jobs" TargetMode="External"/><Relationship Id="rId40" Type="http://schemas.openxmlformats.org/officeDocument/2006/relationships/hyperlink" Target="http://localhost/phpmyadmin/index.php?route=/table/structure&amp;db=sistem3&amp;table=migrations" TargetMode="External"/><Relationship Id="rId45" Type="http://schemas.openxmlformats.org/officeDocument/2006/relationships/hyperlink" Target="http://localhost/phpmyadmin/index.php?route=/table/structure&amp;db=sistem3&amp;table=model_has_permissions" TargetMode="External"/><Relationship Id="rId53" Type="http://schemas.openxmlformats.org/officeDocument/2006/relationships/hyperlink" Target="http://localhost/phpmyadmin/index.php?route=/database/structure/favorite-table&amp;db=sistem3&amp;ajax_request=1&amp;favorite_table=password_reset_tokens&amp;add_favorite=1" TargetMode="External"/><Relationship Id="rId58" Type="http://schemas.openxmlformats.org/officeDocument/2006/relationships/hyperlink" Target="http://localhost/phpmyadmin/index.php?route=/database/structure/favorite-table&amp;db=sistem3&amp;ajax_request=1&amp;favorite_table=permissions&amp;add_favorite=1" TargetMode="External"/><Relationship Id="rId66" Type="http://schemas.openxmlformats.org/officeDocument/2006/relationships/hyperlink" Target="http://localhost/phpmyadmin/index.php?route=/table/search&amp;db=sistem3&amp;table=personal_access_tokens" TargetMode="External"/><Relationship Id="rId74" Type="http://schemas.openxmlformats.org/officeDocument/2006/relationships/hyperlink" Target="http://localhost/phpmyadmin/index.php?route=/sql&amp;db=sistem3&amp;table=roles&amp;pos=0" TargetMode="External"/><Relationship Id="rId79" Type="http://schemas.openxmlformats.org/officeDocument/2006/relationships/hyperlink" Target="http://localhost/phpmyadmin/index.php?route=/sql&amp;db=sistem3&amp;table=role_has_permissions&amp;pos=0" TargetMode="External"/><Relationship Id="rId87" Type="http://schemas.openxmlformats.org/officeDocument/2006/relationships/hyperlink" Target="http://localhost/phpmyadmin/index.php?route=/table/change&amp;db=sistem3&amp;table=sessions" TargetMode="External"/><Relationship Id="rId102" Type="http://schemas.openxmlformats.org/officeDocument/2006/relationships/hyperlink" Target="http://localhost/phpmyadmin/index.php?route=/table/change&amp;db=sistem3&amp;table=users" TargetMode="External"/><Relationship Id="rId5" Type="http://schemas.openxmlformats.org/officeDocument/2006/relationships/hyperlink" Target="http://localhost/phpmyadmin/index.php?route=/table/search&amp;db=sistem3&amp;table=campos" TargetMode="External"/><Relationship Id="rId61" Type="http://schemas.openxmlformats.org/officeDocument/2006/relationships/hyperlink" Target="http://localhost/phpmyadmin/index.php?route=/table/search&amp;db=sistem3&amp;table=permissions" TargetMode="External"/><Relationship Id="rId82" Type="http://schemas.openxmlformats.org/officeDocument/2006/relationships/hyperlink" Target="http://localhost/phpmyadmin/index.php?route=/table/change&amp;db=sistem3&amp;table=role_has_permissions" TargetMode="External"/><Relationship Id="rId90" Type="http://schemas.openxmlformats.org/officeDocument/2006/relationships/hyperlink" Target="http://localhost/phpmyadmin/index.php?route=/table/structure&amp;db=sistem3&amp;table=tareas" TargetMode="External"/><Relationship Id="rId95" Type="http://schemas.openxmlformats.org/officeDocument/2006/relationships/hyperlink" Target="http://localhost/phpmyadmin/index.php?route=/table/structure&amp;db=sistem3&amp;table=tipos" TargetMode="External"/><Relationship Id="rId19" Type="http://schemas.openxmlformats.org/officeDocument/2006/relationships/hyperlink" Target="http://localhost/phpmyadmin/index.php?route=/sql&amp;db=sistem3&amp;table=cuartels&amp;pos=0" TargetMode="External"/><Relationship Id="rId14" Type="http://schemas.openxmlformats.org/officeDocument/2006/relationships/hyperlink" Target="http://localhost/phpmyadmin/index.php?route=/sql&amp;db=sistem3&amp;table=cosechas&amp;pos=0" TargetMode="External"/><Relationship Id="rId22" Type="http://schemas.openxmlformats.org/officeDocument/2006/relationships/hyperlink" Target="http://localhost/phpmyadmin/index.php?route=/table/change&amp;db=sistem3&amp;table=cuartels" TargetMode="External"/><Relationship Id="rId27" Type="http://schemas.openxmlformats.org/officeDocument/2006/relationships/hyperlink" Target="http://localhost/phpmyadmin/index.php?route=/table/change&amp;db=sistem3&amp;table=empresas" TargetMode="External"/><Relationship Id="rId30" Type="http://schemas.openxmlformats.org/officeDocument/2006/relationships/hyperlink" Target="http://localhost/phpmyadmin/index.php?route=/table/structure&amp;db=sistem3&amp;table=especies" TargetMode="External"/><Relationship Id="rId35" Type="http://schemas.openxmlformats.org/officeDocument/2006/relationships/hyperlink" Target="http://localhost/phpmyadmin/index.php?route=/table/structure&amp;db=sistem3&amp;table=failed_jobs" TargetMode="External"/><Relationship Id="rId43" Type="http://schemas.openxmlformats.org/officeDocument/2006/relationships/hyperlink" Target="http://localhost/phpmyadmin/index.php?route=/database/structure/favorite-table&amp;db=sistem3&amp;ajax_request=1&amp;favorite_table=model_has_permissions&amp;add_favorite=1" TargetMode="External"/><Relationship Id="rId48" Type="http://schemas.openxmlformats.org/officeDocument/2006/relationships/hyperlink" Target="http://localhost/phpmyadmin/index.php?route=/database/structure/favorite-table&amp;db=sistem3&amp;ajax_request=1&amp;favorite_table=model_has_roles&amp;add_favorite=1" TargetMode="External"/><Relationship Id="rId56" Type="http://schemas.openxmlformats.org/officeDocument/2006/relationships/hyperlink" Target="http://localhost/phpmyadmin/index.php?route=/table/search&amp;db=sistem3&amp;table=password_reset_tokens" TargetMode="External"/><Relationship Id="rId64" Type="http://schemas.openxmlformats.org/officeDocument/2006/relationships/hyperlink" Target="http://localhost/phpmyadmin/index.php?route=/sql&amp;db=sistem3&amp;table=personal_access_tokens&amp;pos=0" TargetMode="External"/><Relationship Id="rId69" Type="http://schemas.openxmlformats.org/officeDocument/2006/relationships/hyperlink" Target="http://localhost/phpmyadmin/index.php?route=/sql&amp;db=sistem3&amp;table=plantacions&amp;pos=0" TargetMode="External"/><Relationship Id="rId77" Type="http://schemas.openxmlformats.org/officeDocument/2006/relationships/hyperlink" Target="http://localhost/phpmyadmin/index.php?route=/table/change&amp;db=sistem3&amp;table=roles" TargetMode="External"/><Relationship Id="rId100" Type="http://schemas.openxmlformats.org/officeDocument/2006/relationships/hyperlink" Target="http://localhost/phpmyadmin/index.php?route=/table/structure&amp;db=sistem3&amp;table=users" TargetMode="External"/><Relationship Id="rId8" Type="http://schemas.openxmlformats.org/officeDocument/2006/relationships/hyperlink" Target="http://localhost/phpmyadmin/index.php?route=/database/structure/favorite-table&amp;db=sistem3&amp;ajax_request=1&amp;favorite_table=comunas&amp;add_favorite=1" TargetMode="External"/><Relationship Id="rId51" Type="http://schemas.openxmlformats.org/officeDocument/2006/relationships/hyperlink" Target="http://localhost/phpmyadmin/index.php?route=/table/search&amp;db=sistem3&amp;table=model_has_roles" TargetMode="External"/><Relationship Id="rId72" Type="http://schemas.openxmlformats.org/officeDocument/2006/relationships/hyperlink" Target="http://localhost/phpmyadmin/index.php?route=/table/change&amp;db=sistem3&amp;table=plantacions" TargetMode="External"/><Relationship Id="rId80" Type="http://schemas.openxmlformats.org/officeDocument/2006/relationships/hyperlink" Target="http://localhost/phpmyadmin/index.php?route=/table/structure&amp;db=sistem3&amp;table=role_has_permissions" TargetMode="External"/><Relationship Id="rId85" Type="http://schemas.openxmlformats.org/officeDocument/2006/relationships/hyperlink" Target="http://localhost/phpmyadmin/index.php?route=/table/structure&amp;db=sistem3&amp;table=sessions" TargetMode="External"/><Relationship Id="rId93" Type="http://schemas.openxmlformats.org/officeDocument/2006/relationships/hyperlink" Target="http://localhost/phpmyadmin/index.php?route=/database/structure/favorite-table&amp;db=sistem3&amp;ajax_request=1&amp;favorite_table=tipos&amp;add_favorite=1" TargetMode="External"/><Relationship Id="rId98" Type="http://schemas.openxmlformats.org/officeDocument/2006/relationships/hyperlink" Target="http://localhost/phpmyadmin/index.php?route=/database/structure/favorite-table&amp;db=sistem3&amp;ajax_request=1&amp;favorite_table=users&amp;add_favorite=1" TargetMode="External"/><Relationship Id="rId3" Type="http://schemas.openxmlformats.org/officeDocument/2006/relationships/hyperlink" Target="http://localhost/phpmyadmin/index.php?route=/sql&amp;db=sistem3&amp;table=campos&amp;pos=0" TargetMode="External"/><Relationship Id="rId12" Type="http://schemas.openxmlformats.org/officeDocument/2006/relationships/hyperlink" Target="http://localhost/phpmyadmin/index.php?route=/table/change&amp;db=sistem3&amp;table=comunas" TargetMode="External"/><Relationship Id="rId17" Type="http://schemas.openxmlformats.org/officeDocument/2006/relationships/hyperlink" Target="http://localhost/phpmyadmin/index.php?route=/table/change&amp;db=sistem3&amp;table=cosechas" TargetMode="External"/><Relationship Id="rId25" Type="http://schemas.openxmlformats.org/officeDocument/2006/relationships/hyperlink" Target="http://localhost/phpmyadmin/index.php?route=/table/structure&amp;db=sistem3&amp;table=empresas" TargetMode="External"/><Relationship Id="rId33" Type="http://schemas.openxmlformats.org/officeDocument/2006/relationships/hyperlink" Target="http://localhost/phpmyadmin/index.php?route=/database/structure/favorite-table&amp;db=sistem3&amp;ajax_request=1&amp;favorite_table=failed_jobs&amp;add_favorite=1" TargetMode="External"/><Relationship Id="rId38" Type="http://schemas.openxmlformats.org/officeDocument/2006/relationships/hyperlink" Target="http://localhost/phpmyadmin/index.php?route=/database/structure/favorite-table&amp;db=sistem3&amp;ajax_request=1&amp;favorite_table=migrations&amp;add_favorite=1" TargetMode="External"/><Relationship Id="rId46" Type="http://schemas.openxmlformats.org/officeDocument/2006/relationships/hyperlink" Target="http://localhost/phpmyadmin/index.php?route=/table/search&amp;db=sistem3&amp;table=model_has_permissions" TargetMode="External"/><Relationship Id="rId59" Type="http://schemas.openxmlformats.org/officeDocument/2006/relationships/hyperlink" Target="http://localhost/phpmyadmin/index.php?route=/sql&amp;db=sistem3&amp;table=permissions&amp;pos=0" TargetMode="External"/><Relationship Id="rId67" Type="http://schemas.openxmlformats.org/officeDocument/2006/relationships/hyperlink" Target="http://localhost/phpmyadmin/index.php?route=/table/change&amp;db=sistem3&amp;table=personal_access_tokens" TargetMode="External"/><Relationship Id="rId20" Type="http://schemas.openxmlformats.org/officeDocument/2006/relationships/hyperlink" Target="http://localhost/phpmyadmin/index.php?route=/table/structure&amp;db=sistem3&amp;table=cuartels" TargetMode="External"/><Relationship Id="rId41" Type="http://schemas.openxmlformats.org/officeDocument/2006/relationships/hyperlink" Target="http://localhost/phpmyadmin/index.php?route=/table/search&amp;db=sistem3&amp;table=migrations" TargetMode="External"/><Relationship Id="rId54" Type="http://schemas.openxmlformats.org/officeDocument/2006/relationships/hyperlink" Target="http://localhost/phpmyadmin/index.php?route=/sql&amp;db=sistem3&amp;table=password_reset_tokens&amp;pos=0" TargetMode="External"/><Relationship Id="rId62" Type="http://schemas.openxmlformats.org/officeDocument/2006/relationships/hyperlink" Target="http://localhost/phpmyadmin/index.php?route=/table/change&amp;db=sistem3&amp;table=permissions" TargetMode="External"/><Relationship Id="rId70" Type="http://schemas.openxmlformats.org/officeDocument/2006/relationships/hyperlink" Target="http://localhost/phpmyadmin/index.php?route=/table/structure&amp;db=sistem3&amp;table=plantacions" TargetMode="External"/><Relationship Id="rId75" Type="http://schemas.openxmlformats.org/officeDocument/2006/relationships/hyperlink" Target="http://localhost/phpmyadmin/index.php?route=/table/structure&amp;db=sistem3&amp;table=roles" TargetMode="External"/><Relationship Id="rId83" Type="http://schemas.openxmlformats.org/officeDocument/2006/relationships/hyperlink" Target="http://localhost/phpmyadmin/index.php?route=/database/structure/favorite-table&amp;db=sistem3&amp;ajax_request=1&amp;favorite_table=sessions&amp;add_favorite=1" TargetMode="External"/><Relationship Id="rId88" Type="http://schemas.openxmlformats.org/officeDocument/2006/relationships/hyperlink" Target="http://localhost/phpmyadmin/index.php?route=/database/structure/favorite-table&amp;db=sistem3&amp;ajax_request=1&amp;favorite_table=tareas&amp;add_favorite=1" TargetMode="External"/><Relationship Id="rId91" Type="http://schemas.openxmlformats.org/officeDocument/2006/relationships/hyperlink" Target="http://localhost/phpmyadmin/index.php?route=/table/search&amp;db=sistem3&amp;table=tareas" TargetMode="External"/><Relationship Id="rId96" Type="http://schemas.openxmlformats.org/officeDocument/2006/relationships/hyperlink" Target="http://localhost/phpmyadmin/index.php?route=/table/search&amp;db=sistem3&amp;table=tipos" TargetMode="External"/><Relationship Id="rId1" Type="http://schemas.openxmlformats.org/officeDocument/2006/relationships/hyperlink" Target="http://localhost/phpmyadmin/index.php?route=/database/structure/favorite-table&amp;db=sistem3&amp;ajax_request=1&amp;favorite_table=campos&amp;add_favorite=1" TargetMode="External"/><Relationship Id="rId6" Type="http://schemas.openxmlformats.org/officeDocument/2006/relationships/hyperlink" Target="http://localhost/phpmyadmin/index.php?route=/table/change&amp;db=sistem3&amp;table=campos" TargetMode="External"/><Relationship Id="rId15" Type="http://schemas.openxmlformats.org/officeDocument/2006/relationships/hyperlink" Target="http://localhost/phpmyadmin/index.php?route=/table/structure&amp;db=sistem3&amp;table=cosechas" TargetMode="External"/><Relationship Id="rId23" Type="http://schemas.openxmlformats.org/officeDocument/2006/relationships/hyperlink" Target="http://localhost/phpmyadmin/index.php?route=/database/structure/favorite-table&amp;db=sistem3&amp;ajax_request=1&amp;favorite_table=empresas&amp;add_favorite=1" TargetMode="External"/><Relationship Id="rId28" Type="http://schemas.openxmlformats.org/officeDocument/2006/relationships/hyperlink" Target="http://localhost/phpmyadmin/index.php?route=/database/structure/favorite-table&amp;db=sistem3&amp;ajax_request=1&amp;favorite_table=especies&amp;add_favorite=1" TargetMode="External"/><Relationship Id="rId36" Type="http://schemas.openxmlformats.org/officeDocument/2006/relationships/hyperlink" Target="http://localhost/phpmyadmin/index.php?route=/table/search&amp;db=sistem3&amp;table=failed_jobs" TargetMode="External"/><Relationship Id="rId49" Type="http://schemas.openxmlformats.org/officeDocument/2006/relationships/hyperlink" Target="http://localhost/phpmyadmin/index.php?route=/sql&amp;db=sistem3&amp;table=model_has_roles&amp;pos=0" TargetMode="External"/><Relationship Id="rId57" Type="http://schemas.openxmlformats.org/officeDocument/2006/relationships/hyperlink" Target="http://localhost/phpmyadmin/index.php?route=/table/change&amp;db=sistem3&amp;table=password_reset_tokens" TargetMode="External"/><Relationship Id="rId10" Type="http://schemas.openxmlformats.org/officeDocument/2006/relationships/hyperlink" Target="http://localhost/phpmyadmin/index.php?route=/table/structure&amp;db=sistem3&amp;table=comunas" TargetMode="External"/><Relationship Id="rId31" Type="http://schemas.openxmlformats.org/officeDocument/2006/relationships/hyperlink" Target="http://localhost/phpmyadmin/index.php?route=/table/search&amp;db=sistem3&amp;table=especies" TargetMode="External"/><Relationship Id="rId44" Type="http://schemas.openxmlformats.org/officeDocument/2006/relationships/hyperlink" Target="http://localhost/phpmyadmin/index.php?route=/sql&amp;db=sistem3&amp;table=model_has_permissions&amp;pos=0" TargetMode="External"/><Relationship Id="rId52" Type="http://schemas.openxmlformats.org/officeDocument/2006/relationships/hyperlink" Target="http://localhost/phpmyadmin/index.php?route=/table/change&amp;db=sistem3&amp;table=model_has_roles" TargetMode="External"/><Relationship Id="rId60" Type="http://schemas.openxmlformats.org/officeDocument/2006/relationships/hyperlink" Target="http://localhost/phpmyadmin/index.php?route=/table/structure&amp;db=sistem3&amp;table=permissions" TargetMode="External"/><Relationship Id="rId65" Type="http://schemas.openxmlformats.org/officeDocument/2006/relationships/hyperlink" Target="http://localhost/phpmyadmin/index.php?route=/table/structure&amp;db=sistem3&amp;table=personal_access_tokens" TargetMode="External"/><Relationship Id="rId73" Type="http://schemas.openxmlformats.org/officeDocument/2006/relationships/hyperlink" Target="http://localhost/phpmyadmin/index.php?route=/database/structure/favorite-table&amp;db=sistem3&amp;ajax_request=1&amp;favorite_table=roles&amp;add_favorite=1" TargetMode="External"/><Relationship Id="rId78" Type="http://schemas.openxmlformats.org/officeDocument/2006/relationships/hyperlink" Target="http://localhost/phpmyadmin/index.php?route=/database/structure/favorite-table&amp;db=sistem3&amp;ajax_request=1&amp;favorite_table=role_has_permissions&amp;add_favorite=1" TargetMode="External"/><Relationship Id="rId81" Type="http://schemas.openxmlformats.org/officeDocument/2006/relationships/hyperlink" Target="http://localhost/phpmyadmin/index.php?route=/table/search&amp;db=sistem3&amp;table=role_has_permissions" TargetMode="External"/><Relationship Id="rId86" Type="http://schemas.openxmlformats.org/officeDocument/2006/relationships/hyperlink" Target="http://localhost/phpmyadmin/index.php?route=/table/search&amp;db=sistem3&amp;table=sessions" TargetMode="External"/><Relationship Id="rId94" Type="http://schemas.openxmlformats.org/officeDocument/2006/relationships/hyperlink" Target="http://localhost/phpmyadmin/index.php?route=/sql&amp;db=sistem3&amp;table=tipos&amp;pos=0" TargetMode="External"/><Relationship Id="rId99" Type="http://schemas.openxmlformats.org/officeDocument/2006/relationships/hyperlink" Target="http://localhost/phpmyadmin/index.php?route=/sql&amp;db=sistem3&amp;table=users&amp;pos=0" TargetMode="External"/><Relationship Id="rId101" Type="http://schemas.openxmlformats.org/officeDocument/2006/relationships/hyperlink" Target="http://localhost/phpmyadmin/index.php?route=/table/search&amp;db=sistem3&amp;table=users" TargetMode="External"/><Relationship Id="rId4" Type="http://schemas.openxmlformats.org/officeDocument/2006/relationships/hyperlink" Target="http://localhost/phpmyadmin/index.php?route=/table/structure&amp;db=sistem3&amp;table=campos" TargetMode="External"/><Relationship Id="rId9" Type="http://schemas.openxmlformats.org/officeDocument/2006/relationships/hyperlink" Target="http://localhost/phpmyadmin/index.php?route=/sql&amp;db=sistem3&amp;table=comunas&amp;pos=0" TargetMode="External"/><Relationship Id="rId13" Type="http://schemas.openxmlformats.org/officeDocument/2006/relationships/hyperlink" Target="http://localhost/phpmyadmin/index.php?route=/database/structure/favorite-table&amp;db=sistem3&amp;ajax_request=1&amp;favorite_table=cosechas&amp;add_favorite=1" TargetMode="External"/><Relationship Id="rId18" Type="http://schemas.openxmlformats.org/officeDocument/2006/relationships/hyperlink" Target="http://localhost/phpmyadmin/index.php?route=/database/structure/favorite-table&amp;db=sistem3&amp;ajax_request=1&amp;favorite_table=cuartels&amp;add_favorite=1" TargetMode="External"/><Relationship Id="rId39" Type="http://schemas.openxmlformats.org/officeDocument/2006/relationships/hyperlink" Target="http://localhost/phpmyadmin/index.php?route=/sql&amp;db=sistem3&amp;table=migrations&amp;pos=0"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23</xdr:row>
      <xdr:rowOff>0</xdr:rowOff>
    </xdr:from>
    <xdr:to>
      <xdr:col>8</xdr:col>
      <xdr:colOff>15240</xdr:colOff>
      <xdr:row>23</xdr:row>
      <xdr:rowOff>15240</xdr:rowOff>
    </xdr:to>
    <xdr:pic>
      <xdr:nvPicPr>
        <xdr:cNvPr id="2" name="Imagen 1">
          <a:hlinkClick xmlns:r="http://schemas.openxmlformats.org/officeDocument/2006/relationships" r:id="rId1" tooltip="Agregar a Favorito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6200" y="4000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23</xdr:row>
      <xdr:rowOff>0</xdr:rowOff>
    </xdr:from>
    <xdr:to>
      <xdr:col>10</xdr:col>
      <xdr:colOff>15240</xdr:colOff>
      <xdr:row>23</xdr:row>
      <xdr:rowOff>15240</xdr:rowOff>
    </xdr:to>
    <xdr:pic>
      <xdr:nvPicPr>
        <xdr:cNvPr id="3" name="Imagen 2" descr="Examinar">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4000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23</xdr:row>
      <xdr:rowOff>0</xdr:rowOff>
    </xdr:from>
    <xdr:to>
      <xdr:col>11</xdr:col>
      <xdr:colOff>15240</xdr:colOff>
      <xdr:row>23</xdr:row>
      <xdr:rowOff>15240</xdr:rowOff>
    </xdr:to>
    <xdr:pic>
      <xdr:nvPicPr>
        <xdr:cNvPr id="4" name="Imagen 3" descr="Estructura">
          <a:hlinkClick xmlns:r="http://schemas.openxmlformats.org/officeDocument/2006/relationships" r:id="rId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00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23</xdr:row>
      <xdr:rowOff>0</xdr:rowOff>
    </xdr:from>
    <xdr:to>
      <xdr:col>12</xdr:col>
      <xdr:colOff>15240</xdr:colOff>
      <xdr:row>23</xdr:row>
      <xdr:rowOff>15240</xdr:rowOff>
    </xdr:to>
    <xdr:pic>
      <xdr:nvPicPr>
        <xdr:cNvPr id="5" name="Imagen 4" descr="Buscar">
          <a:hlinkClick xmlns:r="http://schemas.openxmlformats.org/officeDocument/2006/relationships" r:id="rId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4000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23</xdr:row>
      <xdr:rowOff>0</xdr:rowOff>
    </xdr:from>
    <xdr:to>
      <xdr:col>13</xdr:col>
      <xdr:colOff>15240</xdr:colOff>
      <xdr:row>23</xdr:row>
      <xdr:rowOff>15240</xdr:rowOff>
    </xdr:to>
    <xdr:pic>
      <xdr:nvPicPr>
        <xdr:cNvPr id="6" name="Imagen 5" descr="Insertar">
          <a:hlinkClick xmlns:r="http://schemas.openxmlformats.org/officeDocument/2006/relationships" r:id="rId6"/>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4000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23</xdr:row>
      <xdr:rowOff>0</xdr:rowOff>
    </xdr:from>
    <xdr:to>
      <xdr:col>13</xdr:col>
      <xdr:colOff>15240</xdr:colOff>
      <xdr:row>23</xdr:row>
      <xdr:rowOff>15240</xdr:rowOff>
    </xdr:to>
    <xdr:pic>
      <xdr:nvPicPr>
        <xdr:cNvPr id="7" name="Imagen 6" descr="Vaciar">
          <a:hlinkClick xmlns:r="http://schemas.openxmlformats.org/officeDocument/2006/relationships" r:id="rId7"/>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4000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23</xdr:row>
      <xdr:rowOff>0</xdr:rowOff>
    </xdr:from>
    <xdr:to>
      <xdr:col>13</xdr:col>
      <xdr:colOff>15240</xdr:colOff>
      <xdr:row>23</xdr:row>
      <xdr:rowOff>15240</xdr:rowOff>
    </xdr:to>
    <xdr:pic>
      <xdr:nvPicPr>
        <xdr:cNvPr id="8" name="Imagen 7" descr="Eliminar">
          <a:hlinkClick xmlns:r="http://schemas.openxmlformats.org/officeDocument/2006/relationships" r:id="rId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4000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23</xdr:row>
          <xdr:rowOff>38100</xdr:rowOff>
        </xdr:from>
        <xdr:to>
          <xdr:col>7</xdr:col>
          <xdr:colOff>228600</xdr:colOff>
          <xdr:row>24</xdr:row>
          <xdr:rowOff>99060</xdr:rowOff>
        </xdr:to>
        <xdr:sp macro="" textlink="">
          <xdr:nvSpPr>
            <xdr:cNvPr id="1032" name="Control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24</xdr:row>
      <xdr:rowOff>0</xdr:rowOff>
    </xdr:from>
    <xdr:to>
      <xdr:col>10</xdr:col>
      <xdr:colOff>15240</xdr:colOff>
      <xdr:row>24</xdr:row>
      <xdr:rowOff>15240</xdr:rowOff>
    </xdr:to>
    <xdr:pic>
      <xdr:nvPicPr>
        <xdr:cNvPr id="10" name="Imagen 9">
          <a:hlinkClick xmlns:r="http://schemas.openxmlformats.org/officeDocument/2006/relationships" r:id="rId8" tooltip="Agregar a Favoritos"/>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4191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15240</xdr:colOff>
      <xdr:row>24</xdr:row>
      <xdr:rowOff>15240</xdr:rowOff>
    </xdr:to>
    <xdr:pic>
      <xdr:nvPicPr>
        <xdr:cNvPr id="11" name="Imagen 10" descr="Examinar">
          <a:hlinkClick xmlns:r="http://schemas.openxmlformats.org/officeDocument/2006/relationships" r:id="rId9"/>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191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15240</xdr:colOff>
      <xdr:row>24</xdr:row>
      <xdr:rowOff>15240</xdr:rowOff>
    </xdr:to>
    <xdr:pic>
      <xdr:nvPicPr>
        <xdr:cNvPr id="12" name="Imagen 11" descr="Estructura">
          <a:hlinkClick xmlns:r="http://schemas.openxmlformats.org/officeDocument/2006/relationships" r:id="rId10"/>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4191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15240</xdr:colOff>
      <xdr:row>24</xdr:row>
      <xdr:rowOff>15240</xdr:rowOff>
    </xdr:to>
    <xdr:pic>
      <xdr:nvPicPr>
        <xdr:cNvPr id="13" name="Imagen 12" descr="Buscar">
          <a:hlinkClick xmlns:r="http://schemas.openxmlformats.org/officeDocument/2006/relationships" r:id="rId11"/>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4191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15240</xdr:colOff>
      <xdr:row>24</xdr:row>
      <xdr:rowOff>15240</xdr:rowOff>
    </xdr:to>
    <xdr:pic>
      <xdr:nvPicPr>
        <xdr:cNvPr id="14" name="Imagen 13" descr="Insertar">
          <a:hlinkClick xmlns:r="http://schemas.openxmlformats.org/officeDocument/2006/relationships" r:id="rId12"/>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4191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15240</xdr:colOff>
      <xdr:row>24</xdr:row>
      <xdr:rowOff>15240</xdr:rowOff>
    </xdr:to>
    <xdr:pic>
      <xdr:nvPicPr>
        <xdr:cNvPr id="15" name="Imagen 14" descr="Vaciar">
          <a:hlinkClick xmlns:r="http://schemas.openxmlformats.org/officeDocument/2006/relationships" r:id="rId7"/>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4191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15240</xdr:colOff>
      <xdr:row>24</xdr:row>
      <xdr:rowOff>15240</xdr:rowOff>
    </xdr:to>
    <xdr:pic>
      <xdr:nvPicPr>
        <xdr:cNvPr id="16" name="Imagen 15" descr="Eliminar">
          <a:hlinkClick xmlns:r="http://schemas.openxmlformats.org/officeDocument/2006/relationships" r:id="rId7"/>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4191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25</xdr:row>
          <xdr:rowOff>38100</xdr:rowOff>
        </xdr:from>
        <xdr:to>
          <xdr:col>7</xdr:col>
          <xdr:colOff>228600</xdr:colOff>
          <xdr:row>26</xdr:row>
          <xdr:rowOff>99060</xdr:rowOff>
        </xdr:to>
        <xdr:sp macro="" textlink="">
          <xdr:nvSpPr>
            <xdr:cNvPr id="1040" name="Control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26</xdr:row>
      <xdr:rowOff>0</xdr:rowOff>
    </xdr:from>
    <xdr:to>
      <xdr:col>10</xdr:col>
      <xdr:colOff>15240</xdr:colOff>
      <xdr:row>26</xdr:row>
      <xdr:rowOff>15240</xdr:rowOff>
    </xdr:to>
    <xdr:pic>
      <xdr:nvPicPr>
        <xdr:cNvPr id="18" name="Imagen 17">
          <a:hlinkClick xmlns:r="http://schemas.openxmlformats.org/officeDocument/2006/relationships" r:id="rId13" tooltip="Agregar a Favoritos"/>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438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15240</xdr:colOff>
      <xdr:row>26</xdr:row>
      <xdr:rowOff>15240</xdr:rowOff>
    </xdr:to>
    <xdr:pic>
      <xdr:nvPicPr>
        <xdr:cNvPr id="19" name="Imagen 18" descr="Examinar">
          <a:hlinkClick xmlns:r="http://schemas.openxmlformats.org/officeDocument/2006/relationships" r:id="rId14"/>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38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15240</xdr:colOff>
      <xdr:row>26</xdr:row>
      <xdr:rowOff>15240</xdr:rowOff>
    </xdr:to>
    <xdr:pic>
      <xdr:nvPicPr>
        <xdr:cNvPr id="20" name="Imagen 19" descr="Estructura">
          <a:hlinkClick xmlns:r="http://schemas.openxmlformats.org/officeDocument/2006/relationships" r:id="rId15"/>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438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15240</xdr:colOff>
      <xdr:row>26</xdr:row>
      <xdr:rowOff>15240</xdr:rowOff>
    </xdr:to>
    <xdr:pic>
      <xdr:nvPicPr>
        <xdr:cNvPr id="21" name="Imagen 20" descr="Buscar">
          <a:hlinkClick xmlns:r="http://schemas.openxmlformats.org/officeDocument/2006/relationships" r:id="rId16"/>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438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15240</xdr:colOff>
      <xdr:row>26</xdr:row>
      <xdr:rowOff>15240</xdr:rowOff>
    </xdr:to>
    <xdr:pic>
      <xdr:nvPicPr>
        <xdr:cNvPr id="22" name="Imagen 21" descr="Insertar">
          <a:hlinkClick xmlns:r="http://schemas.openxmlformats.org/officeDocument/2006/relationships" r:id="rId17"/>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438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15240</xdr:colOff>
      <xdr:row>26</xdr:row>
      <xdr:rowOff>15240</xdr:rowOff>
    </xdr:to>
    <xdr:pic>
      <xdr:nvPicPr>
        <xdr:cNvPr id="23" name="Imagen 22" descr="Vaciar">
          <a:hlinkClick xmlns:r="http://schemas.openxmlformats.org/officeDocument/2006/relationships" r:id="rId7"/>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438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15240</xdr:colOff>
      <xdr:row>26</xdr:row>
      <xdr:rowOff>15240</xdr:rowOff>
    </xdr:to>
    <xdr:pic>
      <xdr:nvPicPr>
        <xdr:cNvPr id="24" name="Imagen 23" descr="Eliminar">
          <a:hlinkClick xmlns:r="http://schemas.openxmlformats.org/officeDocument/2006/relationships" r:id="rId7"/>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4381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26</xdr:row>
          <xdr:rowOff>30480</xdr:rowOff>
        </xdr:from>
        <xdr:to>
          <xdr:col>7</xdr:col>
          <xdr:colOff>228600</xdr:colOff>
          <xdr:row>27</xdr:row>
          <xdr:rowOff>83820</xdr:rowOff>
        </xdr:to>
        <xdr:sp macro="" textlink="">
          <xdr:nvSpPr>
            <xdr:cNvPr id="1048" name="Control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27</xdr:row>
      <xdr:rowOff>0</xdr:rowOff>
    </xdr:from>
    <xdr:to>
      <xdr:col>10</xdr:col>
      <xdr:colOff>15240</xdr:colOff>
      <xdr:row>27</xdr:row>
      <xdr:rowOff>15240</xdr:rowOff>
    </xdr:to>
    <xdr:pic>
      <xdr:nvPicPr>
        <xdr:cNvPr id="26" name="Imagen 25">
          <a:hlinkClick xmlns:r="http://schemas.openxmlformats.org/officeDocument/2006/relationships" r:id="rId18" tooltip="Agregar a Favoritos"/>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4572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15240</xdr:colOff>
      <xdr:row>27</xdr:row>
      <xdr:rowOff>15240</xdr:rowOff>
    </xdr:to>
    <xdr:pic>
      <xdr:nvPicPr>
        <xdr:cNvPr id="27" name="Imagen 26" descr="Examinar">
          <a:hlinkClick xmlns:r="http://schemas.openxmlformats.org/officeDocument/2006/relationships" r:id="rId19"/>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572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15240</xdr:colOff>
      <xdr:row>27</xdr:row>
      <xdr:rowOff>15240</xdr:rowOff>
    </xdr:to>
    <xdr:pic>
      <xdr:nvPicPr>
        <xdr:cNvPr id="28" name="Imagen 27" descr="Estructura">
          <a:hlinkClick xmlns:r="http://schemas.openxmlformats.org/officeDocument/2006/relationships" r:id="rId20"/>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4572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15240</xdr:colOff>
      <xdr:row>27</xdr:row>
      <xdr:rowOff>15240</xdr:rowOff>
    </xdr:to>
    <xdr:pic>
      <xdr:nvPicPr>
        <xdr:cNvPr id="29" name="Imagen 28" descr="Buscar">
          <a:hlinkClick xmlns:r="http://schemas.openxmlformats.org/officeDocument/2006/relationships" r:id="rId21"/>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4572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15240</xdr:colOff>
      <xdr:row>27</xdr:row>
      <xdr:rowOff>15240</xdr:rowOff>
    </xdr:to>
    <xdr:pic>
      <xdr:nvPicPr>
        <xdr:cNvPr id="30" name="Imagen 29" descr="Insertar">
          <a:hlinkClick xmlns:r="http://schemas.openxmlformats.org/officeDocument/2006/relationships" r:id="rId22"/>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4572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15240</xdr:colOff>
      <xdr:row>27</xdr:row>
      <xdr:rowOff>15240</xdr:rowOff>
    </xdr:to>
    <xdr:pic>
      <xdr:nvPicPr>
        <xdr:cNvPr id="31" name="Imagen 30" descr="Vaciar">
          <a:hlinkClick xmlns:r="http://schemas.openxmlformats.org/officeDocument/2006/relationships" r:id="rId7"/>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4572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15240</xdr:colOff>
      <xdr:row>27</xdr:row>
      <xdr:rowOff>15240</xdr:rowOff>
    </xdr:to>
    <xdr:pic>
      <xdr:nvPicPr>
        <xdr:cNvPr id="32" name="Imagen 31" descr="Eliminar">
          <a:hlinkClick xmlns:r="http://schemas.openxmlformats.org/officeDocument/2006/relationships" r:id="rId7"/>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4572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27</xdr:row>
          <xdr:rowOff>60960</xdr:rowOff>
        </xdr:from>
        <xdr:to>
          <xdr:col>7</xdr:col>
          <xdr:colOff>228600</xdr:colOff>
          <xdr:row>28</xdr:row>
          <xdr:rowOff>121920</xdr:rowOff>
        </xdr:to>
        <xdr:sp macro="" textlink="">
          <xdr:nvSpPr>
            <xdr:cNvPr id="1056" name="Control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28</xdr:row>
      <xdr:rowOff>0</xdr:rowOff>
    </xdr:from>
    <xdr:to>
      <xdr:col>10</xdr:col>
      <xdr:colOff>15240</xdr:colOff>
      <xdr:row>28</xdr:row>
      <xdr:rowOff>15240</xdr:rowOff>
    </xdr:to>
    <xdr:pic>
      <xdr:nvPicPr>
        <xdr:cNvPr id="34" name="Imagen 33">
          <a:hlinkClick xmlns:r="http://schemas.openxmlformats.org/officeDocument/2006/relationships" r:id="rId23" tooltip="Agregar a Favoritos"/>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4762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15240</xdr:colOff>
      <xdr:row>28</xdr:row>
      <xdr:rowOff>15240</xdr:rowOff>
    </xdr:to>
    <xdr:pic>
      <xdr:nvPicPr>
        <xdr:cNvPr id="35" name="Imagen 34" descr="Examinar">
          <a:hlinkClick xmlns:r="http://schemas.openxmlformats.org/officeDocument/2006/relationships" r:id="rId24"/>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762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15240</xdr:colOff>
      <xdr:row>28</xdr:row>
      <xdr:rowOff>15240</xdr:rowOff>
    </xdr:to>
    <xdr:pic>
      <xdr:nvPicPr>
        <xdr:cNvPr id="36" name="Imagen 35" descr="Estructura">
          <a:hlinkClick xmlns:r="http://schemas.openxmlformats.org/officeDocument/2006/relationships" r:id="rId25"/>
          <a:extLst>
            <a:ext uri="{FF2B5EF4-FFF2-40B4-BE49-F238E27FC236}">
              <a16:creationId xmlns:a16="http://schemas.microsoft.com/office/drawing/2014/main" id="{00000000-0008-0000-0000-00002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4762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15240</xdr:colOff>
      <xdr:row>28</xdr:row>
      <xdr:rowOff>15240</xdr:rowOff>
    </xdr:to>
    <xdr:pic>
      <xdr:nvPicPr>
        <xdr:cNvPr id="37" name="Imagen 36" descr="Buscar">
          <a:hlinkClick xmlns:r="http://schemas.openxmlformats.org/officeDocument/2006/relationships" r:id="rId26"/>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4762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15240</xdr:colOff>
      <xdr:row>28</xdr:row>
      <xdr:rowOff>15240</xdr:rowOff>
    </xdr:to>
    <xdr:pic>
      <xdr:nvPicPr>
        <xdr:cNvPr id="38" name="Imagen 37" descr="Insertar">
          <a:hlinkClick xmlns:r="http://schemas.openxmlformats.org/officeDocument/2006/relationships" r:id="rId27"/>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4762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15240</xdr:colOff>
      <xdr:row>28</xdr:row>
      <xdr:rowOff>15240</xdr:rowOff>
    </xdr:to>
    <xdr:pic>
      <xdr:nvPicPr>
        <xdr:cNvPr id="39" name="Imagen 38" descr="Vaciar">
          <a:hlinkClick xmlns:r="http://schemas.openxmlformats.org/officeDocument/2006/relationships" r:id="rId7"/>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4762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15240</xdr:colOff>
      <xdr:row>28</xdr:row>
      <xdr:rowOff>15240</xdr:rowOff>
    </xdr:to>
    <xdr:pic>
      <xdr:nvPicPr>
        <xdr:cNvPr id="40" name="Imagen 39" descr="Eliminar">
          <a:hlinkClick xmlns:r="http://schemas.openxmlformats.org/officeDocument/2006/relationships" r:id="rId7"/>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4762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28</xdr:row>
          <xdr:rowOff>60960</xdr:rowOff>
        </xdr:from>
        <xdr:to>
          <xdr:col>7</xdr:col>
          <xdr:colOff>228600</xdr:colOff>
          <xdr:row>29</xdr:row>
          <xdr:rowOff>121920</xdr:rowOff>
        </xdr:to>
        <xdr:sp macro="" textlink="">
          <xdr:nvSpPr>
            <xdr:cNvPr id="1064" name="Control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29</xdr:row>
      <xdr:rowOff>0</xdr:rowOff>
    </xdr:from>
    <xdr:to>
      <xdr:col>10</xdr:col>
      <xdr:colOff>15240</xdr:colOff>
      <xdr:row>29</xdr:row>
      <xdr:rowOff>15240</xdr:rowOff>
    </xdr:to>
    <xdr:pic>
      <xdr:nvPicPr>
        <xdr:cNvPr id="42" name="Imagen 41">
          <a:hlinkClick xmlns:r="http://schemas.openxmlformats.org/officeDocument/2006/relationships" r:id="rId28" tooltip="Agregar a Favoritos"/>
          <a:extLst>
            <a:ext uri="{FF2B5EF4-FFF2-40B4-BE49-F238E27FC236}">
              <a16:creationId xmlns:a16="http://schemas.microsoft.com/office/drawing/2014/main" id="{00000000-0008-0000-0000-00002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4953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15240</xdr:colOff>
      <xdr:row>29</xdr:row>
      <xdr:rowOff>15240</xdr:rowOff>
    </xdr:to>
    <xdr:pic>
      <xdr:nvPicPr>
        <xdr:cNvPr id="43" name="Imagen 42" descr="Examinar">
          <a:hlinkClick xmlns:r="http://schemas.openxmlformats.org/officeDocument/2006/relationships" r:id="rId29"/>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953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15240</xdr:colOff>
      <xdr:row>29</xdr:row>
      <xdr:rowOff>15240</xdr:rowOff>
    </xdr:to>
    <xdr:pic>
      <xdr:nvPicPr>
        <xdr:cNvPr id="44" name="Imagen 43" descr="Estructura">
          <a:hlinkClick xmlns:r="http://schemas.openxmlformats.org/officeDocument/2006/relationships" r:id="rId30"/>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4953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15240</xdr:colOff>
      <xdr:row>29</xdr:row>
      <xdr:rowOff>15240</xdr:rowOff>
    </xdr:to>
    <xdr:pic>
      <xdr:nvPicPr>
        <xdr:cNvPr id="45" name="Imagen 44" descr="Buscar">
          <a:hlinkClick xmlns:r="http://schemas.openxmlformats.org/officeDocument/2006/relationships" r:id="rId31"/>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4953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15240</xdr:colOff>
      <xdr:row>29</xdr:row>
      <xdr:rowOff>15240</xdr:rowOff>
    </xdr:to>
    <xdr:pic>
      <xdr:nvPicPr>
        <xdr:cNvPr id="46" name="Imagen 45" descr="Insertar">
          <a:hlinkClick xmlns:r="http://schemas.openxmlformats.org/officeDocument/2006/relationships" r:id="rId32"/>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4953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15240</xdr:colOff>
      <xdr:row>29</xdr:row>
      <xdr:rowOff>15240</xdr:rowOff>
    </xdr:to>
    <xdr:pic>
      <xdr:nvPicPr>
        <xdr:cNvPr id="47" name="Imagen 46" descr="Vaciar">
          <a:hlinkClick xmlns:r="http://schemas.openxmlformats.org/officeDocument/2006/relationships" r:id="rId7"/>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4953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15240</xdr:colOff>
      <xdr:row>29</xdr:row>
      <xdr:rowOff>15240</xdr:rowOff>
    </xdr:to>
    <xdr:pic>
      <xdr:nvPicPr>
        <xdr:cNvPr id="48" name="Imagen 47" descr="Eliminar">
          <a:hlinkClick xmlns:r="http://schemas.openxmlformats.org/officeDocument/2006/relationships" r:id="rId7"/>
          <a:extLst>
            <a:ext uri="{FF2B5EF4-FFF2-40B4-BE49-F238E27FC236}">
              <a16:creationId xmlns:a16="http://schemas.microsoft.com/office/drawing/2014/main" id="{00000000-0008-0000-0000-00003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4953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29</xdr:row>
          <xdr:rowOff>45720</xdr:rowOff>
        </xdr:from>
        <xdr:to>
          <xdr:col>7</xdr:col>
          <xdr:colOff>228600</xdr:colOff>
          <xdr:row>30</xdr:row>
          <xdr:rowOff>106680</xdr:rowOff>
        </xdr:to>
        <xdr:sp macro="" textlink="">
          <xdr:nvSpPr>
            <xdr:cNvPr id="1072" name="Control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30</xdr:row>
      <xdr:rowOff>0</xdr:rowOff>
    </xdr:from>
    <xdr:to>
      <xdr:col>10</xdr:col>
      <xdr:colOff>15240</xdr:colOff>
      <xdr:row>30</xdr:row>
      <xdr:rowOff>15240</xdr:rowOff>
    </xdr:to>
    <xdr:pic>
      <xdr:nvPicPr>
        <xdr:cNvPr id="50" name="Imagen 49">
          <a:hlinkClick xmlns:r="http://schemas.openxmlformats.org/officeDocument/2006/relationships" r:id="rId33" tooltip="Agregar a Favoritos"/>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514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15240</xdr:colOff>
      <xdr:row>30</xdr:row>
      <xdr:rowOff>15240</xdr:rowOff>
    </xdr:to>
    <xdr:pic>
      <xdr:nvPicPr>
        <xdr:cNvPr id="51" name="Imagen 50" descr="Examinar">
          <a:hlinkClick xmlns:r="http://schemas.openxmlformats.org/officeDocument/2006/relationships" r:id="rId34"/>
          <a:extLst>
            <a:ext uri="{FF2B5EF4-FFF2-40B4-BE49-F238E27FC236}">
              <a16:creationId xmlns:a16="http://schemas.microsoft.com/office/drawing/2014/main" id="{00000000-0008-0000-0000-00003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514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15240</xdr:colOff>
      <xdr:row>30</xdr:row>
      <xdr:rowOff>15240</xdr:rowOff>
    </xdr:to>
    <xdr:pic>
      <xdr:nvPicPr>
        <xdr:cNvPr id="52" name="Imagen 51" descr="Estructura">
          <a:hlinkClick xmlns:r="http://schemas.openxmlformats.org/officeDocument/2006/relationships" r:id="rId35"/>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514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15240</xdr:colOff>
      <xdr:row>30</xdr:row>
      <xdr:rowOff>15240</xdr:rowOff>
    </xdr:to>
    <xdr:pic>
      <xdr:nvPicPr>
        <xdr:cNvPr id="53" name="Imagen 52" descr="Buscar">
          <a:hlinkClick xmlns:r="http://schemas.openxmlformats.org/officeDocument/2006/relationships" r:id="rId36"/>
          <a:extLst>
            <a:ext uri="{FF2B5EF4-FFF2-40B4-BE49-F238E27FC236}">
              <a16:creationId xmlns:a16="http://schemas.microsoft.com/office/drawing/2014/main" id="{00000000-0008-0000-0000-00003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514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15240</xdr:colOff>
      <xdr:row>30</xdr:row>
      <xdr:rowOff>15240</xdr:rowOff>
    </xdr:to>
    <xdr:pic>
      <xdr:nvPicPr>
        <xdr:cNvPr id="54" name="Imagen 53" descr="Insertar">
          <a:hlinkClick xmlns:r="http://schemas.openxmlformats.org/officeDocument/2006/relationships" r:id="rId37"/>
          <a:extLst>
            <a:ext uri="{FF2B5EF4-FFF2-40B4-BE49-F238E27FC236}">
              <a16:creationId xmlns:a16="http://schemas.microsoft.com/office/drawing/2014/main" id="{00000000-0008-0000-0000-00003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514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15240</xdr:colOff>
      <xdr:row>30</xdr:row>
      <xdr:rowOff>15240</xdr:rowOff>
    </xdr:to>
    <xdr:pic>
      <xdr:nvPicPr>
        <xdr:cNvPr id="55" name="Imagen 54" descr="Vaciar">
          <a:hlinkClick xmlns:r="http://schemas.openxmlformats.org/officeDocument/2006/relationships" r:id="rId7"/>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514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15240</xdr:colOff>
      <xdr:row>30</xdr:row>
      <xdr:rowOff>15240</xdr:rowOff>
    </xdr:to>
    <xdr:pic>
      <xdr:nvPicPr>
        <xdr:cNvPr id="56" name="Imagen 55" descr="Eliminar">
          <a:hlinkClick xmlns:r="http://schemas.openxmlformats.org/officeDocument/2006/relationships" r:id="rId7"/>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5143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30</xdr:row>
          <xdr:rowOff>30480</xdr:rowOff>
        </xdr:from>
        <xdr:to>
          <xdr:col>7</xdr:col>
          <xdr:colOff>228600</xdr:colOff>
          <xdr:row>31</xdr:row>
          <xdr:rowOff>91440</xdr:rowOff>
        </xdr:to>
        <xdr:sp macro="" textlink="">
          <xdr:nvSpPr>
            <xdr:cNvPr id="1080" name="Control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31</xdr:row>
      <xdr:rowOff>0</xdr:rowOff>
    </xdr:from>
    <xdr:to>
      <xdr:col>10</xdr:col>
      <xdr:colOff>15240</xdr:colOff>
      <xdr:row>31</xdr:row>
      <xdr:rowOff>15240</xdr:rowOff>
    </xdr:to>
    <xdr:pic>
      <xdr:nvPicPr>
        <xdr:cNvPr id="58" name="Imagen 57">
          <a:hlinkClick xmlns:r="http://schemas.openxmlformats.org/officeDocument/2006/relationships" r:id="rId38" tooltip="Agregar a Favoritos"/>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5334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15240</xdr:colOff>
      <xdr:row>31</xdr:row>
      <xdr:rowOff>15240</xdr:rowOff>
    </xdr:to>
    <xdr:pic>
      <xdr:nvPicPr>
        <xdr:cNvPr id="59" name="Imagen 58" descr="Examinar">
          <a:hlinkClick xmlns:r="http://schemas.openxmlformats.org/officeDocument/2006/relationships" r:id="rId39"/>
          <a:extLst>
            <a:ext uri="{FF2B5EF4-FFF2-40B4-BE49-F238E27FC236}">
              <a16:creationId xmlns:a16="http://schemas.microsoft.com/office/drawing/2014/main" id="{00000000-0008-0000-0000-00003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5334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15240</xdr:colOff>
      <xdr:row>31</xdr:row>
      <xdr:rowOff>15240</xdr:rowOff>
    </xdr:to>
    <xdr:pic>
      <xdr:nvPicPr>
        <xdr:cNvPr id="60" name="Imagen 59" descr="Estructura">
          <a:hlinkClick xmlns:r="http://schemas.openxmlformats.org/officeDocument/2006/relationships" r:id="rId40"/>
          <a:extLst>
            <a:ext uri="{FF2B5EF4-FFF2-40B4-BE49-F238E27FC236}">
              <a16:creationId xmlns:a16="http://schemas.microsoft.com/office/drawing/2014/main" id="{00000000-0008-0000-0000-00003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5334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15240</xdr:colOff>
      <xdr:row>31</xdr:row>
      <xdr:rowOff>15240</xdr:rowOff>
    </xdr:to>
    <xdr:pic>
      <xdr:nvPicPr>
        <xdr:cNvPr id="61" name="Imagen 60" descr="Buscar">
          <a:hlinkClick xmlns:r="http://schemas.openxmlformats.org/officeDocument/2006/relationships" r:id="rId41"/>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5334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15240</xdr:colOff>
      <xdr:row>31</xdr:row>
      <xdr:rowOff>15240</xdr:rowOff>
    </xdr:to>
    <xdr:pic>
      <xdr:nvPicPr>
        <xdr:cNvPr id="62" name="Imagen 61" descr="Insertar">
          <a:hlinkClick xmlns:r="http://schemas.openxmlformats.org/officeDocument/2006/relationships" r:id="rId42"/>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5334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15240</xdr:colOff>
      <xdr:row>31</xdr:row>
      <xdr:rowOff>15240</xdr:rowOff>
    </xdr:to>
    <xdr:pic>
      <xdr:nvPicPr>
        <xdr:cNvPr id="63" name="Imagen 62" descr="Vaciar">
          <a:hlinkClick xmlns:r="http://schemas.openxmlformats.org/officeDocument/2006/relationships" r:id="rId7"/>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5334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15240</xdr:colOff>
      <xdr:row>31</xdr:row>
      <xdr:rowOff>15240</xdr:rowOff>
    </xdr:to>
    <xdr:pic>
      <xdr:nvPicPr>
        <xdr:cNvPr id="64" name="Imagen 63" descr="Eliminar">
          <a:hlinkClick xmlns:r="http://schemas.openxmlformats.org/officeDocument/2006/relationships" r:id="rId7"/>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5334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31</xdr:row>
          <xdr:rowOff>30480</xdr:rowOff>
        </xdr:from>
        <xdr:to>
          <xdr:col>7</xdr:col>
          <xdr:colOff>228600</xdr:colOff>
          <xdr:row>32</xdr:row>
          <xdr:rowOff>91440</xdr:rowOff>
        </xdr:to>
        <xdr:sp macro="" textlink="">
          <xdr:nvSpPr>
            <xdr:cNvPr id="1088" name="Control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32</xdr:row>
      <xdr:rowOff>0</xdr:rowOff>
    </xdr:from>
    <xdr:to>
      <xdr:col>10</xdr:col>
      <xdr:colOff>15240</xdr:colOff>
      <xdr:row>32</xdr:row>
      <xdr:rowOff>15240</xdr:rowOff>
    </xdr:to>
    <xdr:pic>
      <xdr:nvPicPr>
        <xdr:cNvPr id="66" name="Imagen 65">
          <a:hlinkClick xmlns:r="http://schemas.openxmlformats.org/officeDocument/2006/relationships" r:id="rId43" tooltip="Agregar a Favoritos"/>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552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15240</xdr:colOff>
      <xdr:row>32</xdr:row>
      <xdr:rowOff>15240</xdr:rowOff>
    </xdr:to>
    <xdr:pic>
      <xdr:nvPicPr>
        <xdr:cNvPr id="67" name="Imagen 66" descr="Examinar">
          <a:hlinkClick xmlns:r="http://schemas.openxmlformats.org/officeDocument/2006/relationships" r:id="rId44"/>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552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15240</xdr:colOff>
      <xdr:row>32</xdr:row>
      <xdr:rowOff>15240</xdr:rowOff>
    </xdr:to>
    <xdr:pic>
      <xdr:nvPicPr>
        <xdr:cNvPr id="68" name="Imagen 67" descr="Estructura">
          <a:hlinkClick xmlns:r="http://schemas.openxmlformats.org/officeDocument/2006/relationships" r:id="rId45"/>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552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15240</xdr:colOff>
      <xdr:row>32</xdr:row>
      <xdr:rowOff>15240</xdr:rowOff>
    </xdr:to>
    <xdr:pic>
      <xdr:nvPicPr>
        <xdr:cNvPr id="69" name="Imagen 68" descr="Buscar">
          <a:hlinkClick xmlns:r="http://schemas.openxmlformats.org/officeDocument/2006/relationships" r:id="rId46"/>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552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15240</xdr:colOff>
      <xdr:row>32</xdr:row>
      <xdr:rowOff>15240</xdr:rowOff>
    </xdr:to>
    <xdr:pic>
      <xdr:nvPicPr>
        <xdr:cNvPr id="70" name="Imagen 69" descr="Insertar">
          <a:hlinkClick xmlns:r="http://schemas.openxmlformats.org/officeDocument/2006/relationships" r:id="rId47"/>
          <a:extLst>
            <a:ext uri="{FF2B5EF4-FFF2-40B4-BE49-F238E27FC236}">
              <a16:creationId xmlns:a16="http://schemas.microsoft.com/office/drawing/2014/main" id="{00000000-0008-0000-0000-00004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552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15240</xdr:colOff>
      <xdr:row>32</xdr:row>
      <xdr:rowOff>15240</xdr:rowOff>
    </xdr:to>
    <xdr:pic>
      <xdr:nvPicPr>
        <xdr:cNvPr id="71" name="Imagen 70" descr="Vaciar">
          <a:hlinkClick xmlns:r="http://schemas.openxmlformats.org/officeDocument/2006/relationships" r:id="rId7"/>
          <a:extLst>
            <a:ext uri="{FF2B5EF4-FFF2-40B4-BE49-F238E27FC236}">
              <a16:creationId xmlns:a16="http://schemas.microsoft.com/office/drawing/2014/main" id="{00000000-0008-0000-0000-00004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552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15240</xdr:colOff>
      <xdr:row>32</xdr:row>
      <xdr:rowOff>15240</xdr:rowOff>
    </xdr:to>
    <xdr:pic>
      <xdr:nvPicPr>
        <xdr:cNvPr id="72" name="Imagen 71" descr="Eliminar">
          <a:hlinkClick xmlns:r="http://schemas.openxmlformats.org/officeDocument/2006/relationships" r:id="rId7"/>
          <a:extLst>
            <a:ext uri="{FF2B5EF4-FFF2-40B4-BE49-F238E27FC236}">
              <a16:creationId xmlns:a16="http://schemas.microsoft.com/office/drawing/2014/main" id="{00000000-0008-0000-0000-00004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552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32</xdr:row>
          <xdr:rowOff>30480</xdr:rowOff>
        </xdr:from>
        <xdr:to>
          <xdr:col>7</xdr:col>
          <xdr:colOff>228600</xdr:colOff>
          <xdr:row>33</xdr:row>
          <xdr:rowOff>91440</xdr:rowOff>
        </xdr:to>
        <xdr:sp macro="" textlink="">
          <xdr:nvSpPr>
            <xdr:cNvPr id="1096" name="Control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33</xdr:row>
      <xdr:rowOff>0</xdr:rowOff>
    </xdr:from>
    <xdr:to>
      <xdr:col>10</xdr:col>
      <xdr:colOff>15240</xdr:colOff>
      <xdr:row>33</xdr:row>
      <xdr:rowOff>15240</xdr:rowOff>
    </xdr:to>
    <xdr:pic>
      <xdr:nvPicPr>
        <xdr:cNvPr id="74" name="Imagen 73">
          <a:hlinkClick xmlns:r="http://schemas.openxmlformats.org/officeDocument/2006/relationships" r:id="rId48" tooltip="Agregar a Favoritos"/>
          <a:extLst>
            <a:ext uri="{FF2B5EF4-FFF2-40B4-BE49-F238E27FC236}">
              <a16:creationId xmlns:a16="http://schemas.microsoft.com/office/drawing/2014/main" id="{00000000-0008-0000-0000-00004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5715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15240</xdr:colOff>
      <xdr:row>33</xdr:row>
      <xdr:rowOff>15240</xdr:rowOff>
    </xdr:to>
    <xdr:pic>
      <xdr:nvPicPr>
        <xdr:cNvPr id="75" name="Imagen 74" descr="Examinar">
          <a:hlinkClick xmlns:r="http://schemas.openxmlformats.org/officeDocument/2006/relationships" r:id="rId49"/>
          <a:extLst>
            <a:ext uri="{FF2B5EF4-FFF2-40B4-BE49-F238E27FC236}">
              <a16:creationId xmlns:a16="http://schemas.microsoft.com/office/drawing/2014/main" id="{00000000-0008-0000-0000-00004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5715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15240</xdr:colOff>
      <xdr:row>33</xdr:row>
      <xdr:rowOff>15240</xdr:rowOff>
    </xdr:to>
    <xdr:pic>
      <xdr:nvPicPr>
        <xdr:cNvPr id="76" name="Imagen 75" descr="Estructura">
          <a:hlinkClick xmlns:r="http://schemas.openxmlformats.org/officeDocument/2006/relationships" r:id="rId50"/>
          <a:extLst>
            <a:ext uri="{FF2B5EF4-FFF2-40B4-BE49-F238E27FC236}">
              <a16:creationId xmlns:a16="http://schemas.microsoft.com/office/drawing/2014/main" id="{00000000-0008-0000-0000-00004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5715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15240</xdr:colOff>
      <xdr:row>33</xdr:row>
      <xdr:rowOff>15240</xdr:rowOff>
    </xdr:to>
    <xdr:pic>
      <xdr:nvPicPr>
        <xdr:cNvPr id="77" name="Imagen 76" descr="Buscar">
          <a:hlinkClick xmlns:r="http://schemas.openxmlformats.org/officeDocument/2006/relationships" r:id="rId51"/>
          <a:extLst>
            <a:ext uri="{FF2B5EF4-FFF2-40B4-BE49-F238E27FC236}">
              <a16:creationId xmlns:a16="http://schemas.microsoft.com/office/drawing/2014/main" id="{00000000-0008-0000-0000-00004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5715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15240</xdr:colOff>
      <xdr:row>33</xdr:row>
      <xdr:rowOff>15240</xdr:rowOff>
    </xdr:to>
    <xdr:pic>
      <xdr:nvPicPr>
        <xdr:cNvPr id="78" name="Imagen 77" descr="Insertar">
          <a:hlinkClick xmlns:r="http://schemas.openxmlformats.org/officeDocument/2006/relationships" r:id="rId52"/>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5715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15240</xdr:colOff>
      <xdr:row>33</xdr:row>
      <xdr:rowOff>15240</xdr:rowOff>
    </xdr:to>
    <xdr:pic>
      <xdr:nvPicPr>
        <xdr:cNvPr id="79" name="Imagen 78" descr="Vaciar">
          <a:hlinkClick xmlns:r="http://schemas.openxmlformats.org/officeDocument/2006/relationships" r:id="rId7"/>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5715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15240</xdr:colOff>
      <xdr:row>33</xdr:row>
      <xdr:rowOff>15240</xdr:rowOff>
    </xdr:to>
    <xdr:pic>
      <xdr:nvPicPr>
        <xdr:cNvPr id="80" name="Imagen 79" descr="Eliminar">
          <a:hlinkClick xmlns:r="http://schemas.openxmlformats.org/officeDocument/2006/relationships" r:id="rId7"/>
          <a:extLst>
            <a:ext uri="{FF2B5EF4-FFF2-40B4-BE49-F238E27FC236}">
              <a16:creationId xmlns:a16="http://schemas.microsoft.com/office/drawing/2014/main" id="{00000000-0008-0000-0000-00005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5715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33</xdr:row>
          <xdr:rowOff>22860</xdr:rowOff>
        </xdr:from>
        <xdr:to>
          <xdr:col>7</xdr:col>
          <xdr:colOff>228600</xdr:colOff>
          <xdr:row>34</xdr:row>
          <xdr:rowOff>83820</xdr:rowOff>
        </xdr:to>
        <xdr:sp macro="" textlink="">
          <xdr:nvSpPr>
            <xdr:cNvPr id="1104" name="Control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34</xdr:row>
      <xdr:rowOff>0</xdr:rowOff>
    </xdr:from>
    <xdr:to>
      <xdr:col>10</xdr:col>
      <xdr:colOff>15240</xdr:colOff>
      <xdr:row>34</xdr:row>
      <xdr:rowOff>15240</xdr:rowOff>
    </xdr:to>
    <xdr:pic>
      <xdr:nvPicPr>
        <xdr:cNvPr id="82" name="Imagen 81">
          <a:hlinkClick xmlns:r="http://schemas.openxmlformats.org/officeDocument/2006/relationships" r:id="rId53" tooltip="Agregar a Favoritos"/>
          <a:extLst>
            <a:ext uri="{FF2B5EF4-FFF2-40B4-BE49-F238E27FC236}">
              <a16:creationId xmlns:a16="http://schemas.microsoft.com/office/drawing/2014/main" id="{00000000-0008-0000-0000-00005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5905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15240</xdr:colOff>
      <xdr:row>34</xdr:row>
      <xdr:rowOff>15240</xdr:rowOff>
    </xdr:to>
    <xdr:pic>
      <xdr:nvPicPr>
        <xdr:cNvPr id="83" name="Imagen 82" descr="Examinar">
          <a:hlinkClick xmlns:r="http://schemas.openxmlformats.org/officeDocument/2006/relationships" r:id="rId54"/>
          <a:extLst>
            <a:ext uri="{FF2B5EF4-FFF2-40B4-BE49-F238E27FC236}">
              <a16:creationId xmlns:a16="http://schemas.microsoft.com/office/drawing/2014/main" id="{00000000-0008-0000-0000-00005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5905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15240</xdr:colOff>
      <xdr:row>34</xdr:row>
      <xdr:rowOff>15240</xdr:rowOff>
    </xdr:to>
    <xdr:pic>
      <xdr:nvPicPr>
        <xdr:cNvPr id="84" name="Imagen 83" descr="Estructura">
          <a:hlinkClick xmlns:r="http://schemas.openxmlformats.org/officeDocument/2006/relationships" r:id="rId55"/>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5905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15240</xdr:colOff>
      <xdr:row>34</xdr:row>
      <xdr:rowOff>15240</xdr:rowOff>
    </xdr:to>
    <xdr:pic>
      <xdr:nvPicPr>
        <xdr:cNvPr id="85" name="Imagen 84" descr="Buscar">
          <a:hlinkClick xmlns:r="http://schemas.openxmlformats.org/officeDocument/2006/relationships" r:id="rId56"/>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5905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15240</xdr:colOff>
      <xdr:row>34</xdr:row>
      <xdr:rowOff>15240</xdr:rowOff>
    </xdr:to>
    <xdr:pic>
      <xdr:nvPicPr>
        <xdr:cNvPr id="86" name="Imagen 85" descr="Insertar">
          <a:hlinkClick xmlns:r="http://schemas.openxmlformats.org/officeDocument/2006/relationships" r:id="rId57"/>
          <a:extLst>
            <a:ext uri="{FF2B5EF4-FFF2-40B4-BE49-F238E27FC236}">
              <a16:creationId xmlns:a16="http://schemas.microsoft.com/office/drawing/2014/main" id="{00000000-0008-0000-0000-00005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5905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15240</xdr:colOff>
      <xdr:row>34</xdr:row>
      <xdr:rowOff>15240</xdr:rowOff>
    </xdr:to>
    <xdr:pic>
      <xdr:nvPicPr>
        <xdr:cNvPr id="87" name="Imagen 86" descr="Vaciar">
          <a:hlinkClick xmlns:r="http://schemas.openxmlformats.org/officeDocument/2006/relationships" r:id="rId7"/>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5905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34</xdr:row>
      <xdr:rowOff>0</xdr:rowOff>
    </xdr:from>
    <xdr:to>
      <xdr:col>10</xdr:col>
      <xdr:colOff>15240</xdr:colOff>
      <xdr:row>34</xdr:row>
      <xdr:rowOff>15240</xdr:rowOff>
    </xdr:to>
    <xdr:pic>
      <xdr:nvPicPr>
        <xdr:cNvPr id="88" name="Imagen 87" descr="Eliminar">
          <a:hlinkClick xmlns:r="http://schemas.openxmlformats.org/officeDocument/2006/relationships" r:id="rId7"/>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5905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34</xdr:row>
          <xdr:rowOff>15240</xdr:rowOff>
        </xdr:from>
        <xdr:to>
          <xdr:col>7</xdr:col>
          <xdr:colOff>228600</xdr:colOff>
          <xdr:row>35</xdr:row>
          <xdr:rowOff>76200</xdr:rowOff>
        </xdr:to>
        <xdr:sp macro="" textlink="">
          <xdr:nvSpPr>
            <xdr:cNvPr id="1112" name="Control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35</xdr:row>
      <xdr:rowOff>0</xdr:rowOff>
    </xdr:from>
    <xdr:to>
      <xdr:col>10</xdr:col>
      <xdr:colOff>15240</xdr:colOff>
      <xdr:row>35</xdr:row>
      <xdr:rowOff>15240</xdr:rowOff>
    </xdr:to>
    <xdr:pic>
      <xdr:nvPicPr>
        <xdr:cNvPr id="90" name="Imagen 89">
          <a:hlinkClick xmlns:r="http://schemas.openxmlformats.org/officeDocument/2006/relationships" r:id="rId58" tooltip="Agregar a Favoritos"/>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6096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15240</xdr:colOff>
      <xdr:row>35</xdr:row>
      <xdr:rowOff>15240</xdr:rowOff>
    </xdr:to>
    <xdr:pic>
      <xdr:nvPicPr>
        <xdr:cNvPr id="91" name="Imagen 90" descr="Examinar">
          <a:hlinkClick xmlns:r="http://schemas.openxmlformats.org/officeDocument/2006/relationships" r:id="rId59"/>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6096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15240</xdr:colOff>
      <xdr:row>35</xdr:row>
      <xdr:rowOff>15240</xdr:rowOff>
    </xdr:to>
    <xdr:pic>
      <xdr:nvPicPr>
        <xdr:cNvPr id="92" name="Imagen 91" descr="Estructura">
          <a:hlinkClick xmlns:r="http://schemas.openxmlformats.org/officeDocument/2006/relationships" r:id="rId60"/>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6096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15240</xdr:colOff>
      <xdr:row>35</xdr:row>
      <xdr:rowOff>15240</xdr:rowOff>
    </xdr:to>
    <xdr:pic>
      <xdr:nvPicPr>
        <xdr:cNvPr id="93" name="Imagen 92" descr="Buscar">
          <a:hlinkClick xmlns:r="http://schemas.openxmlformats.org/officeDocument/2006/relationships" r:id="rId61"/>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6096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15240</xdr:colOff>
      <xdr:row>35</xdr:row>
      <xdr:rowOff>15240</xdr:rowOff>
    </xdr:to>
    <xdr:pic>
      <xdr:nvPicPr>
        <xdr:cNvPr id="94" name="Imagen 93" descr="Insertar">
          <a:hlinkClick xmlns:r="http://schemas.openxmlformats.org/officeDocument/2006/relationships" r:id="rId62"/>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6096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15240</xdr:colOff>
      <xdr:row>35</xdr:row>
      <xdr:rowOff>15240</xdr:rowOff>
    </xdr:to>
    <xdr:pic>
      <xdr:nvPicPr>
        <xdr:cNvPr id="95" name="Imagen 94" descr="Vaciar">
          <a:hlinkClick xmlns:r="http://schemas.openxmlformats.org/officeDocument/2006/relationships" r:id="rId7"/>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6096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35</xdr:row>
      <xdr:rowOff>0</xdr:rowOff>
    </xdr:from>
    <xdr:to>
      <xdr:col>10</xdr:col>
      <xdr:colOff>15240</xdr:colOff>
      <xdr:row>35</xdr:row>
      <xdr:rowOff>15240</xdr:rowOff>
    </xdr:to>
    <xdr:pic>
      <xdr:nvPicPr>
        <xdr:cNvPr id="96" name="Imagen 95" descr="Eliminar">
          <a:hlinkClick xmlns:r="http://schemas.openxmlformats.org/officeDocument/2006/relationships" r:id="rId7"/>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6096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35</xdr:row>
          <xdr:rowOff>15240</xdr:rowOff>
        </xdr:from>
        <xdr:to>
          <xdr:col>7</xdr:col>
          <xdr:colOff>228600</xdr:colOff>
          <xdr:row>36</xdr:row>
          <xdr:rowOff>76200</xdr:rowOff>
        </xdr:to>
        <xdr:sp macro="" textlink="">
          <xdr:nvSpPr>
            <xdr:cNvPr id="1120" name="Control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36</xdr:row>
      <xdr:rowOff>0</xdr:rowOff>
    </xdr:from>
    <xdr:to>
      <xdr:col>10</xdr:col>
      <xdr:colOff>15240</xdr:colOff>
      <xdr:row>36</xdr:row>
      <xdr:rowOff>15240</xdr:rowOff>
    </xdr:to>
    <xdr:pic>
      <xdr:nvPicPr>
        <xdr:cNvPr id="98" name="Imagen 97">
          <a:hlinkClick xmlns:r="http://schemas.openxmlformats.org/officeDocument/2006/relationships" r:id="rId63" tooltip="Agregar a Favoritos"/>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6286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15240</xdr:colOff>
      <xdr:row>36</xdr:row>
      <xdr:rowOff>15240</xdr:rowOff>
    </xdr:to>
    <xdr:pic>
      <xdr:nvPicPr>
        <xdr:cNvPr id="99" name="Imagen 98" descr="Examinar">
          <a:hlinkClick xmlns:r="http://schemas.openxmlformats.org/officeDocument/2006/relationships" r:id="rId64"/>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6286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15240</xdr:colOff>
      <xdr:row>36</xdr:row>
      <xdr:rowOff>15240</xdr:rowOff>
    </xdr:to>
    <xdr:pic>
      <xdr:nvPicPr>
        <xdr:cNvPr id="100" name="Imagen 99" descr="Estructura">
          <a:hlinkClick xmlns:r="http://schemas.openxmlformats.org/officeDocument/2006/relationships" r:id="rId65"/>
          <a:extLst>
            <a:ext uri="{FF2B5EF4-FFF2-40B4-BE49-F238E27FC236}">
              <a16:creationId xmlns:a16="http://schemas.microsoft.com/office/drawing/2014/main" id="{00000000-0008-0000-0000-00006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6286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15240</xdr:colOff>
      <xdr:row>36</xdr:row>
      <xdr:rowOff>15240</xdr:rowOff>
    </xdr:to>
    <xdr:pic>
      <xdr:nvPicPr>
        <xdr:cNvPr id="101" name="Imagen 100" descr="Buscar">
          <a:hlinkClick xmlns:r="http://schemas.openxmlformats.org/officeDocument/2006/relationships" r:id="rId66"/>
          <a:extLst>
            <a:ext uri="{FF2B5EF4-FFF2-40B4-BE49-F238E27FC236}">
              <a16:creationId xmlns:a16="http://schemas.microsoft.com/office/drawing/2014/main" id="{00000000-0008-0000-0000-00006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6286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15240</xdr:colOff>
      <xdr:row>36</xdr:row>
      <xdr:rowOff>15240</xdr:rowOff>
    </xdr:to>
    <xdr:pic>
      <xdr:nvPicPr>
        <xdr:cNvPr id="102" name="Imagen 101" descr="Insertar">
          <a:hlinkClick xmlns:r="http://schemas.openxmlformats.org/officeDocument/2006/relationships" r:id="rId67"/>
          <a:extLst>
            <a:ext uri="{FF2B5EF4-FFF2-40B4-BE49-F238E27FC236}">
              <a16:creationId xmlns:a16="http://schemas.microsoft.com/office/drawing/2014/main" id="{00000000-0008-0000-0000-00006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6286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15240</xdr:colOff>
      <xdr:row>36</xdr:row>
      <xdr:rowOff>15240</xdr:rowOff>
    </xdr:to>
    <xdr:pic>
      <xdr:nvPicPr>
        <xdr:cNvPr id="103" name="Imagen 102" descr="Vaciar">
          <a:hlinkClick xmlns:r="http://schemas.openxmlformats.org/officeDocument/2006/relationships" r:id="rId7"/>
          <a:extLst>
            <a:ext uri="{FF2B5EF4-FFF2-40B4-BE49-F238E27FC236}">
              <a16:creationId xmlns:a16="http://schemas.microsoft.com/office/drawing/2014/main" id="{00000000-0008-0000-0000-00006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6286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36</xdr:row>
      <xdr:rowOff>0</xdr:rowOff>
    </xdr:from>
    <xdr:to>
      <xdr:col>10</xdr:col>
      <xdr:colOff>15240</xdr:colOff>
      <xdr:row>36</xdr:row>
      <xdr:rowOff>15240</xdr:rowOff>
    </xdr:to>
    <xdr:pic>
      <xdr:nvPicPr>
        <xdr:cNvPr id="104" name="Imagen 103" descr="Eliminar">
          <a:hlinkClick xmlns:r="http://schemas.openxmlformats.org/officeDocument/2006/relationships" r:id="rId7"/>
          <a:extLst>
            <a:ext uri="{FF2B5EF4-FFF2-40B4-BE49-F238E27FC236}">
              <a16:creationId xmlns:a16="http://schemas.microsoft.com/office/drawing/2014/main" id="{00000000-0008-0000-0000-00006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6286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36</xdr:row>
          <xdr:rowOff>0</xdr:rowOff>
        </xdr:from>
        <xdr:to>
          <xdr:col>7</xdr:col>
          <xdr:colOff>228600</xdr:colOff>
          <xdr:row>37</xdr:row>
          <xdr:rowOff>60960</xdr:rowOff>
        </xdr:to>
        <xdr:sp macro="" textlink="">
          <xdr:nvSpPr>
            <xdr:cNvPr id="1128" name="Control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37</xdr:row>
      <xdr:rowOff>0</xdr:rowOff>
    </xdr:from>
    <xdr:to>
      <xdr:col>10</xdr:col>
      <xdr:colOff>15240</xdr:colOff>
      <xdr:row>37</xdr:row>
      <xdr:rowOff>15240</xdr:rowOff>
    </xdr:to>
    <xdr:pic>
      <xdr:nvPicPr>
        <xdr:cNvPr id="106" name="Imagen 105">
          <a:hlinkClick xmlns:r="http://schemas.openxmlformats.org/officeDocument/2006/relationships" r:id="rId68" tooltip="Agregar a Favoritos"/>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6477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15240</xdr:colOff>
      <xdr:row>37</xdr:row>
      <xdr:rowOff>15240</xdr:rowOff>
    </xdr:to>
    <xdr:pic>
      <xdr:nvPicPr>
        <xdr:cNvPr id="107" name="Imagen 106" descr="Examinar">
          <a:hlinkClick xmlns:r="http://schemas.openxmlformats.org/officeDocument/2006/relationships" r:id="rId69"/>
          <a:extLst>
            <a:ext uri="{FF2B5EF4-FFF2-40B4-BE49-F238E27FC236}">
              <a16:creationId xmlns:a16="http://schemas.microsoft.com/office/drawing/2014/main" id="{00000000-0008-0000-0000-00006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6477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15240</xdr:colOff>
      <xdr:row>37</xdr:row>
      <xdr:rowOff>15240</xdr:rowOff>
    </xdr:to>
    <xdr:pic>
      <xdr:nvPicPr>
        <xdr:cNvPr id="108" name="Imagen 107" descr="Estructura">
          <a:hlinkClick xmlns:r="http://schemas.openxmlformats.org/officeDocument/2006/relationships" r:id="rId70"/>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6477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15240</xdr:colOff>
      <xdr:row>37</xdr:row>
      <xdr:rowOff>15240</xdr:rowOff>
    </xdr:to>
    <xdr:pic>
      <xdr:nvPicPr>
        <xdr:cNvPr id="109" name="Imagen 108" descr="Buscar">
          <a:hlinkClick xmlns:r="http://schemas.openxmlformats.org/officeDocument/2006/relationships" r:id="rId71"/>
          <a:extLst>
            <a:ext uri="{FF2B5EF4-FFF2-40B4-BE49-F238E27FC236}">
              <a16:creationId xmlns:a16="http://schemas.microsoft.com/office/drawing/2014/main" id="{00000000-0008-0000-0000-00006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6477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15240</xdr:colOff>
      <xdr:row>37</xdr:row>
      <xdr:rowOff>15240</xdr:rowOff>
    </xdr:to>
    <xdr:pic>
      <xdr:nvPicPr>
        <xdr:cNvPr id="110" name="Imagen 109" descr="Insertar">
          <a:hlinkClick xmlns:r="http://schemas.openxmlformats.org/officeDocument/2006/relationships" r:id="rId72"/>
          <a:extLst>
            <a:ext uri="{FF2B5EF4-FFF2-40B4-BE49-F238E27FC236}">
              <a16:creationId xmlns:a16="http://schemas.microsoft.com/office/drawing/2014/main" id="{00000000-0008-0000-0000-00006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6477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15240</xdr:colOff>
      <xdr:row>37</xdr:row>
      <xdr:rowOff>15240</xdr:rowOff>
    </xdr:to>
    <xdr:pic>
      <xdr:nvPicPr>
        <xdr:cNvPr id="111" name="Imagen 110" descr="Vaciar">
          <a:hlinkClick xmlns:r="http://schemas.openxmlformats.org/officeDocument/2006/relationships" r:id="rId7"/>
          <a:extLst>
            <a:ext uri="{FF2B5EF4-FFF2-40B4-BE49-F238E27FC236}">
              <a16:creationId xmlns:a16="http://schemas.microsoft.com/office/drawing/2014/main" id="{00000000-0008-0000-0000-00006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6477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37</xdr:row>
      <xdr:rowOff>0</xdr:rowOff>
    </xdr:from>
    <xdr:to>
      <xdr:col>10</xdr:col>
      <xdr:colOff>15240</xdr:colOff>
      <xdr:row>37</xdr:row>
      <xdr:rowOff>15240</xdr:rowOff>
    </xdr:to>
    <xdr:pic>
      <xdr:nvPicPr>
        <xdr:cNvPr id="112" name="Imagen 111" descr="Eliminar">
          <a:hlinkClick xmlns:r="http://schemas.openxmlformats.org/officeDocument/2006/relationships" r:id="rId7"/>
          <a:extLst>
            <a:ext uri="{FF2B5EF4-FFF2-40B4-BE49-F238E27FC236}">
              <a16:creationId xmlns:a16="http://schemas.microsoft.com/office/drawing/2014/main" id="{00000000-0008-0000-0000-00007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6477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36</xdr:row>
          <xdr:rowOff>175260</xdr:rowOff>
        </xdr:from>
        <xdr:to>
          <xdr:col>7</xdr:col>
          <xdr:colOff>228600</xdr:colOff>
          <xdr:row>38</xdr:row>
          <xdr:rowOff>53340</xdr:rowOff>
        </xdr:to>
        <xdr:sp macro="" textlink="">
          <xdr:nvSpPr>
            <xdr:cNvPr id="1136" name="Control 112" hidden="1">
              <a:extLst>
                <a:ext uri="{63B3BB69-23CF-44E3-9099-C40C66FF867C}">
                  <a14:compatExt spid="_x0000_s1136"/>
                </a:ext>
                <a:ext uri="{FF2B5EF4-FFF2-40B4-BE49-F238E27FC236}">
                  <a16:creationId xmlns:a16="http://schemas.microsoft.com/office/drawing/2014/main" id="{00000000-0008-0000-0000-00007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38</xdr:row>
      <xdr:rowOff>0</xdr:rowOff>
    </xdr:from>
    <xdr:to>
      <xdr:col>10</xdr:col>
      <xdr:colOff>15240</xdr:colOff>
      <xdr:row>38</xdr:row>
      <xdr:rowOff>15240</xdr:rowOff>
    </xdr:to>
    <xdr:pic>
      <xdr:nvPicPr>
        <xdr:cNvPr id="114" name="Imagen 113">
          <a:hlinkClick xmlns:r="http://schemas.openxmlformats.org/officeDocument/2006/relationships" r:id="rId73" tooltip="Agregar a Favoritos"/>
          <a:extLst>
            <a:ext uri="{FF2B5EF4-FFF2-40B4-BE49-F238E27FC236}">
              <a16:creationId xmlns:a16="http://schemas.microsoft.com/office/drawing/2014/main" id="{00000000-0008-0000-0000-00007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6667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15240</xdr:colOff>
      <xdr:row>38</xdr:row>
      <xdr:rowOff>15240</xdr:rowOff>
    </xdr:to>
    <xdr:pic>
      <xdr:nvPicPr>
        <xdr:cNvPr id="115" name="Imagen 114" descr="Examinar">
          <a:hlinkClick xmlns:r="http://schemas.openxmlformats.org/officeDocument/2006/relationships" r:id="rId74"/>
          <a:extLst>
            <a:ext uri="{FF2B5EF4-FFF2-40B4-BE49-F238E27FC236}">
              <a16:creationId xmlns:a16="http://schemas.microsoft.com/office/drawing/2014/main" id="{00000000-0008-0000-0000-00007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6667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15240</xdr:colOff>
      <xdr:row>38</xdr:row>
      <xdr:rowOff>15240</xdr:rowOff>
    </xdr:to>
    <xdr:pic>
      <xdr:nvPicPr>
        <xdr:cNvPr id="116" name="Imagen 115" descr="Estructura">
          <a:hlinkClick xmlns:r="http://schemas.openxmlformats.org/officeDocument/2006/relationships" r:id="rId75"/>
          <a:extLst>
            <a:ext uri="{FF2B5EF4-FFF2-40B4-BE49-F238E27FC236}">
              <a16:creationId xmlns:a16="http://schemas.microsoft.com/office/drawing/2014/main" id="{00000000-0008-0000-0000-00007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6667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15240</xdr:colOff>
      <xdr:row>38</xdr:row>
      <xdr:rowOff>15240</xdr:rowOff>
    </xdr:to>
    <xdr:pic>
      <xdr:nvPicPr>
        <xdr:cNvPr id="117" name="Imagen 116" descr="Buscar">
          <a:hlinkClick xmlns:r="http://schemas.openxmlformats.org/officeDocument/2006/relationships" r:id="rId76"/>
          <a:extLst>
            <a:ext uri="{FF2B5EF4-FFF2-40B4-BE49-F238E27FC236}">
              <a16:creationId xmlns:a16="http://schemas.microsoft.com/office/drawing/2014/main" id="{00000000-0008-0000-0000-00007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6667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15240</xdr:colOff>
      <xdr:row>38</xdr:row>
      <xdr:rowOff>15240</xdr:rowOff>
    </xdr:to>
    <xdr:pic>
      <xdr:nvPicPr>
        <xdr:cNvPr id="118" name="Imagen 117" descr="Insertar">
          <a:hlinkClick xmlns:r="http://schemas.openxmlformats.org/officeDocument/2006/relationships" r:id="rId77"/>
          <a:extLst>
            <a:ext uri="{FF2B5EF4-FFF2-40B4-BE49-F238E27FC236}">
              <a16:creationId xmlns:a16="http://schemas.microsoft.com/office/drawing/2014/main" id="{00000000-0008-0000-0000-00007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6667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15240</xdr:colOff>
      <xdr:row>38</xdr:row>
      <xdr:rowOff>15240</xdr:rowOff>
    </xdr:to>
    <xdr:pic>
      <xdr:nvPicPr>
        <xdr:cNvPr id="119" name="Imagen 118" descr="Vaciar">
          <a:hlinkClick xmlns:r="http://schemas.openxmlformats.org/officeDocument/2006/relationships" r:id="rId7"/>
          <a:extLst>
            <a:ext uri="{FF2B5EF4-FFF2-40B4-BE49-F238E27FC236}">
              <a16:creationId xmlns:a16="http://schemas.microsoft.com/office/drawing/2014/main" id="{00000000-0008-0000-0000-00007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6667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38</xdr:row>
      <xdr:rowOff>0</xdr:rowOff>
    </xdr:from>
    <xdr:to>
      <xdr:col>10</xdr:col>
      <xdr:colOff>15240</xdr:colOff>
      <xdr:row>38</xdr:row>
      <xdr:rowOff>15240</xdr:rowOff>
    </xdr:to>
    <xdr:pic>
      <xdr:nvPicPr>
        <xdr:cNvPr id="120" name="Imagen 119" descr="Eliminar">
          <a:hlinkClick xmlns:r="http://schemas.openxmlformats.org/officeDocument/2006/relationships" r:id="rId7"/>
          <a:extLst>
            <a:ext uri="{FF2B5EF4-FFF2-40B4-BE49-F238E27FC236}">
              <a16:creationId xmlns:a16="http://schemas.microsoft.com/office/drawing/2014/main" id="{00000000-0008-0000-0000-00007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6667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37</xdr:row>
          <xdr:rowOff>175260</xdr:rowOff>
        </xdr:from>
        <xdr:to>
          <xdr:col>7</xdr:col>
          <xdr:colOff>228600</xdr:colOff>
          <xdr:row>39</xdr:row>
          <xdr:rowOff>53340</xdr:rowOff>
        </xdr:to>
        <xdr:sp macro="" textlink="">
          <xdr:nvSpPr>
            <xdr:cNvPr id="1144" name="Control 120" hidden="1">
              <a:extLst>
                <a:ext uri="{63B3BB69-23CF-44E3-9099-C40C66FF867C}">
                  <a14:compatExt spid="_x0000_s1144"/>
                </a:ext>
                <a:ext uri="{FF2B5EF4-FFF2-40B4-BE49-F238E27FC236}">
                  <a16:creationId xmlns:a16="http://schemas.microsoft.com/office/drawing/2014/main" id="{00000000-0008-0000-0000-00007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39</xdr:row>
      <xdr:rowOff>0</xdr:rowOff>
    </xdr:from>
    <xdr:to>
      <xdr:col>10</xdr:col>
      <xdr:colOff>15240</xdr:colOff>
      <xdr:row>39</xdr:row>
      <xdr:rowOff>15240</xdr:rowOff>
    </xdr:to>
    <xdr:pic>
      <xdr:nvPicPr>
        <xdr:cNvPr id="122" name="Imagen 121">
          <a:hlinkClick xmlns:r="http://schemas.openxmlformats.org/officeDocument/2006/relationships" r:id="rId78" tooltip="Agregar a Favoritos"/>
          <a:extLst>
            <a:ext uri="{FF2B5EF4-FFF2-40B4-BE49-F238E27FC236}">
              <a16:creationId xmlns:a16="http://schemas.microsoft.com/office/drawing/2014/main" id="{00000000-0008-0000-0000-00007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6858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39</xdr:row>
      <xdr:rowOff>0</xdr:rowOff>
    </xdr:from>
    <xdr:to>
      <xdr:col>10</xdr:col>
      <xdr:colOff>15240</xdr:colOff>
      <xdr:row>39</xdr:row>
      <xdr:rowOff>15240</xdr:rowOff>
    </xdr:to>
    <xdr:pic>
      <xdr:nvPicPr>
        <xdr:cNvPr id="123" name="Imagen 122" descr="Examinar">
          <a:hlinkClick xmlns:r="http://schemas.openxmlformats.org/officeDocument/2006/relationships" r:id="rId79"/>
          <a:extLst>
            <a:ext uri="{FF2B5EF4-FFF2-40B4-BE49-F238E27FC236}">
              <a16:creationId xmlns:a16="http://schemas.microsoft.com/office/drawing/2014/main" id="{00000000-0008-0000-0000-00007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6858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39</xdr:row>
      <xdr:rowOff>0</xdr:rowOff>
    </xdr:from>
    <xdr:to>
      <xdr:col>10</xdr:col>
      <xdr:colOff>15240</xdr:colOff>
      <xdr:row>39</xdr:row>
      <xdr:rowOff>15240</xdr:rowOff>
    </xdr:to>
    <xdr:pic>
      <xdr:nvPicPr>
        <xdr:cNvPr id="124" name="Imagen 123" descr="Estructura">
          <a:hlinkClick xmlns:r="http://schemas.openxmlformats.org/officeDocument/2006/relationships" r:id="rId80"/>
          <a:extLst>
            <a:ext uri="{FF2B5EF4-FFF2-40B4-BE49-F238E27FC236}">
              <a16:creationId xmlns:a16="http://schemas.microsoft.com/office/drawing/2014/main" id="{00000000-0008-0000-0000-00007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6858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39</xdr:row>
      <xdr:rowOff>0</xdr:rowOff>
    </xdr:from>
    <xdr:to>
      <xdr:col>10</xdr:col>
      <xdr:colOff>15240</xdr:colOff>
      <xdr:row>39</xdr:row>
      <xdr:rowOff>15240</xdr:rowOff>
    </xdr:to>
    <xdr:pic>
      <xdr:nvPicPr>
        <xdr:cNvPr id="125" name="Imagen 124" descr="Buscar">
          <a:hlinkClick xmlns:r="http://schemas.openxmlformats.org/officeDocument/2006/relationships" r:id="rId81"/>
          <a:extLst>
            <a:ext uri="{FF2B5EF4-FFF2-40B4-BE49-F238E27FC236}">
              <a16:creationId xmlns:a16="http://schemas.microsoft.com/office/drawing/2014/main" id="{00000000-0008-0000-0000-00007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6858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39</xdr:row>
      <xdr:rowOff>0</xdr:rowOff>
    </xdr:from>
    <xdr:to>
      <xdr:col>10</xdr:col>
      <xdr:colOff>15240</xdr:colOff>
      <xdr:row>39</xdr:row>
      <xdr:rowOff>15240</xdr:rowOff>
    </xdr:to>
    <xdr:pic>
      <xdr:nvPicPr>
        <xdr:cNvPr id="126" name="Imagen 125" descr="Insertar">
          <a:hlinkClick xmlns:r="http://schemas.openxmlformats.org/officeDocument/2006/relationships" r:id="rId82"/>
          <a:extLst>
            <a:ext uri="{FF2B5EF4-FFF2-40B4-BE49-F238E27FC236}">
              <a16:creationId xmlns:a16="http://schemas.microsoft.com/office/drawing/2014/main" id="{00000000-0008-0000-0000-00007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6858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39</xdr:row>
      <xdr:rowOff>0</xdr:rowOff>
    </xdr:from>
    <xdr:to>
      <xdr:col>10</xdr:col>
      <xdr:colOff>15240</xdr:colOff>
      <xdr:row>39</xdr:row>
      <xdr:rowOff>15240</xdr:rowOff>
    </xdr:to>
    <xdr:pic>
      <xdr:nvPicPr>
        <xdr:cNvPr id="127" name="Imagen 126" descr="Vaciar">
          <a:hlinkClick xmlns:r="http://schemas.openxmlformats.org/officeDocument/2006/relationships" r:id="rId7"/>
          <a:extLst>
            <a:ext uri="{FF2B5EF4-FFF2-40B4-BE49-F238E27FC236}">
              <a16:creationId xmlns:a16="http://schemas.microsoft.com/office/drawing/2014/main" id="{00000000-0008-0000-0000-00007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6858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39</xdr:row>
      <xdr:rowOff>0</xdr:rowOff>
    </xdr:from>
    <xdr:to>
      <xdr:col>10</xdr:col>
      <xdr:colOff>15240</xdr:colOff>
      <xdr:row>39</xdr:row>
      <xdr:rowOff>15240</xdr:rowOff>
    </xdr:to>
    <xdr:pic>
      <xdr:nvPicPr>
        <xdr:cNvPr id="128" name="Imagen 127" descr="Eliminar">
          <a:hlinkClick xmlns:r="http://schemas.openxmlformats.org/officeDocument/2006/relationships" r:id="rId7"/>
          <a:extLst>
            <a:ext uri="{FF2B5EF4-FFF2-40B4-BE49-F238E27FC236}">
              <a16:creationId xmlns:a16="http://schemas.microsoft.com/office/drawing/2014/main" id="{00000000-0008-0000-0000-00008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6858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38</xdr:row>
          <xdr:rowOff>167640</xdr:rowOff>
        </xdr:from>
        <xdr:to>
          <xdr:col>7</xdr:col>
          <xdr:colOff>228600</xdr:colOff>
          <xdr:row>40</xdr:row>
          <xdr:rowOff>45720</xdr:rowOff>
        </xdr:to>
        <xdr:sp macro="" textlink="">
          <xdr:nvSpPr>
            <xdr:cNvPr id="1152" name="Control 128" hidden="1">
              <a:extLst>
                <a:ext uri="{63B3BB69-23CF-44E3-9099-C40C66FF867C}">
                  <a14:compatExt spid="_x0000_s1152"/>
                </a:ext>
                <a:ext uri="{FF2B5EF4-FFF2-40B4-BE49-F238E27FC236}">
                  <a16:creationId xmlns:a16="http://schemas.microsoft.com/office/drawing/2014/main" id="{00000000-0008-0000-0000-00008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40</xdr:row>
      <xdr:rowOff>0</xdr:rowOff>
    </xdr:from>
    <xdr:to>
      <xdr:col>10</xdr:col>
      <xdr:colOff>15240</xdr:colOff>
      <xdr:row>40</xdr:row>
      <xdr:rowOff>15240</xdr:rowOff>
    </xdr:to>
    <xdr:pic>
      <xdr:nvPicPr>
        <xdr:cNvPr id="130" name="Imagen 129">
          <a:hlinkClick xmlns:r="http://schemas.openxmlformats.org/officeDocument/2006/relationships" r:id="rId83" tooltip="Agregar a Favoritos"/>
          <a:extLst>
            <a:ext uri="{FF2B5EF4-FFF2-40B4-BE49-F238E27FC236}">
              <a16:creationId xmlns:a16="http://schemas.microsoft.com/office/drawing/2014/main" id="{00000000-0008-0000-0000-00008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7048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15240</xdr:colOff>
      <xdr:row>40</xdr:row>
      <xdr:rowOff>15240</xdr:rowOff>
    </xdr:to>
    <xdr:pic>
      <xdr:nvPicPr>
        <xdr:cNvPr id="131" name="Imagen 130" descr="Examinar">
          <a:hlinkClick xmlns:r="http://schemas.openxmlformats.org/officeDocument/2006/relationships" r:id="rId84"/>
          <a:extLst>
            <a:ext uri="{FF2B5EF4-FFF2-40B4-BE49-F238E27FC236}">
              <a16:creationId xmlns:a16="http://schemas.microsoft.com/office/drawing/2014/main" id="{00000000-0008-0000-0000-00008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7048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15240</xdr:colOff>
      <xdr:row>40</xdr:row>
      <xdr:rowOff>15240</xdr:rowOff>
    </xdr:to>
    <xdr:pic>
      <xdr:nvPicPr>
        <xdr:cNvPr id="132" name="Imagen 131" descr="Estructura">
          <a:hlinkClick xmlns:r="http://schemas.openxmlformats.org/officeDocument/2006/relationships" r:id="rId85"/>
          <a:extLst>
            <a:ext uri="{FF2B5EF4-FFF2-40B4-BE49-F238E27FC236}">
              <a16:creationId xmlns:a16="http://schemas.microsoft.com/office/drawing/2014/main" id="{00000000-0008-0000-0000-00008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7048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15240</xdr:colOff>
      <xdr:row>40</xdr:row>
      <xdr:rowOff>15240</xdr:rowOff>
    </xdr:to>
    <xdr:pic>
      <xdr:nvPicPr>
        <xdr:cNvPr id="133" name="Imagen 132" descr="Buscar">
          <a:hlinkClick xmlns:r="http://schemas.openxmlformats.org/officeDocument/2006/relationships" r:id="rId86"/>
          <a:extLst>
            <a:ext uri="{FF2B5EF4-FFF2-40B4-BE49-F238E27FC236}">
              <a16:creationId xmlns:a16="http://schemas.microsoft.com/office/drawing/2014/main" id="{00000000-0008-0000-0000-00008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7048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15240</xdr:colOff>
      <xdr:row>40</xdr:row>
      <xdr:rowOff>15240</xdr:rowOff>
    </xdr:to>
    <xdr:pic>
      <xdr:nvPicPr>
        <xdr:cNvPr id="134" name="Imagen 133" descr="Insertar">
          <a:hlinkClick xmlns:r="http://schemas.openxmlformats.org/officeDocument/2006/relationships" r:id="rId87"/>
          <a:extLst>
            <a:ext uri="{FF2B5EF4-FFF2-40B4-BE49-F238E27FC236}">
              <a16:creationId xmlns:a16="http://schemas.microsoft.com/office/drawing/2014/main" id="{00000000-0008-0000-0000-00008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7048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15240</xdr:colOff>
      <xdr:row>40</xdr:row>
      <xdr:rowOff>15240</xdr:rowOff>
    </xdr:to>
    <xdr:pic>
      <xdr:nvPicPr>
        <xdr:cNvPr id="135" name="Imagen 134" descr="Vaciar">
          <a:hlinkClick xmlns:r="http://schemas.openxmlformats.org/officeDocument/2006/relationships" r:id="rId7"/>
          <a:extLst>
            <a:ext uri="{FF2B5EF4-FFF2-40B4-BE49-F238E27FC236}">
              <a16:creationId xmlns:a16="http://schemas.microsoft.com/office/drawing/2014/main" id="{00000000-0008-0000-0000-00008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7048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40</xdr:row>
      <xdr:rowOff>0</xdr:rowOff>
    </xdr:from>
    <xdr:to>
      <xdr:col>10</xdr:col>
      <xdr:colOff>15240</xdr:colOff>
      <xdr:row>40</xdr:row>
      <xdr:rowOff>15240</xdr:rowOff>
    </xdr:to>
    <xdr:pic>
      <xdr:nvPicPr>
        <xdr:cNvPr id="136" name="Imagen 135" descr="Eliminar">
          <a:hlinkClick xmlns:r="http://schemas.openxmlformats.org/officeDocument/2006/relationships" r:id="rId7"/>
          <a:extLst>
            <a:ext uri="{FF2B5EF4-FFF2-40B4-BE49-F238E27FC236}">
              <a16:creationId xmlns:a16="http://schemas.microsoft.com/office/drawing/2014/main" id="{00000000-0008-0000-0000-00008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7048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39</xdr:row>
          <xdr:rowOff>167640</xdr:rowOff>
        </xdr:from>
        <xdr:to>
          <xdr:col>7</xdr:col>
          <xdr:colOff>228600</xdr:colOff>
          <xdr:row>41</xdr:row>
          <xdr:rowOff>45720</xdr:rowOff>
        </xdr:to>
        <xdr:sp macro="" textlink="">
          <xdr:nvSpPr>
            <xdr:cNvPr id="1160" name="Control 136" hidden="1">
              <a:extLst>
                <a:ext uri="{63B3BB69-23CF-44E3-9099-C40C66FF867C}">
                  <a14:compatExt spid="_x0000_s1160"/>
                </a:ext>
                <a:ext uri="{FF2B5EF4-FFF2-40B4-BE49-F238E27FC236}">
                  <a16:creationId xmlns:a16="http://schemas.microsoft.com/office/drawing/2014/main" id="{00000000-0008-0000-0000-00008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41</xdr:row>
      <xdr:rowOff>0</xdr:rowOff>
    </xdr:from>
    <xdr:to>
      <xdr:col>10</xdr:col>
      <xdr:colOff>15240</xdr:colOff>
      <xdr:row>41</xdr:row>
      <xdr:rowOff>15240</xdr:rowOff>
    </xdr:to>
    <xdr:pic>
      <xdr:nvPicPr>
        <xdr:cNvPr id="138" name="Imagen 137">
          <a:hlinkClick xmlns:r="http://schemas.openxmlformats.org/officeDocument/2006/relationships" r:id="rId88" tooltip="Agregar a Favoritos"/>
          <a:extLst>
            <a:ext uri="{FF2B5EF4-FFF2-40B4-BE49-F238E27FC236}">
              <a16:creationId xmlns:a16="http://schemas.microsoft.com/office/drawing/2014/main" id="{00000000-0008-0000-0000-00008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723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15240</xdr:colOff>
      <xdr:row>41</xdr:row>
      <xdr:rowOff>15240</xdr:rowOff>
    </xdr:to>
    <xdr:pic>
      <xdr:nvPicPr>
        <xdr:cNvPr id="139" name="Imagen 138" descr="Examinar">
          <a:hlinkClick xmlns:r="http://schemas.openxmlformats.org/officeDocument/2006/relationships" r:id="rId89"/>
          <a:extLst>
            <a:ext uri="{FF2B5EF4-FFF2-40B4-BE49-F238E27FC236}">
              <a16:creationId xmlns:a16="http://schemas.microsoft.com/office/drawing/2014/main" id="{00000000-0008-0000-0000-00008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723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15240</xdr:colOff>
      <xdr:row>41</xdr:row>
      <xdr:rowOff>15240</xdr:rowOff>
    </xdr:to>
    <xdr:pic>
      <xdr:nvPicPr>
        <xdr:cNvPr id="140" name="Imagen 139" descr="Estructura">
          <a:hlinkClick xmlns:r="http://schemas.openxmlformats.org/officeDocument/2006/relationships" r:id="rId90"/>
          <a:extLst>
            <a:ext uri="{FF2B5EF4-FFF2-40B4-BE49-F238E27FC236}">
              <a16:creationId xmlns:a16="http://schemas.microsoft.com/office/drawing/2014/main" id="{00000000-0008-0000-0000-00008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723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15240</xdr:colOff>
      <xdr:row>41</xdr:row>
      <xdr:rowOff>15240</xdr:rowOff>
    </xdr:to>
    <xdr:pic>
      <xdr:nvPicPr>
        <xdr:cNvPr id="141" name="Imagen 140" descr="Buscar">
          <a:hlinkClick xmlns:r="http://schemas.openxmlformats.org/officeDocument/2006/relationships" r:id="rId91"/>
          <a:extLst>
            <a:ext uri="{FF2B5EF4-FFF2-40B4-BE49-F238E27FC236}">
              <a16:creationId xmlns:a16="http://schemas.microsoft.com/office/drawing/2014/main" id="{00000000-0008-0000-0000-00008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723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15240</xdr:colOff>
      <xdr:row>41</xdr:row>
      <xdr:rowOff>15240</xdr:rowOff>
    </xdr:to>
    <xdr:pic>
      <xdr:nvPicPr>
        <xdr:cNvPr id="142" name="Imagen 141" descr="Insertar">
          <a:hlinkClick xmlns:r="http://schemas.openxmlformats.org/officeDocument/2006/relationships" r:id="rId92"/>
          <a:extLst>
            <a:ext uri="{FF2B5EF4-FFF2-40B4-BE49-F238E27FC236}">
              <a16:creationId xmlns:a16="http://schemas.microsoft.com/office/drawing/2014/main" id="{00000000-0008-0000-0000-00008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723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15240</xdr:colOff>
      <xdr:row>41</xdr:row>
      <xdr:rowOff>15240</xdr:rowOff>
    </xdr:to>
    <xdr:pic>
      <xdr:nvPicPr>
        <xdr:cNvPr id="143" name="Imagen 142" descr="Vaciar">
          <a:hlinkClick xmlns:r="http://schemas.openxmlformats.org/officeDocument/2006/relationships" r:id="rId7"/>
          <a:extLst>
            <a:ext uri="{FF2B5EF4-FFF2-40B4-BE49-F238E27FC236}">
              <a16:creationId xmlns:a16="http://schemas.microsoft.com/office/drawing/2014/main" id="{00000000-0008-0000-0000-00008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723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41</xdr:row>
      <xdr:rowOff>0</xdr:rowOff>
    </xdr:from>
    <xdr:to>
      <xdr:col>10</xdr:col>
      <xdr:colOff>15240</xdr:colOff>
      <xdr:row>41</xdr:row>
      <xdr:rowOff>15240</xdr:rowOff>
    </xdr:to>
    <xdr:pic>
      <xdr:nvPicPr>
        <xdr:cNvPr id="144" name="Imagen 143" descr="Eliminar">
          <a:hlinkClick xmlns:r="http://schemas.openxmlformats.org/officeDocument/2006/relationships" r:id="rId7"/>
          <a:extLst>
            <a:ext uri="{FF2B5EF4-FFF2-40B4-BE49-F238E27FC236}">
              <a16:creationId xmlns:a16="http://schemas.microsoft.com/office/drawing/2014/main" id="{00000000-0008-0000-0000-00009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723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40</xdr:row>
          <xdr:rowOff>160020</xdr:rowOff>
        </xdr:from>
        <xdr:to>
          <xdr:col>7</xdr:col>
          <xdr:colOff>228600</xdr:colOff>
          <xdr:row>42</xdr:row>
          <xdr:rowOff>38100</xdr:rowOff>
        </xdr:to>
        <xdr:sp macro="" textlink="">
          <xdr:nvSpPr>
            <xdr:cNvPr id="1168" name="Control 144" hidden="1">
              <a:extLst>
                <a:ext uri="{63B3BB69-23CF-44E3-9099-C40C66FF867C}">
                  <a14:compatExt spid="_x0000_s1168"/>
                </a:ext>
                <a:ext uri="{FF2B5EF4-FFF2-40B4-BE49-F238E27FC236}">
                  <a16:creationId xmlns:a16="http://schemas.microsoft.com/office/drawing/2014/main" id="{00000000-0008-0000-0000-00009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42</xdr:row>
      <xdr:rowOff>0</xdr:rowOff>
    </xdr:from>
    <xdr:to>
      <xdr:col>10</xdr:col>
      <xdr:colOff>15240</xdr:colOff>
      <xdr:row>42</xdr:row>
      <xdr:rowOff>15240</xdr:rowOff>
    </xdr:to>
    <xdr:pic>
      <xdr:nvPicPr>
        <xdr:cNvPr id="146" name="Imagen 145">
          <a:hlinkClick xmlns:r="http://schemas.openxmlformats.org/officeDocument/2006/relationships" r:id="rId93" tooltip="Agregar a Favoritos"/>
          <a:extLst>
            <a:ext uri="{FF2B5EF4-FFF2-40B4-BE49-F238E27FC236}">
              <a16:creationId xmlns:a16="http://schemas.microsoft.com/office/drawing/2014/main" id="{00000000-0008-0000-0000-00009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742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15240</xdr:colOff>
      <xdr:row>42</xdr:row>
      <xdr:rowOff>15240</xdr:rowOff>
    </xdr:to>
    <xdr:pic>
      <xdr:nvPicPr>
        <xdr:cNvPr id="147" name="Imagen 146" descr="Examinar">
          <a:hlinkClick xmlns:r="http://schemas.openxmlformats.org/officeDocument/2006/relationships" r:id="rId94"/>
          <a:extLst>
            <a:ext uri="{FF2B5EF4-FFF2-40B4-BE49-F238E27FC236}">
              <a16:creationId xmlns:a16="http://schemas.microsoft.com/office/drawing/2014/main" id="{00000000-0008-0000-0000-00009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742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15240</xdr:colOff>
      <xdr:row>42</xdr:row>
      <xdr:rowOff>15240</xdr:rowOff>
    </xdr:to>
    <xdr:pic>
      <xdr:nvPicPr>
        <xdr:cNvPr id="148" name="Imagen 147" descr="Estructura">
          <a:hlinkClick xmlns:r="http://schemas.openxmlformats.org/officeDocument/2006/relationships" r:id="rId95"/>
          <a:extLst>
            <a:ext uri="{FF2B5EF4-FFF2-40B4-BE49-F238E27FC236}">
              <a16:creationId xmlns:a16="http://schemas.microsoft.com/office/drawing/2014/main" id="{00000000-0008-0000-0000-00009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742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15240</xdr:colOff>
      <xdr:row>42</xdr:row>
      <xdr:rowOff>15240</xdr:rowOff>
    </xdr:to>
    <xdr:pic>
      <xdr:nvPicPr>
        <xdr:cNvPr id="149" name="Imagen 148" descr="Buscar">
          <a:hlinkClick xmlns:r="http://schemas.openxmlformats.org/officeDocument/2006/relationships" r:id="rId96"/>
          <a:extLst>
            <a:ext uri="{FF2B5EF4-FFF2-40B4-BE49-F238E27FC236}">
              <a16:creationId xmlns:a16="http://schemas.microsoft.com/office/drawing/2014/main" id="{00000000-0008-0000-0000-00009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742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15240</xdr:colOff>
      <xdr:row>42</xdr:row>
      <xdr:rowOff>15240</xdr:rowOff>
    </xdr:to>
    <xdr:pic>
      <xdr:nvPicPr>
        <xdr:cNvPr id="150" name="Imagen 149" descr="Insertar">
          <a:hlinkClick xmlns:r="http://schemas.openxmlformats.org/officeDocument/2006/relationships" r:id="rId97"/>
          <a:extLst>
            <a:ext uri="{FF2B5EF4-FFF2-40B4-BE49-F238E27FC236}">
              <a16:creationId xmlns:a16="http://schemas.microsoft.com/office/drawing/2014/main" id="{00000000-0008-0000-0000-00009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742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15240</xdr:colOff>
      <xdr:row>42</xdr:row>
      <xdr:rowOff>15240</xdr:rowOff>
    </xdr:to>
    <xdr:pic>
      <xdr:nvPicPr>
        <xdr:cNvPr id="151" name="Imagen 150" descr="Vaciar">
          <a:hlinkClick xmlns:r="http://schemas.openxmlformats.org/officeDocument/2006/relationships" r:id="rId7"/>
          <a:extLst>
            <a:ext uri="{FF2B5EF4-FFF2-40B4-BE49-F238E27FC236}">
              <a16:creationId xmlns:a16="http://schemas.microsoft.com/office/drawing/2014/main" id="{00000000-0008-0000-0000-00009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742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42</xdr:row>
      <xdr:rowOff>0</xdr:rowOff>
    </xdr:from>
    <xdr:to>
      <xdr:col>10</xdr:col>
      <xdr:colOff>15240</xdr:colOff>
      <xdr:row>42</xdr:row>
      <xdr:rowOff>15240</xdr:rowOff>
    </xdr:to>
    <xdr:pic>
      <xdr:nvPicPr>
        <xdr:cNvPr id="152" name="Imagen 151" descr="Eliminar">
          <a:hlinkClick xmlns:r="http://schemas.openxmlformats.org/officeDocument/2006/relationships" r:id="rId7"/>
          <a:extLst>
            <a:ext uri="{FF2B5EF4-FFF2-40B4-BE49-F238E27FC236}">
              <a16:creationId xmlns:a16="http://schemas.microsoft.com/office/drawing/2014/main" id="{00000000-0008-0000-0000-00009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742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41</xdr:row>
          <xdr:rowOff>152400</xdr:rowOff>
        </xdr:from>
        <xdr:to>
          <xdr:col>7</xdr:col>
          <xdr:colOff>228600</xdr:colOff>
          <xdr:row>43</xdr:row>
          <xdr:rowOff>30480</xdr:rowOff>
        </xdr:to>
        <xdr:sp macro="" textlink="">
          <xdr:nvSpPr>
            <xdr:cNvPr id="1176" name="Control 152" hidden="1">
              <a:extLst>
                <a:ext uri="{63B3BB69-23CF-44E3-9099-C40C66FF867C}">
                  <a14:compatExt spid="_x0000_s1176"/>
                </a:ext>
                <a:ext uri="{FF2B5EF4-FFF2-40B4-BE49-F238E27FC236}">
                  <a16:creationId xmlns:a16="http://schemas.microsoft.com/office/drawing/2014/main" id="{00000000-0008-0000-0000-00009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0</xdr:colOff>
      <xdr:row>44</xdr:row>
      <xdr:rowOff>0</xdr:rowOff>
    </xdr:from>
    <xdr:to>
      <xdr:col>10</xdr:col>
      <xdr:colOff>15240</xdr:colOff>
      <xdr:row>44</xdr:row>
      <xdr:rowOff>15240</xdr:rowOff>
    </xdr:to>
    <xdr:pic>
      <xdr:nvPicPr>
        <xdr:cNvPr id="154" name="Imagen 153">
          <a:hlinkClick xmlns:r="http://schemas.openxmlformats.org/officeDocument/2006/relationships" r:id="rId98" tooltip="Agregar a Favoritos"/>
          <a:extLst>
            <a:ext uri="{FF2B5EF4-FFF2-40B4-BE49-F238E27FC236}">
              <a16:creationId xmlns:a16="http://schemas.microsoft.com/office/drawing/2014/main" id="{00000000-0008-0000-0000-00009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53800" y="7620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15240</xdr:colOff>
      <xdr:row>44</xdr:row>
      <xdr:rowOff>15240</xdr:rowOff>
    </xdr:to>
    <xdr:pic>
      <xdr:nvPicPr>
        <xdr:cNvPr id="155" name="Imagen 154" descr="Examinar">
          <a:hlinkClick xmlns:r="http://schemas.openxmlformats.org/officeDocument/2006/relationships" r:id="rId99"/>
          <a:extLst>
            <a:ext uri="{FF2B5EF4-FFF2-40B4-BE49-F238E27FC236}">
              <a16:creationId xmlns:a16="http://schemas.microsoft.com/office/drawing/2014/main" id="{00000000-0008-0000-0000-00009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7620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15240</xdr:colOff>
      <xdr:row>44</xdr:row>
      <xdr:rowOff>15240</xdr:rowOff>
    </xdr:to>
    <xdr:pic>
      <xdr:nvPicPr>
        <xdr:cNvPr id="156" name="Imagen 155" descr="Estructura">
          <a:hlinkClick xmlns:r="http://schemas.openxmlformats.org/officeDocument/2006/relationships" r:id="rId100"/>
          <a:extLst>
            <a:ext uri="{FF2B5EF4-FFF2-40B4-BE49-F238E27FC236}">
              <a16:creationId xmlns:a16="http://schemas.microsoft.com/office/drawing/2014/main" id="{00000000-0008-0000-0000-00009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00" y="7620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15240</xdr:colOff>
      <xdr:row>44</xdr:row>
      <xdr:rowOff>15240</xdr:rowOff>
    </xdr:to>
    <xdr:pic>
      <xdr:nvPicPr>
        <xdr:cNvPr id="157" name="Imagen 156" descr="Buscar">
          <a:hlinkClick xmlns:r="http://schemas.openxmlformats.org/officeDocument/2006/relationships" r:id="rId101"/>
          <a:extLst>
            <a:ext uri="{FF2B5EF4-FFF2-40B4-BE49-F238E27FC236}">
              <a16:creationId xmlns:a16="http://schemas.microsoft.com/office/drawing/2014/main" id="{00000000-0008-0000-0000-00009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1750" y="7620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15240</xdr:colOff>
      <xdr:row>44</xdr:row>
      <xdr:rowOff>15240</xdr:rowOff>
    </xdr:to>
    <xdr:pic>
      <xdr:nvPicPr>
        <xdr:cNvPr id="158" name="Imagen 157" descr="Insertar">
          <a:hlinkClick xmlns:r="http://schemas.openxmlformats.org/officeDocument/2006/relationships" r:id="rId102"/>
          <a:extLst>
            <a:ext uri="{FF2B5EF4-FFF2-40B4-BE49-F238E27FC236}">
              <a16:creationId xmlns:a16="http://schemas.microsoft.com/office/drawing/2014/main" id="{00000000-0008-0000-0000-00009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63750" y="7620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15240</xdr:colOff>
      <xdr:row>44</xdr:row>
      <xdr:rowOff>15240</xdr:rowOff>
    </xdr:to>
    <xdr:pic>
      <xdr:nvPicPr>
        <xdr:cNvPr id="159" name="Imagen 158" descr="Vaciar">
          <a:hlinkClick xmlns:r="http://schemas.openxmlformats.org/officeDocument/2006/relationships" r:id="rId7"/>
          <a:extLst>
            <a:ext uri="{FF2B5EF4-FFF2-40B4-BE49-F238E27FC236}">
              <a16:creationId xmlns:a16="http://schemas.microsoft.com/office/drawing/2014/main" id="{00000000-0008-0000-0000-00009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525750" y="7620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44</xdr:row>
      <xdr:rowOff>0</xdr:rowOff>
    </xdr:from>
    <xdr:to>
      <xdr:col>10</xdr:col>
      <xdr:colOff>15240</xdr:colOff>
      <xdr:row>44</xdr:row>
      <xdr:rowOff>15240</xdr:rowOff>
    </xdr:to>
    <xdr:pic>
      <xdr:nvPicPr>
        <xdr:cNvPr id="160" name="Imagen 159" descr="Eliminar">
          <a:hlinkClick xmlns:r="http://schemas.openxmlformats.org/officeDocument/2006/relationships" r:id="rId7"/>
          <a:extLst>
            <a:ext uri="{FF2B5EF4-FFF2-40B4-BE49-F238E27FC236}">
              <a16:creationId xmlns:a16="http://schemas.microsoft.com/office/drawing/2014/main" id="{00000000-0008-0000-0000-0000A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87750" y="7620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0</xdr:colOff>
          <xdr:row>42</xdr:row>
          <xdr:rowOff>144780</xdr:rowOff>
        </xdr:from>
        <xdr:to>
          <xdr:col>7</xdr:col>
          <xdr:colOff>228600</xdr:colOff>
          <xdr:row>44</xdr:row>
          <xdr:rowOff>22860</xdr:rowOff>
        </xdr:to>
        <xdr:sp macro="" textlink="">
          <xdr:nvSpPr>
            <xdr:cNvPr id="1184" name="Control 160" hidden="1">
              <a:extLst>
                <a:ext uri="{63B3BB69-23CF-44E3-9099-C40C66FF867C}">
                  <a14:compatExt spid="_x0000_s1184"/>
                </a:ext>
                <a:ext uri="{FF2B5EF4-FFF2-40B4-BE49-F238E27FC236}">
                  <a16:creationId xmlns:a16="http://schemas.microsoft.com/office/drawing/2014/main" id="{00000000-0008-0000-0000-0000A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675588-922C-41B8-A34F-4F36CF9D3D67}" name="Tabla1" displayName="Tabla1" ref="H11:M23" totalsRowShown="0" headerRowDxfId="9" headerRowBorderDxfId="8" tableBorderDxfId="7" totalsRowBorderDxfId="6">
  <autoFilter ref="H11:M23" xr:uid="{B0675588-922C-41B8-A34F-4F36CF9D3D67}"/>
  <tableColumns count="6">
    <tableColumn id="1" xr3:uid="{D0B2AF4A-E61D-47B1-AE65-65889E4EC03C}" name="Columna1" dataDxfId="5"/>
    <tableColumn id="2" xr3:uid="{43CA947B-F0DF-496E-B33C-5650186062E8}" name="Columna2" dataDxfId="4"/>
    <tableColumn id="6" xr3:uid="{15078CA8-43E5-4792-B983-01C806D259C5}" name="Columna22" dataDxfId="3"/>
    <tableColumn id="3" xr3:uid="{52A59C81-4922-438C-B9D9-410D5DD36065}" name="Columna3" dataDxfId="2"/>
    <tableColumn id="4" xr3:uid="{661959A9-7183-4F2D-A7D6-F37725115C4A}" name="Columna4" dataDxfId="1"/>
    <tableColumn id="5" xr3:uid="{598DF3AA-188B-4A23-BAC6-D88D907190A5}" name="Columna5"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calhost/phpmyadmin/index.php?route=/sql&amp;db=sistem3&amp;table=model_has_permissions&amp;pos=0" TargetMode="External"/><Relationship Id="rId13" Type="http://schemas.openxmlformats.org/officeDocument/2006/relationships/hyperlink" Target="http://localhost/phpmyadmin/index.php?route=/sql&amp;db=sistem3&amp;table=plantacions&amp;pos=0" TargetMode="External"/><Relationship Id="rId18" Type="http://schemas.openxmlformats.org/officeDocument/2006/relationships/hyperlink" Target="http://localhost/phpmyadmin/index.php?route=/sql&amp;db=sistem3&amp;table=tipos&amp;pos=0" TargetMode="External"/><Relationship Id="rId26" Type="http://schemas.openxmlformats.org/officeDocument/2006/relationships/control" Target="../activeX/activeX2.xml"/><Relationship Id="rId39" Type="http://schemas.openxmlformats.org/officeDocument/2006/relationships/control" Target="../activeX/activeX15.xml"/><Relationship Id="rId3" Type="http://schemas.openxmlformats.org/officeDocument/2006/relationships/hyperlink" Target="http://localhost/phpmyadmin/index.php?route=/sql&amp;db=sistem3&amp;table=cuartels&amp;pos=0" TargetMode="External"/><Relationship Id="rId21" Type="http://schemas.openxmlformats.org/officeDocument/2006/relationships/printerSettings" Target="../printerSettings/printerSettings1.bin"/><Relationship Id="rId34" Type="http://schemas.openxmlformats.org/officeDocument/2006/relationships/control" Target="../activeX/activeX10.xml"/><Relationship Id="rId42" Type="http://schemas.openxmlformats.org/officeDocument/2006/relationships/control" Target="../activeX/activeX18.xml"/><Relationship Id="rId7" Type="http://schemas.openxmlformats.org/officeDocument/2006/relationships/hyperlink" Target="http://localhost/phpmyadmin/index.php?route=/sql&amp;db=sistem3&amp;table=migrations&amp;pos=0" TargetMode="External"/><Relationship Id="rId12" Type="http://schemas.openxmlformats.org/officeDocument/2006/relationships/hyperlink" Target="http://localhost/phpmyadmin/index.php?route=/sql&amp;db=sistem3&amp;table=personal_access_tokens&amp;pos=0" TargetMode="External"/><Relationship Id="rId17" Type="http://schemas.openxmlformats.org/officeDocument/2006/relationships/hyperlink" Target="http://localhost/phpmyadmin/index.php?route=/sql&amp;db=sistem3&amp;table=tareas&amp;pos=0" TargetMode="External"/><Relationship Id="rId25" Type="http://schemas.openxmlformats.org/officeDocument/2006/relationships/image" Target="../media/image1.emf"/><Relationship Id="rId33" Type="http://schemas.openxmlformats.org/officeDocument/2006/relationships/control" Target="../activeX/activeX9.xml"/><Relationship Id="rId38" Type="http://schemas.openxmlformats.org/officeDocument/2006/relationships/control" Target="../activeX/activeX14.xml"/><Relationship Id="rId2" Type="http://schemas.openxmlformats.org/officeDocument/2006/relationships/hyperlink" Target="http://localhost/phpmyadmin/index.php?route=/sql&amp;db=sistem3&amp;table=cosechas&amp;pos=0" TargetMode="External"/><Relationship Id="rId16" Type="http://schemas.openxmlformats.org/officeDocument/2006/relationships/hyperlink" Target="http://localhost/phpmyadmin/index.php?route=/sql&amp;db=sistem3&amp;table=sessions&amp;pos=0" TargetMode="External"/><Relationship Id="rId20" Type="http://schemas.openxmlformats.org/officeDocument/2006/relationships/hyperlink" Target="http://localhost/phpmyadmin/index.php?route=/sql&amp;db=sistem3&amp;table=variedads&amp;pos=0" TargetMode="External"/><Relationship Id="rId29" Type="http://schemas.openxmlformats.org/officeDocument/2006/relationships/control" Target="../activeX/activeX5.xml"/><Relationship Id="rId41" Type="http://schemas.openxmlformats.org/officeDocument/2006/relationships/control" Target="../activeX/activeX17.xml"/><Relationship Id="rId1" Type="http://schemas.openxmlformats.org/officeDocument/2006/relationships/hyperlink" Target="http://localhost/phpmyadmin/index.php?route=/sql&amp;db=sistem3&amp;table=comunas&amp;pos=0" TargetMode="External"/><Relationship Id="rId6" Type="http://schemas.openxmlformats.org/officeDocument/2006/relationships/hyperlink" Target="http://localhost/phpmyadmin/index.php?route=/sql&amp;db=sistem3&amp;table=failed_jobs&amp;pos=0" TargetMode="External"/><Relationship Id="rId11" Type="http://schemas.openxmlformats.org/officeDocument/2006/relationships/hyperlink" Target="http://localhost/phpmyadmin/index.php?route=/sql&amp;db=sistem3&amp;table=permissions&amp;pos=0" TargetMode="External"/><Relationship Id="rId24" Type="http://schemas.openxmlformats.org/officeDocument/2006/relationships/control" Target="../activeX/activeX1.xml"/><Relationship Id="rId32" Type="http://schemas.openxmlformats.org/officeDocument/2006/relationships/control" Target="../activeX/activeX8.xml"/><Relationship Id="rId37" Type="http://schemas.openxmlformats.org/officeDocument/2006/relationships/control" Target="../activeX/activeX13.xml"/><Relationship Id="rId40" Type="http://schemas.openxmlformats.org/officeDocument/2006/relationships/control" Target="../activeX/activeX16.xml"/><Relationship Id="rId45" Type="http://schemas.openxmlformats.org/officeDocument/2006/relationships/table" Target="../tables/table1.xml"/><Relationship Id="rId5" Type="http://schemas.openxmlformats.org/officeDocument/2006/relationships/hyperlink" Target="http://localhost/phpmyadmin/index.php?route=/sql&amp;db=sistem3&amp;table=especies&amp;pos=0" TargetMode="External"/><Relationship Id="rId15" Type="http://schemas.openxmlformats.org/officeDocument/2006/relationships/hyperlink" Target="http://localhost/phpmyadmin/index.php?route=/sql&amp;db=sistem3&amp;table=role_has_permissions&amp;pos=0" TargetMode="External"/><Relationship Id="rId23" Type="http://schemas.openxmlformats.org/officeDocument/2006/relationships/vmlDrawing" Target="../drawings/vmlDrawing1.vml"/><Relationship Id="rId28" Type="http://schemas.openxmlformats.org/officeDocument/2006/relationships/control" Target="../activeX/activeX4.xml"/><Relationship Id="rId36" Type="http://schemas.openxmlformats.org/officeDocument/2006/relationships/control" Target="../activeX/activeX12.xml"/><Relationship Id="rId10" Type="http://schemas.openxmlformats.org/officeDocument/2006/relationships/hyperlink" Target="http://localhost/phpmyadmin/index.php?route=/sql&amp;db=sistem3&amp;table=password_reset_tokens&amp;pos=0" TargetMode="External"/><Relationship Id="rId19" Type="http://schemas.openxmlformats.org/officeDocument/2006/relationships/hyperlink" Target="http://localhost/phpmyadmin/index.php?route=/sql&amp;db=sistem3&amp;table=users&amp;pos=0" TargetMode="External"/><Relationship Id="rId31" Type="http://schemas.openxmlformats.org/officeDocument/2006/relationships/control" Target="../activeX/activeX7.xml"/><Relationship Id="rId44" Type="http://schemas.openxmlformats.org/officeDocument/2006/relationships/control" Target="../activeX/activeX20.xml"/><Relationship Id="rId4" Type="http://schemas.openxmlformats.org/officeDocument/2006/relationships/hyperlink" Target="http://localhost/phpmyadmin/index.php?route=/sql&amp;db=sistem3&amp;table=empresas&amp;pos=0" TargetMode="External"/><Relationship Id="rId9" Type="http://schemas.openxmlformats.org/officeDocument/2006/relationships/hyperlink" Target="http://localhost/phpmyadmin/index.php?route=/sql&amp;db=sistem3&amp;table=model_has_roles&amp;pos=0" TargetMode="External"/><Relationship Id="rId14" Type="http://schemas.openxmlformats.org/officeDocument/2006/relationships/hyperlink" Target="http://localhost/phpmyadmin/index.php?route=/sql&amp;db=sistem3&amp;table=roles&amp;pos=0" TargetMode="External"/><Relationship Id="rId22" Type="http://schemas.openxmlformats.org/officeDocument/2006/relationships/drawing" Target="../drawings/drawing1.xml"/><Relationship Id="rId27" Type="http://schemas.openxmlformats.org/officeDocument/2006/relationships/control" Target="../activeX/activeX3.xml"/><Relationship Id="rId30" Type="http://schemas.openxmlformats.org/officeDocument/2006/relationships/control" Target="../activeX/activeX6.xml"/><Relationship Id="rId35" Type="http://schemas.openxmlformats.org/officeDocument/2006/relationships/control" Target="../activeX/activeX11.xml"/><Relationship Id="rId43" Type="http://schemas.openxmlformats.org/officeDocument/2006/relationships/control" Target="../activeX/activeX1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C29B9-4C44-4646-98F6-A2D53B88F938}">
  <sheetPr codeName="Hoja1"/>
  <dimension ref="A1:AE169"/>
  <sheetViews>
    <sheetView tabSelected="1" topLeftCell="A146" zoomScaleNormal="100" workbookViewId="0">
      <selection activeCell="I162" sqref="I162"/>
    </sheetView>
  </sheetViews>
  <sheetFormatPr baseColWidth="10" defaultRowHeight="14.4" x14ac:dyDescent="0.3"/>
  <cols>
    <col min="3" max="3" width="34.88671875" bestFit="1" customWidth="1"/>
    <col min="4" max="4" width="25.109375" bestFit="1" customWidth="1"/>
    <col min="5" max="5" width="15.109375" bestFit="1" customWidth="1"/>
    <col min="6" max="6" width="15.5546875" customWidth="1"/>
    <col min="7" max="7" width="17.21875" bestFit="1" customWidth="1"/>
    <col min="8" max="8" width="23" bestFit="1" customWidth="1"/>
    <col min="9" max="9" width="53.88671875" bestFit="1" customWidth="1"/>
    <col min="10" max="10" width="10.6640625" customWidth="1"/>
    <col min="11" max="11" width="12" customWidth="1"/>
    <col min="12" max="12" width="18.5546875" bestFit="1" customWidth="1"/>
    <col min="13" max="13" width="19.77734375" customWidth="1"/>
    <col min="14" max="14" width="14.21875" customWidth="1"/>
    <col min="19" max="19" width="20.21875" customWidth="1"/>
    <col min="22" max="22" width="6" bestFit="1" customWidth="1"/>
    <col min="23" max="24" width="6" customWidth="1"/>
    <col min="25" max="25" width="3" bestFit="1" customWidth="1"/>
    <col min="30" max="30" width="14.33203125" bestFit="1" customWidth="1"/>
    <col min="31" max="31" width="12" bestFit="1" customWidth="1"/>
  </cols>
  <sheetData>
    <row r="1" spans="3:19" x14ac:dyDescent="0.3">
      <c r="C1" t="s">
        <v>317</v>
      </c>
    </row>
    <row r="3" spans="3:19" x14ac:dyDescent="0.3">
      <c r="C3" s="13" t="s">
        <v>59</v>
      </c>
      <c r="D3" s="13" t="s">
        <v>65</v>
      </c>
    </row>
    <row r="4" spans="3:19" x14ac:dyDescent="0.3">
      <c r="C4" s="1" t="s">
        <v>56</v>
      </c>
      <c r="D4" s="1" t="s">
        <v>60</v>
      </c>
      <c r="E4" t="s">
        <v>108</v>
      </c>
      <c r="H4" s="13">
        <v>1</v>
      </c>
      <c r="I4" s="13" t="s">
        <v>28</v>
      </c>
      <c r="J4" s="13"/>
    </row>
    <row r="6" spans="3:19" x14ac:dyDescent="0.3">
      <c r="P6" s="1">
        <v>1</v>
      </c>
      <c r="Q6" s="1" t="s">
        <v>0</v>
      </c>
      <c r="R6" s="14" t="s">
        <v>1</v>
      </c>
    </row>
    <row r="7" spans="3:19" x14ac:dyDescent="0.3">
      <c r="P7" s="1">
        <v>2</v>
      </c>
      <c r="Q7" s="1" t="s">
        <v>2</v>
      </c>
      <c r="R7" s="14" t="s">
        <v>1</v>
      </c>
    </row>
    <row r="8" spans="3:19" x14ac:dyDescent="0.3">
      <c r="C8" s="13" t="s">
        <v>66</v>
      </c>
      <c r="D8" s="13"/>
      <c r="P8" s="1">
        <v>3</v>
      </c>
      <c r="Q8" s="1" t="s">
        <v>3</v>
      </c>
      <c r="R8" s="14" t="s">
        <v>4</v>
      </c>
    </row>
    <row r="9" spans="3:19" x14ac:dyDescent="0.3">
      <c r="P9" s="1">
        <v>4</v>
      </c>
      <c r="Q9" s="1" t="s">
        <v>5</v>
      </c>
      <c r="R9" s="14" t="s">
        <v>6</v>
      </c>
      <c r="S9" s="24" t="s">
        <v>212</v>
      </c>
    </row>
    <row r="10" spans="3:19" x14ac:dyDescent="0.3">
      <c r="C10" s="13" t="s">
        <v>67</v>
      </c>
      <c r="D10" s="18" t="s">
        <v>68</v>
      </c>
      <c r="E10" t="s">
        <v>108</v>
      </c>
      <c r="P10" s="1"/>
      <c r="Q10" s="1"/>
      <c r="R10" s="14"/>
      <c r="S10" s="24" t="s">
        <v>196</v>
      </c>
    </row>
    <row r="11" spans="3:19" x14ac:dyDescent="0.3">
      <c r="D11" s="18" t="s">
        <v>57</v>
      </c>
      <c r="H11" s="6" t="s">
        <v>23</v>
      </c>
      <c r="I11" s="7" t="s">
        <v>24</v>
      </c>
      <c r="J11" s="7" t="s">
        <v>135</v>
      </c>
      <c r="K11" s="7" t="s">
        <v>25</v>
      </c>
      <c r="L11" s="7" t="s">
        <v>26</v>
      </c>
      <c r="M11" s="8" t="s">
        <v>27</v>
      </c>
      <c r="P11" s="1">
        <v>5</v>
      </c>
      <c r="Q11" s="1" t="s">
        <v>29</v>
      </c>
      <c r="R11" s="14" t="s">
        <v>1</v>
      </c>
      <c r="S11" s="24" t="s">
        <v>213</v>
      </c>
    </row>
    <row r="12" spans="3:19" x14ac:dyDescent="0.3">
      <c r="D12" s="18" t="s">
        <v>64</v>
      </c>
      <c r="H12" s="3" t="s">
        <v>9</v>
      </c>
      <c r="I12" s="2" t="s">
        <v>10</v>
      </c>
      <c r="J12" s="2"/>
      <c r="K12" s="2"/>
      <c r="L12" s="2" t="s">
        <v>11</v>
      </c>
      <c r="M12" s="4" t="s">
        <v>22</v>
      </c>
      <c r="P12" s="1">
        <v>6</v>
      </c>
      <c r="Q12" s="1" t="s">
        <v>7</v>
      </c>
      <c r="R12" s="14" t="s">
        <v>1</v>
      </c>
    </row>
    <row r="13" spans="3:19" x14ac:dyDescent="0.3">
      <c r="D13" s="18" t="s">
        <v>69</v>
      </c>
      <c r="H13" s="3">
        <v>1</v>
      </c>
      <c r="I13" s="1" t="s">
        <v>13</v>
      </c>
      <c r="J13" s="1"/>
      <c r="K13" s="1" t="s">
        <v>1</v>
      </c>
      <c r="L13" s="1" t="s">
        <v>14</v>
      </c>
      <c r="M13" s="5"/>
      <c r="P13" s="1">
        <v>7</v>
      </c>
      <c r="Q13" s="1" t="s">
        <v>8</v>
      </c>
      <c r="R13" s="14" t="s">
        <v>1</v>
      </c>
    </row>
    <row r="14" spans="3:19" x14ac:dyDescent="0.3">
      <c r="D14" s="18" t="s">
        <v>109</v>
      </c>
      <c r="H14" s="3">
        <v>2</v>
      </c>
      <c r="I14" s="1" t="s">
        <v>16</v>
      </c>
      <c r="J14" s="1"/>
      <c r="K14" s="1" t="s">
        <v>30</v>
      </c>
      <c r="L14" s="1" t="s">
        <v>17</v>
      </c>
      <c r="M14" s="5"/>
      <c r="P14" s="1">
        <v>8</v>
      </c>
      <c r="Q14" s="1" t="s">
        <v>12</v>
      </c>
      <c r="R14" s="14" t="s">
        <v>1</v>
      </c>
    </row>
    <row r="15" spans="3:19" x14ac:dyDescent="0.3">
      <c r="H15" s="3">
        <v>3</v>
      </c>
      <c r="I15" s="1" t="s">
        <v>18</v>
      </c>
      <c r="J15" s="1"/>
      <c r="K15" s="1" t="s">
        <v>30</v>
      </c>
      <c r="L15" s="17" t="s">
        <v>52</v>
      </c>
      <c r="M15" s="5"/>
      <c r="P15" s="1">
        <v>9</v>
      </c>
      <c r="Q15" s="1" t="s">
        <v>15</v>
      </c>
      <c r="R15" s="14" t="s">
        <v>1</v>
      </c>
    </row>
    <row r="16" spans="3:19" x14ac:dyDescent="0.3">
      <c r="C16" s="13" t="s">
        <v>70</v>
      </c>
      <c r="D16" s="18" t="s">
        <v>71</v>
      </c>
      <c r="E16" t="s">
        <v>108</v>
      </c>
      <c r="H16" s="3">
        <v>4</v>
      </c>
      <c r="I16" s="1" t="s">
        <v>51</v>
      </c>
      <c r="J16" s="1"/>
      <c r="K16" s="1" t="s">
        <v>1</v>
      </c>
      <c r="L16" s="1"/>
      <c r="M16" s="5"/>
    </row>
    <row r="17" spans="1:14" x14ac:dyDescent="0.3">
      <c r="D17" s="18" t="s">
        <v>72</v>
      </c>
      <c r="H17" s="3">
        <v>5</v>
      </c>
      <c r="I17" s="1" t="s">
        <v>19</v>
      </c>
      <c r="J17" s="1"/>
      <c r="K17" s="1" t="s">
        <v>1</v>
      </c>
      <c r="L17" s="1"/>
      <c r="M17" s="5"/>
    </row>
    <row r="18" spans="1:14" x14ac:dyDescent="0.3">
      <c r="D18" s="18" t="s">
        <v>73</v>
      </c>
      <c r="H18" s="3">
        <v>6</v>
      </c>
      <c r="I18" s="1" t="s">
        <v>20</v>
      </c>
      <c r="J18" s="1"/>
      <c r="K18" s="1" t="s">
        <v>1</v>
      </c>
      <c r="L18" s="1"/>
      <c r="M18" s="5"/>
    </row>
    <row r="19" spans="1:14" x14ac:dyDescent="0.3">
      <c r="D19" s="18" t="s">
        <v>93</v>
      </c>
      <c r="H19" s="3">
        <v>7</v>
      </c>
      <c r="I19" s="1" t="s">
        <v>21</v>
      </c>
      <c r="J19" s="1"/>
      <c r="K19" s="1" t="s">
        <v>1</v>
      </c>
      <c r="L19" s="1"/>
      <c r="M19" s="5"/>
    </row>
    <row r="20" spans="1:14" x14ac:dyDescent="0.3">
      <c r="D20" s="18" t="s">
        <v>109</v>
      </c>
      <c r="H20" s="16"/>
      <c r="I20" s="17"/>
      <c r="J20" s="17"/>
      <c r="K20" s="17"/>
      <c r="L20" s="17"/>
      <c r="M20" s="15"/>
    </row>
    <row r="21" spans="1:14" x14ac:dyDescent="0.3">
      <c r="H21" s="3"/>
      <c r="I21" s="1"/>
      <c r="J21" s="1"/>
      <c r="K21" s="1"/>
      <c r="L21" s="1"/>
      <c r="M21" s="5"/>
    </row>
    <row r="22" spans="1:14" x14ac:dyDescent="0.3">
      <c r="C22" s="13" t="s">
        <v>110</v>
      </c>
      <c r="D22" s="18" t="s">
        <v>71</v>
      </c>
      <c r="E22" t="s">
        <v>108</v>
      </c>
      <c r="H22" s="3"/>
      <c r="I22" s="1"/>
      <c r="J22" s="1"/>
      <c r="K22" s="1"/>
      <c r="L22" s="1"/>
      <c r="M22" s="5"/>
    </row>
    <row r="23" spans="1:14" x14ac:dyDescent="0.3">
      <c r="D23" s="26" t="s">
        <v>68</v>
      </c>
      <c r="H23" s="16"/>
      <c r="I23" s="17"/>
      <c r="J23" s="17"/>
      <c r="K23" s="17"/>
      <c r="L23" s="17"/>
      <c r="M23" s="15"/>
    </row>
    <row r="24" spans="1:14" x14ac:dyDescent="0.3">
      <c r="D24" s="26" t="s">
        <v>92</v>
      </c>
      <c r="I24" s="10"/>
      <c r="J24" s="10"/>
      <c r="K24" s="11"/>
      <c r="L24" s="11"/>
      <c r="M24" s="11"/>
    </row>
    <row r="25" spans="1:14" x14ac:dyDescent="0.3">
      <c r="D25" s="26" t="s">
        <v>112</v>
      </c>
      <c r="I25" s="12" t="s">
        <v>31</v>
      </c>
      <c r="J25" s="25"/>
    </row>
    <row r="26" spans="1:14" x14ac:dyDescent="0.3">
      <c r="D26" s="18"/>
      <c r="I26" s="12"/>
      <c r="J26" s="25"/>
    </row>
    <row r="27" spans="1:14" ht="15" thickBot="1" x14ac:dyDescent="0.35">
      <c r="I27" s="12" t="s">
        <v>32</v>
      </c>
      <c r="J27" s="25"/>
    </row>
    <row r="28" spans="1:14" x14ac:dyDescent="0.3">
      <c r="A28" s="63"/>
      <c r="B28" s="64"/>
      <c r="C28" s="79" t="s">
        <v>113</v>
      </c>
      <c r="D28" s="80" t="s">
        <v>314</v>
      </c>
      <c r="E28" s="64" t="s">
        <v>108</v>
      </c>
      <c r="F28" s="65"/>
      <c r="I28" s="12" t="s">
        <v>33</v>
      </c>
      <c r="J28" s="25"/>
    </row>
    <row r="29" spans="1:14" x14ac:dyDescent="0.3">
      <c r="A29" s="29"/>
      <c r="B29" s="62"/>
      <c r="C29" s="62"/>
      <c r="D29" s="26" t="s">
        <v>68</v>
      </c>
      <c r="E29" s="62"/>
      <c r="F29" s="31"/>
      <c r="I29" s="12" t="s">
        <v>34</v>
      </c>
      <c r="J29" s="25"/>
      <c r="K29" t="s">
        <v>304</v>
      </c>
      <c r="L29" t="s">
        <v>61</v>
      </c>
    </row>
    <row r="30" spans="1:14" x14ac:dyDescent="0.3">
      <c r="A30" s="29"/>
      <c r="B30" s="62"/>
      <c r="C30" s="62"/>
      <c r="D30" s="26" t="s">
        <v>114</v>
      </c>
      <c r="E30" s="62"/>
      <c r="F30" s="31"/>
      <c r="I30" s="12" t="s">
        <v>35</v>
      </c>
      <c r="J30" s="25"/>
    </row>
    <row r="31" spans="1:14" x14ac:dyDescent="0.3">
      <c r="A31" s="29"/>
      <c r="B31" s="62"/>
      <c r="C31" s="62"/>
      <c r="D31" s="26" t="s">
        <v>85</v>
      </c>
      <c r="E31" s="62"/>
      <c r="F31" s="31"/>
      <c r="I31" s="12" t="s">
        <v>36</v>
      </c>
      <c r="J31" s="25"/>
    </row>
    <row r="32" spans="1:14" x14ac:dyDescent="0.3">
      <c r="A32" s="29" t="s">
        <v>320</v>
      </c>
      <c r="B32" s="62"/>
      <c r="C32" s="62"/>
      <c r="D32" s="26" t="s">
        <v>315</v>
      </c>
      <c r="E32" s="62" t="s">
        <v>108</v>
      </c>
      <c r="F32" s="31"/>
      <c r="I32" s="12" t="s">
        <v>37</v>
      </c>
      <c r="J32" s="25"/>
      <c r="L32" t="s">
        <v>62</v>
      </c>
      <c r="N32" t="s">
        <v>63</v>
      </c>
    </row>
    <row r="33" spans="1:10" x14ac:dyDescent="0.3">
      <c r="A33" s="29"/>
      <c r="B33" s="62"/>
      <c r="C33" s="62"/>
      <c r="D33" s="26" t="s">
        <v>316</v>
      </c>
      <c r="E33" s="62"/>
      <c r="F33" s="31"/>
      <c r="I33" s="12" t="s">
        <v>38</v>
      </c>
      <c r="J33" s="25"/>
    </row>
    <row r="34" spans="1:10" x14ac:dyDescent="0.3">
      <c r="A34" s="29"/>
      <c r="B34" s="62"/>
      <c r="C34" s="62"/>
      <c r="D34" s="26" t="s">
        <v>53</v>
      </c>
      <c r="E34" s="62"/>
      <c r="F34" s="31"/>
      <c r="I34" s="12" t="s">
        <v>39</v>
      </c>
      <c r="J34" s="25"/>
    </row>
    <row r="35" spans="1:10" x14ac:dyDescent="0.3">
      <c r="A35" s="29"/>
      <c r="B35" s="62"/>
      <c r="C35" s="62"/>
      <c r="D35" s="26" t="s">
        <v>109</v>
      </c>
      <c r="E35" s="62"/>
      <c r="F35" s="31"/>
      <c r="I35" s="12" t="s">
        <v>40</v>
      </c>
      <c r="J35" s="25"/>
    </row>
    <row r="36" spans="1:10" x14ac:dyDescent="0.3">
      <c r="A36" s="29"/>
      <c r="B36" s="62"/>
      <c r="C36" s="62"/>
      <c r="D36" s="26" t="s">
        <v>92</v>
      </c>
      <c r="E36" s="62"/>
      <c r="F36" s="31"/>
      <c r="I36" s="12" t="s">
        <v>41</v>
      </c>
      <c r="J36" s="25"/>
    </row>
    <row r="37" spans="1:10" x14ac:dyDescent="0.3">
      <c r="A37" s="29"/>
      <c r="B37" s="62"/>
      <c r="C37" s="62"/>
      <c r="D37" s="54"/>
      <c r="E37" s="62"/>
      <c r="F37" s="31"/>
      <c r="I37" s="12" t="s">
        <v>42</v>
      </c>
      <c r="J37" s="25"/>
    </row>
    <row r="38" spans="1:10" x14ac:dyDescent="0.3">
      <c r="A38" s="29"/>
      <c r="B38" s="62"/>
      <c r="C38" s="72" t="s">
        <v>318</v>
      </c>
      <c r="D38" s="54"/>
      <c r="E38" s="62"/>
      <c r="F38" s="31"/>
      <c r="I38" s="12" t="s">
        <v>43</v>
      </c>
      <c r="J38" s="25"/>
    </row>
    <row r="39" spans="1:10" x14ac:dyDescent="0.3">
      <c r="A39" s="29"/>
      <c r="B39" s="62"/>
      <c r="C39" s="62"/>
      <c r="D39" s="26" t="s">
        <v>319</v>
      </c>
      <c r="E39" s="62"/>
      <c r="F39" s="31"/>
      <c r="I39" s="12" t="s">
        <v>44</v>
      </c>
      <c r="J39" s="25"/>
    </row>
    <row r="40" spans="1:10" x14ac:dyDescent="0.3">
      <c r="A40" s="29"/>
      <c r="B40" s="62"/>
      <c r="C40" s="62"/>
      <c r="D40" s="26" t="s">
        <v>314</v>
      </c>
      <c r="E40" s="62"/>
      <c r="F40" s="31"/>
      <c r="I40" s="12" t="s">
        <v>45</v>
      </c>
      <c r="J40" s="25"/>
    </row>
    <row r="41" spans="1:10" x14ac:dyDescent="0.3">
      <c r="A41" s="29"/>
      <c r="B41" s="62"/>
      <c r="C41" s="62"/>
      <c r="D41" s="26" t="s">
        <v>292</v>
      </c>
      <c r="E41" s="62"/>
      <c r="F41" s="31"/>
      <c r="I41" s="12" t="s">
        <v>46</v>
      </c>
      <c r="J41" s="25"/>
    </row>
    <row r="42" spans="1:10" x14ac:dyDescent="0.3">
      <c r="A42" s="29"/>
      <c r="B42" s="62"/>
      <c r="C42" s="62"/>
      <c r="D42" s="26" t="s">
        <v>275</v>
      </c>
      <c r="E42" s="62"/>
      <c r="F42" s="31"/>
      <c r="I42" s="12" t="s">
        <v>47</v>
      </c>
      <c r="J42" s="25"/>
    </row>
    <row r="43" spans="1:10" x14ac:dyDescent="0.3">
      <c r="A43" s="29"/>
      <c r="B43" s="62"/>
      <c r="C43" s="62"/>
      <c r="D43" s="26" t="s">
        <v>279</v>
      </c>
      <c r="E43" s="62"/>
      <c r="F43" s="31"/>
      <c r="I43" s="12" t="s">
        <v>48</v>
      </c>
      <c r="J43" s="25"/>
    </row>
    <row r="44" spans="1:10" x14ac:dyDescent="0.3">
      <c r="A44" s="29"/>
      <c r="B44" s="62"/>
      <c r="C44" s="62"/>
      <c r="D44" s="26" t="s">
        <v>109</v>
      </c>
      <c r="E44" s="62" t="s">
        <v>108</v>
      </c>
      <c r="F44" s="31"/>
      <c r="I44" s="12" t="s">
        <v>49</v>
      </c>
      <c r="J44" s="25"/>
    </row>
    <row r="45" spans="1:10" x14ac:dyDescent="0.3">
      <c r="A45" s="29"/>
      <c r="B45" s="62"/>
      <c r="C45" s="62"/>
      <c r="D45" s="26" t="s">
        <v>120</v>
      </c>
      <c r="E45" s="62"/>
      <c r="F45" s="31"/>
      <c r="I45" s="12" t="s">
        <v>50</v>
      </c>
      <c r="J45" s="25"/>
    </row>
    <row r="46" spans="1:10" ht="15" thickBot="1" x14ac:dyDescent="0.35">
      <c r="A46" s="33"/>
      <c r="B46" s="66"/>
      <c r="C46" s="66"/>
      <c r="D46" s="81" t="s">
        <v>57</v>
      </c>
      <c r="E46" s="66"/>
      <c r="F46" s="67"/>
    </row>
    <row r="47" spans="1:10" x14ac:dyDescent="0.3">
      <c r="C47" s="13" t="s">
        <v>76</v>
      </c>
      <c r="D47" s="18"/>
    </row>
    <row r="48" spans="1:10" x14ac:dyDescent="0.3">
      <c r="D48" s="18"/>
      <c r="E48" t="s">
        <v>108</v>
      </c>
    </row>
    <row r="49" spans="3:17" x14ac:dyDescent="0.3">
      <c r="I49" s="13" t="s">
        <v>306</v>
      </c>
      <c r="J49" s="13"/>
      <c r="K49" t="s">
        <v>71</v>
      </c>
      <c r="Q49" s="9"/>
    </row>
    <row r="50" spans="3:17" x14ac:dyDescent="0.3">
      <c r="D50" s="18" t="s">
        <v>77</v>
      </c>
      <c r="I50" s="13" t="s">
        <v>214</v>
      </c>
      <c r="J50" s="13"/>
      <c r="Q50" s="9"/>
    </row>
    <row r="51" spans="3:17" ht="15" thickBot="1" x14ac:dyDescent="0.35">
      <c r="D51" s="18" t="s">
        <v>78</v>
      </c>
      <c r="I51" s="13" t="s">
        <v>215</v>
      </c>
      <c r="J51" s="13"/>
      <c r="Q51" s="9"/>
    </row>
    <row r="52" spans="3:17" x14ac:dyDescent="0.3">
      <c r="D52" s="18" t="s">
        <v>57</v>
      </c>
      <c r="G52" s="27" t="s">
        <v>137</v>
      </c>
      <c r="H52" s="28" t="s">
        <v>71</v>
      </c>
      <c r="I52" s="24" t="s">
        <v>216</v>
      </c>
      <c r="Q52" s="9"/>
    </row>
    <row r="53" spans="3:17" x14ac:dyDescent="0.3">
      <c r="C53" s="13" t="s">
        <v>79</v>
      </c>
      <c r="D53" s="18" t="s">
        <v>68</v>
      </c>
      <c r="E53" t="s">
        <v>108</v>
      </c>
      <c r="G53" s="29"/>
      <c r="H53" s="30" t="s">
        <v>114</v>
      </c>
      <c r="I53" s="24" t="s">
        <v>217</v>
      </c>
      <c r="Q53" s="9"/>
    </row>
    <row r="54" spans="3:17" x14ac:dyDescent="0.3">
      <c r="G54" s="29"/>
      <c r="H54" s="30" t="s">
        <v>133</v>
      </c>
      <c r="I54" s="24" t="s">
        <v>218</v>
      </c>
      <c r="K54" t="s">
        <v>265</v>
      </c>
      <c r="L54" t="s">
        <v>264</v>
      </c>
      <c r="M54" t="s">
        <v>266</v>
      </c>
      <c r="N54" t="s">
        <v>93</v>
      </c>
      <c r="O54" t="s">
        <v>267</v>
      </c>
      <c r="P54" t="s">
        <v>268</v>
      </c>
      <c r="Q54" s="9"/>
    </row>
    <row r="55" spans="3:17" x14ac:dyDescent="0.3">
      <c r="G55" s="29"/>
      <c r="H55" s="30" t="s">
        <v>53</v>
      </c>
      <c r="I55" s="71" t="s">
        <v>305</v>
      </c>
      <c r="Q55" s="9"/>
    </row>
    <row r="56" spans="3:17" x14ac:dyDescent="0.3">
      <c r="D56" s="18" t="s">
        <v>80</v>
      </c>
      <c r="G56" s="29"/>
      <c r="H56" s="30" t="s">
        <v>140</v>
      </c>
      <c r="Q56" s="9"/>
    </row>
    <row r="57" spans="3:17" x14ac:dyDescent="0.3">
      <c r="D57" s="18" t="s">
        <v>81</v>
      </c>
      <c r="E57" t="s">
        <v>108</v>
      </c>
      <c r="G57" s="29"/>
      <c r="H57" s="30" t="s">
        <v>138</v>
      </c>
      <c r="Q57" s="9"/>
    </row>
    <row r="58" spans="3:17" x14ac:dyDescent="0.3">
      <c r="D58" s="18" t="s">
        <v>82</v>
      </c>
      <c r="G58" s="29"/>
      <c r="H58" s="30" t="s">
        <v>139</v>
      </c>
      <c r="Q58" s="9"/>
    </row>
    <row r="59" spans="3:17" x14ac:dyDescent="0.3">
      <c r="C59" s="13" t="s">
        <v>86</v>
      </c>
      <c r="D59" s="18" t="s">
        <v>83</v>
      </c>
      <c r="G59" s="29"/>
      <c r="H59" s="30" t="s">
        <v>111</v>
      </c>
      <c r="Q59" s="9"/>
    </row>
    <row r="60" spans="3:17" x14ac:dyDescent="0.3">
      <c r="D60" s="18" t="s">
        <v>68</v>
      </c>
      <c r="G60" s="29"/>
      <c r="H60" s="31"/>
      <c r="Q60" s="9"/>
    </row>
    <row r="61" spans="3:17" x14ac:dyDescent="0.3">
      <c r="G61" s="29"/>
      <c r="H61" s="31"/>
      <c r="Q61" s="9"/>
    </row>
    <row r="62" spans="3:17" x14ac:dyDescent="0.3">
      <c r="D62" s="18" t="s">
        <v>84</v>
      </c>
      <c r="G62" s="32" t="s">
        <v>141</v>
      </c>
      <c r="H62" s="30" t="s">
        <v>142</v>
      </c>
      <c r="Q62" s="9"/>
    </row>
    <row r="63" spans="3:17" x14ac:dyDescent="0.3">
      <c r="C63" s="13" t="s">
        <v>89</v>
      </c>
      <c r="D63" s="18" t="s">
        <v>85</v>
      </c>
      <c r="G63" s="29"/>
      <c r="H63" s="30" t="s">
        <v>136</v>
      </c>
      <c r="Q63" s="9"/>
    </row>
    <row r="64" spans="3:17" x14ac:dyDescent="0.3">
      <c r="D64" s="18" t="s">
        <v>109</v>
      </c>
      <c r="G64" s="29"/>
      <c r="H64" s="30" t="s">
        <v>121</v>
      </c>
      <c r="Q64" s="9"/>
    </row>
    <row r="65" spans="3:17" x14ac:dyDescent="0.3">
      <c r="G65" s="29"/>
      <c r="H65" s="30" t="s">
        <v>134</v>
      </c>
      <c r="Q65" s="9"/>
    </row>
    <row r="66" spans="3:17" x14ac:dyDescent="0.3">
      <c r="D66" s="18" t="s">
        <v>90</v>
      </c>
      <c r="E66" t="s">
        <v>250</v>
      </c>
      <c r="G66" s="29"/>
      <c r="H66" s="30" t="s">
        <v>64</v>
      </c>
      <c r="Q66" s="9"/>
    </row>
    <row r="67" spans="3:17" ht="15" thickBot="1" x14ac:dyDescent="0.35">
      <c r="D67" s="18" t="s">
        <v>91</v>
      </c>
      <c r="E67" t="s">
        <v>250</v>
      </c>
      <c r="G67" s="33"/>
      <c r="H67" s="34" t="s">
        <v>111</v>
      </c>
      <c r="Q67" s="9"/>
    </row>
    <row r="68" spans="3:17" x14ac:dyDescent="0.3">
      <c r="C68" s="13" t="s">
        <v>115</v>
      </c>
      <c r="D68" s="18" t="s">
        <v>68</v>
      </c>
      <c r="Q68" s="9"/>
    </row>
    <row r="69" spans="3:17" ht="15" thickBot="1" x14ac:dyDescent="0.35"/>
    <row r="70" spans="3:17" x14ac:dyDescent="0.3">
      <c r="G70" s="27" t="s">
        <v>143</v>
      </c>
      <c r="H70" s="28" t="s">
        <v>114</v>
      </c>
    </row>
    <row r="71" spans="3:17" x14ac:dyDescent="0.3">
      <c r="D71" s="18" t="s">
        <v>69</v>
      </c>
      <c r="G71" s="29"/>
      <c r="H71" s="30" t="s">
        <v>144</v>
      </c>
    </row>
    <row r="72" spans="3:17" x14ac:dyDescent="0.3">
      <c r="D72" s="18" t="s">
        <v>116</v>
      </c>
      <c r="E72" t="s">
        <v>250</v>
      </c>
      <c r="G72" s="29"/>
      <c r="H72" s="30" t="s">
        <v>53</v>
      </c>
    </row>
    <row r="73" spans="3:17" x14ac:dyDescent="0.3">
      <c r="D73" s="18" t="s">
        <v>68</v>
      </c>
      <c r="G73" s="29"/>
      <c r="H73" s="30"/>
    </row>
    <row r="74" spans="3:17" x14ac:dyDescent="0.3">
      <c r="C74" s="13" t="s">
        <v>260</v>
      </c>
      <c r="D74" s="18" t="s">
        <v>57</v>
      </c>
      <c r="G74" s="32" t="s">
        <v>147</v>
      </c>
      <c r="H74" s="30" t="s">
        <v>148</v>
      </c>
    </row>
    <row r="75" spans="3:17" x14ac:dyDescent="0.3">
      <c r="D75" s="18" t="s">
        <v>186</v>
      </c>
      <c r="G75" s="29"/>
      <c r="H75" s="30" t="s">
        <v>149</v>
      </c>
    </row>
    <row r="76" spans="3:17" x14ac:dyDescent="0.3">
      <c r="G76" s="29"/>
      <c r="H76" s="30" t="s">
        <v>121</v>
      </c>
    </row>
    <row r="77" spans="3:17" x14ac:dyDescent="0.3">
      <c r="D77" s="18" t="s">
        <v>71</v>
      </c>
      <c r="E77" t="s">
        <v>108</v>
      </c>
      <c r="G77" s="29"/>
      <c r="H77" s="30" t="s">
        <v>114</v>
      </c>
    </row>
    <row r="78" spans="3:17" ht="15" thickBot="1" x14ac:dyDescent="0.35">
      <c r="D78" s="18" t="s">
        <v>261</v>
      </c>
      <c r="G78" s="33"/>
      <c r="H78" s="34"/>
    </row>
    <row r="79" spans="3:17" x14ac:dyDescent="0.3">
      <c r="D79" s="18" t="s">
        <v>122</v>
      </c>
    </row>
    <row r="80" spans="3:17" x14ac:dyDescent="0.3">
      <c r="D80" s="18" t="s">
        <v>123</v>
      </c>
      <c r="G80" s="13" t="s">
        <v>145</v>
      </c>
      <c r="H80" s="18" t="s">
        <v>146</v>
      </c>
    </row>
    <row r="81" spans="3:9" x14ac:dyDescent="0.3">
      <c r="D81" s="18" t="s">
        <v>251</v>
      </c>
    </row>
    <row r="82" spans="3:9" x14ac:dyDescent="0.3">
      <c r="D82" s="18" t="s">
        <v>263</v>
      </c>
    </row>
    <row r="83" spans="3:9" x14ac:dyDescent="0.3">
      <c r="D83" s="18" t="s">
        <v>109</v>
      </c>
      <c r="G83" s="98" t="s">
        <v>184</v>
      </c>
      <c r="H83" s="98"/>
      <c r="I83" t="s">
        <v>108</v>
      </c>
    </row>
    <row r="84" spans="3:9" x14ac:dyDescent="0.3">
      <c r="D84" s="18"/>
      <c r="H84" s="18" t="s">
        <v>71</v>
      </c>
    </row>
    <row r="85" spans="3:9" x14ac:dyDescent="0.3">
      <c r="D85" s="18" t="s">
        <v>125</v>
      </c>
      <c r="H85" s="18" t="s">
        <v>185</v>
      </c>
    </row>
    <row r="86" spans="3:9" x14ac:dyDescent="0.3">
      <c r="D86" s="18" t="s">
        <v>189</v>
      </c>
      <c r="H86" s="18" t="s">
        <v>186</v>
      </c>
    </row>
    <row r="87" spans="3:9" x14ac:dyDescent="0.3">
      <c r="D87" s="18" t="s">
        <v>146</v>
      </c>
      <c r="H87" s="18" t="s">
        <v>57</v>
      </c>
    </row>
    <row r="88" spans="3:9" x14ac:dyDescent="0.3">
      <c r="C88" s="13" t="s">
        <v>262</v>
      </c>
      <c r="D88" s="18" t="s">
        <v>247</v>
      </c>
    </row>
    <row r="89" spans="3:9" x14ac:dyDescent="0.3">
      <c r="D89" s="18" t="s">
        <v>249</v>
      </c>
      <c r="G89" s="98" t="s">
        <v>187</v>
      </c>
      <c r="H89" s="98"/>
      <c r="I89" t="s">
        <v>108</v>
      </c>
    </row>
    <row r="90" spans="3:9" x14ac:dyDescent="0.3">
      <c r="H90" s="18" t="s">
        <v>71</v>
      </c>
    </row>
    <row r="91" spans="3:9" x14ac:dyDescent="0.3">
      <c r="D91" s="18" t="s">
        <v>71</v>
      </c>
      <c r="H91" s="18" t="s">
        <v>185</v>
      </c>
    </row>
    <row r="92" spans="3:9" x14ac:dyDescent="0.3">
      <c r="C92" s="13" t="s">
        <v>126</v>
      </c>
      <c r="D92" s="18" t="s">
        <v>72</v>
      </c>
      <c r="H92" s="18" t="s">
        <v>188</v>
      </c>
    </row>
    <row r="93" spans="3:9" x14ac:dyDescent="0.3">
      <c r="E93" t="s">
        <v>108</v>
      </c>
      <c r="H93" s="18" t="s">
        <v>309</v>
      </c>
      <c r="I93" t="s">
        <v>313</v>
      </c>
    </row>
    <row r="94" spans="3:9" x14ac:dyDescent="0.3">
      <c r="F94">
        <v>1</v>
      </c>
      <c r="H94" s="18" t="s">
        <v>312</v>
      </c>
      <c r="I94" t="s">
        <v>313</v>
      </c>
    </row>
    <row r="95" spans="3:9" x14ac:dyDescent="0.3">
      <c r="F95">
        <v>2</v>
      </c>
      <c r="H95" s="18" t="s">
        <v>310</v>
      </c>
      <c r="I95" t="s">
        <v>313</v>
      </c>
    </row>
    <row r="96" spans="3:9" x14ac:dyDescent="0.3">
      <c r="H96" s="18" t="s">
        <v>311</v>
      </c>
      <c r="I96" t="s">
        <v>313</v>
      </c>
    </row>
    <row r="97" spans="3:8" x14ac:dyDescent="0.3">
      <c r="D97" t="s">
        <v>127</v>
      </c>
      <c r="H97" s="48" t="s">
        <v>72</v>
      </c>
    </row>
    <row r="98" spans="3:8" x14ac:dyDescent="0.3">
      <c r="D98" s="18" t="s">
        <v>71</v>
      </c>
      <c r="H98" s="18" t="s">
        <v>192</v>
      </c>
    </row>
    <row r="99" spans="3:8" x14ac:dyDescent="0.3">
      <c r="D99" s="18" t="s">
        <v>126</v>
      </c>
      <c r="H99" s="18" t="s">
        <v>193</v>
      </c>
    </row>
    <row r="100" spans="3:8" x14ac:dyDescent="0.3">
      <c r="D100" s="18" t="s">
        <v>189</v>
      </c>
      <c r="H100" s="18" t="s">
        <v>194</v>
      </c>
    </row>
    <row r="101" spans="3:8" x14ac:dyDescent="0.3">
      <c r="D101" s="18" t="s">
        <v>109</v>
      </c>
      <c r="H101" s="18" t="s">
        <v>195</v>
      </c>
    </row>
    <row r="102" spans="3:8" x14ac:dyDescent="0.3">
      <c r="D102" s="18"/>
      <c r="H102" s="18" t="s">
        <v>196</v>
      </c>
    </row>
    <row r="103" spans="3:8" x14ac:dyDescent="0.3">
      <c r="D103" s="18"/>
      <c r="H103" s="18" t="s">
        <v>197</v>
      </c>
    </row>
    <row r="104" spans="3:8" x14ac:dyDescent="0.3">
      <c r="H104" s="18" t="s">
        <v>124</v>
      </c>
    </row>
    <row r="106" spans="3:8" x14ac:dyDescent="0.3">
      <c r="C106" t="s">
        <v>128</v>
      </c>
      <c r="D106" s="18" t="s">
        <v>72</v>
      </c>
      <c r="G106" s="13" t="s">
        <v>190</v>
      </c>
      <c r="H106" s="1"/>
    </row>
    <row r="107" spans="3:8" x14ac:dyDescent="0.3">
      <c r="D107" s="18" t="s">
        <v>382</v>
      </c>
      <c r="H107" s="18" t="s">
        <v>129</v>
      </c>
    </row>
    <row r="108" spans="3:8" x14ac:dyDescent="0.3">
      <c r="D108" s="18" t="s">
        <v>130</v>
      </c>
      <c r="H108" s="18" t="s">
        <v>149</v>
      </c>
    </row>
    <row r="109" spans="3:8" x14ac:dyDescent="0.3">
      <c r="H109" s="18" t="s">
        <v>121</v>
      </c>
    </row>
    <row r="110" spans="3:8" x14ac:dyDescent="0.3">
      <c r="H110" s="18" t="s">
        <v>131</v>
      </c>
    </row>
    <row r="111" spans="3:8" x14ac:dyDescent="0.3">
      <c r="H111" s="18" t="s">
        <v>132</v>
      </c>
    </row>
    <row r="114" spans="3:24" x14ac:dyDescent="0.3">
      <c r="D114" s="18" t="s">
        <v>380</v>
      </c>
      <c r="F114" s="18" t="s">
        <v>71</v>
      </c>
      <c r="K114" s="2" t="s">
        <v>134</v>
      </c>
      <c r="L114" s="2" t="s">
        <v>64</v>
      </c>
      <c r="M114" s="2" t="s">
        <v>111</v>
      </c>
    </row>
    <row r="115" spans="3:24" x14ac:dyDescent="0.3">
      <c r="D115" s="18" t="s">
        <v>191</v>
      </c>
      <c r="K115" s="1"/>
      <c r="L115" s="1"/>
      <c r="M115" s="1"/>
    </row>
    <row r="116" spans="3:24" x14ac:dyDescent="0.3">
      <c r="D116" s="18" t="s">
        <v>133</v>
      </c>
      <c r="E116" t="s">
        <v>200</v>
      </c>
      <c r="F116" t="s">
        <v>189</v>
      </c>
      <c r="K116" s="1"/>
      <c r="L116" s="1"/>
      <c r="M116" s="1"/>
    </row>
    <row r="117" spans="3:24" x14ac:dyDescent="0.3">
      <c r="D117" s="18" t="s">
        <v>379</v>
      </c>
      <c r="I117" s="1"/>
      <c r="J117" s="1"/>
      <c r="K117" s="1"/>
    </row>
    <row r="118" spans="3:24" x14ac:dyDescent="0.3">
      <c r="D118" s="18" t="s">
        <v>381</v>
      </c>
      <c r="G118" s="2" t="s">
        <v>136</v>
      </c>
      <c r="H118" s="2" t="s">
        <v>121</v>
      </c>
      <c r="I118" s="1"/>
      <c r="J118" s="1"/>
      <c r="K118" s="1"/>
    </row>
    <row r="119" spans="3:24" x14ac:dyDescent="0.3">
      <c r="G119" s="1"/>
      <c r="H119" s="1"/>
      <c r="I119" s="1"/>
      <c r="J119" s="1"/>
      <c r="K119" s="1"/>
    </row>
    <row r="120" spans="3:24" x14ac:dyDescent="0.3">
      <c r="G120" s="1"/>
      <c r="H120" s="1"/>
      <c r="I120" s="1"/>
      <c r="J120" s="1"/>
      <c r="K120" s="1"/>
    </row>
    <row r="121" spans="3:24" x14ac:dyDescent="0.3">
      <c r="C121" s="13" t="s">
        <v>323</v>
      </c>
      <c r="D121" s="18" t="s">
        <v>71</v>
      </c>
      <c r="E121" t="s">
        <v>108</v>
      </c>
      <c r="G121" s="1"/>
      <c r="H121" s="1"/>
      <c r="P121" t="s">
        <v>399</v>
      </c>
    </row>
    <row r="122" spans="3:24" x14ac:dyDescent="0.3">
      <c r="D122" s="18" t="s">
        <v>189</v>
      </c>
      <c r="G122" s="1"/>
      <c r="H122" s="1"/>
    </row>
    <row r="123" spans="3:24" x14ac:dyDescent="0.3">
      <c r="D123" s="18" t="s">
        <v>186</v>
      </c>
      <c r="G123" s="1"/>
      <c r="H123" s="1"/>
      <c r="P123" s="102" t="s">
        <v>400</v>
      </c>
      <c r="Q123" s="102"/>
    </row>
    <row r="124" spans="3:24" ht="15" thickBot="1" x14ac:dyDescent="0.35">
      <c r="D124" s="18" t="s">
        <v>114</v>
      </c>
      <c r="G124" s="1"/>
      <c r="H124" s="1"/>
      <c r="I124" t="s">
        <v>150</v>
      </c>
      <c r="J124">
        <v>1000</v>
      </c>
    </row>
    <row r="125" spans="3:24" x14ac:dyDescent="0.3">
      <c r="D125" s="18" t="s">
        <v>53</v>
      </c>
      <c r="P125" s="63" t="s">
        <v>359</v>
      </c>
      <c r="Q125" s="64"/>
      <c r="R125" s="64"/>
      <c r="S125" s="64"/>
      <c r="T125" s="64"/>
      <c r="U125" s="65"/>
      <c r="V125" s="65"/>
      <c r="W125" s="62"/>
      <c r="X125" s="62"/>
    </row>
    <row r="126" spans="3:24" x14ac:dyDescent="0.3">
      <c r="P126" s="29"/>
      <c r="Q126" s="62"/>
      <c r="R126" s="62"/>
      <c r="S126" s="62"/>
      <c r="T126" s="62"/>
      <c r="U126" s="31"/>
      <c r="V126" s="31"/>
      <c r="W126" s="62"/>
      <c r="X126" s="62"/>
    </row>
    <row r="127" spans="3:24" x14ac:dyDescent="0.3">
      <c r="C127" s="13" t="s">
        <v>321</v>
      </c>
      <c r="D127" s="18" t="s">
        <v>322</v>
      </c>
      <c r="E127" t="s">
        <v>108</v>
      </c>
      <c r="G127" s="68" t="s">
        <v>370</v>
      </c>
      <c r="H127" s="54" t="s">
        <v>71</v>
      </c>
      <c r="I127" s="31" t="s">
        <v>108</v>
      </c>
      <c r="M127" t="s">
        <v>372</v>
      </c>
      <c r="N127" t="s">
        <v>377</v>
      </c>
      <c r="P127" s="29"/>
      <c r="Q127" s="62"/>
      <c r="R127" s="62"/>
      <c r="S127" s="62"/>
      <c r="T127" s="62"/>
      <c r="U127" s="31"/>
      <c r="V127" s="31"/>
      <c r="W127" s="62"/>
      <c r="X127" s="62"/>
    </row>
    <row r="128" spans="3:24" ht="15" thickBot="1" x14ac:dyDescent="0.35">
      <c r="D128" s="18" t="s">
        <v>324</v>
      </c>
      <c r="G128" s="62"/>
      <c r="H128" s="54" t="s">
        <v>363</v>
      </c>
      <c r="I128" s="31"/>
      <c r="L128" t="s">
        <v>378</v>
      </c>
      <c r="M128" t="s">
        <v>373</v>
      </c>
      <c r="P128" s="33"/>
      <c r="Q128" s="66"/>
      <c r="R128" s="66"/>
      <c r="S128" s="66"/>
      <c r="T128" s="66"/>
      <c r="U128" s="31"/>
      <c r="V128" s="31"/>
      <c r="W128" s="62"/>
      <c r="X128" s="62"/>
    </row>
    <row r="129" spans="3:31" x14ac:dyDescent="0.3">
      <c r="D129" s="18" t="s">
        <v>325</v>
      </c>
      <c r="G129" s="62"/>
      <c r="H129" s="54" t="s">
        <v>364</v>
      </c>
      <c r="I129" s="31"/>
      <c r="L129" t="s">
        <v>376</v>
      </c>
      <c r="M129" t="s">
        <v>374</v>
      </c>
      <c r="N129" t="s">
        <v>375</v>
      </c>
      <c r="O129" t="s">
        <v>56</v>
      </c>
      <c r="P129" s="88" t="s">
        <v>121</v>
      </c>
      <c r="Q129" s="104" t="s">
        <v>134</v>
      </c>
      <c r="R129" s="105"/>
      <c r="S129" s="106"/>
      <c r="T129" s="89" t="s">
        <v>396</v>
      </c>
      <c r="U129" s="90" t="s">
        <v>362</v>
      </c>
      <c r="V129" s="94" t="s">
        <v>111</v>
      </c>
      <c r="W129" s="94"/>
      <c r="X129" s="94"/>
      <c r="Y129" s="1" t="s">
        <v>414</v>
      </c>
      <c r="Z129" s="101" t="s">
        <v>134</v>
      </c>
      <c r="AA129" s="101"/>
      <c r="AB129" s="101"/>
      <c r="AC129" s="1" t="s">
        <v>407</v>
      </c>
      <c r="AD129" s="1" t="s">
        <v>412</v>
      </c>
      <c r="AE129" s="1" t="s">
        <v>413</v>
      </c>
    </row>
    <row r="130" spans="3:31" x14ac:dyDescent="0.3">
      <c r="D130" s="18" t="s">
        <v>327</v>
      </c>
      <c r="G130" s="62"/>
      <c r="H130" s="54" t="s">
        <v>53</v>
      </c>
      <c r="I130" s="31"/>
      <c r="L130" t="s">
        <v>383</v>
      </c>
      <c r="P130" s="1">
        <v>5</v>
      </c>
      <c r="Q130" s="99" t="s">
        <v>394</v>
      </c>
      <c r="R130" s="99"/>
      <c r="S130" s="99"/>
      <c r="T130" s="1" t="s">
        <v>397</v>
      </c>
      <c r="U130" s="1">
        <v>3000</v>
      </c>
      <c r="V130" s="5">
        <f>P130*U130</f>
        <v>15000</v>
      </c>
      <c r="W130" s="5"/>
      <c r="X130" s="5"/>
      <c r="Y130" s="1">
        <v>1</v>
      </c>
      <c r="Z130" s="100" t="s">
        <v>394</v>
      </c>
      <c r="AA130" s="100"/>
      <c r="AB130" s="100"/>
      <c r="AC130" s="87" t="s">
        <v>397</v>
      </c>
      <c r="AD130" s="1"/>
      <c r="AE130" s="1">
        <v>199</v>
      </c>
    </row>
    <row r="131" spans="3:31" x14ac:dyDescent="0.3">
      <c r="D131" s="18" t="s">
        <v>109</v>
      </c>
      <c r="G131" s="62"/>
      <c r="H131" s="54" t="s">
        <v>365</v>
      </c>
      <c r="I131" s="31"/>
      <c r="M131" t="s">
        <v>398</v>
      </c>
      <c r="P131" s="1">
        <v>10</v>
      </c>
      <c r="Q131" s="99" t="s">
        <v>395</v>
      </c>
      <c r="R131" s="99"/>
      <c r="S131" s="99"/>
      <c r="T131" s="1" t="s">
        <v>397</v>
      </c>
      <c r="U131" s="1">
        <v>4000</v>
      </c>
      <c r="V131" s="5">
        <f>P131*U131</f>
        <v>40000</v>
      </c>
      <c r="W131" s="5"/>
      <c r="X131" s="5"/>
      <c r="Y131" s="1">
        <v>2</v>
      </c>
      <c r="Z131" s="99" t="s">
        <v>394</v>
      </c>
      <c r="AA131" s="99"/>
      <c r="AB131" s="99"/>
      <c r="AC131" s="1" t="s">
        <v>397</v>
      </c>
      <c r="AD131" s="1"/>
      <c r="AE131" s="1">
        <v>200</v>
      </c>
    </row>
    <row r="132" spans="3:31" x14ac:dyDescent="0.3">
      <c r="D132" s="18" t="s">
        <v>326</v>
      </c>
      <c r="G132" s="62"/>
      <c r="H132" s="54" t="s">
        <v>366</v>
      </c>
      <c r="I132" s="31"/>
      <c r="P132" s="1"/>
      <c r="Q132" s="99"/>
      <c r="R132" s="99"/>
      <c r="S132" s="99"/>
      <c r="T132" s="1"/>
      <c r="U132" s="1"/>
      <c r="V132" s="5"/>
      <c r="W132" s="5"/>
      <c r="X132" s="5"/>
      <c r="Y132" s="1">
        <v>3</v>
      </c>
      <c r="Z132" s="99" t="s">
        <v>394</v>
      </c>
      <c r="AA132" s="99"/>
      <c r="AB132" s="99"/>
      <c r="AC132" s="1" t="s">
        <v>397</v>
      </c>
      <c r="AD132" s="1"/>
      <c r="AE132" s="1">
        <v>201</v>
      </c>
    </row>
    <row r="133" spans="3:31" ht="27" customHeight="1" x14ac:dyDescent="0.3">
      <c r="D133" s="18"/>
      <c r="G133" s="62"/>
      <c r="H133" s="54" t="s">
        <v>85</v>
      </c>
      <c r="I133" s="31" t="s">
        <v>367</v>
      </c>
      <c r="L133" s="13" t="s">
        <v>384</v>
      </c>
      <c r="M133" s="18"/>
      <c r="N133" s="85" t="s">
        <v>389</v>
      </c>
      <c r="O133" t="s">
        <v>391</v>
      </c>
      <c r="P133" s="1"/>
      <c r="Q133" s="99"/>
      <c r="R133" s="99"/>
      <c r="S133" s="99"/>
      <c r="T133" s="1"/>
      <c r="U133" s="1"/>
      <c r="V133" s="5"/>
      <c r="W133" s="5"/>
      <c r="X133" s="5"/>
      <c r="Y133" s="1">
        <v>4</v>
      </c>
      <c r="Z133" s="99" t="s">
        <v>394</v>
      </c>
      <c r="AA133" s="99"/>
      <c r="AB133" s="99"/>
      <c r="AC133" s="1" t="s">
        <v>397</v>
      </c>
      <c r="AD133" s="1"/>
      <c r="AE133" s="1">
        <v>202</v>
      </c>
    </row>
    <row r="134" spans="3:31" x14ac:dyDescent="0.3">
      <c r="G134" s="62"/>
      <c r="H134" s="54" t="s">
        <v>109</v>
      </c>
      <c r="I134" s="31"/>
      <c r="L134" s="13" t="s">
        <v>382</v>
      </c>
      <c r="M134" s="18"/>
      <c r="N134" s="86" t="s">
        <v>390</v>
      </c>
      <c r="O134" t="s">
        <v>391</v>
      </c>
      <c r="P134" s="1"/>
      <c r="Q134" s="99"/>
      <c r="R134" s="99"/>
      <c r="S134" s="99"/>
      <c r="T134" s="1"/>
      <c r="U134" s="1"/>
      <c r="V134" s="5"/>
      <c r="W134" s="5"/>
      <c r="X134" s="5"/>
      <c r="Y134" s="1">
        <v>5</v>
      </c>
      <c r="Z134" s="99" t="s">
        <v>394</v>
      </c>
      <c r="AA134" s="99"/>
      <c r="AB134" s="99"/>
      <c r="AC134" s="1" t="s">
        <v>397</v>
      </c>
      <c r="AD134" s="1"/>
      <c r="AE134" s="1">
        <v>203</v>
      </c>
    </row>
    <row r="135" spans="3:31" x14ac:dyDescent="0.3">
      <c r="G135" s="62"/>
      <c r="H135" s="62"/>
      <c r="I135" s="31"/>
      <c r="L135" s="13" t="s">
        <v>130</v>
      </c>
      <c r="M135" s="18" t="s">
        <v>385</v>
      </c>
      <c r="N135" t="s">
        <v>150</v>
      </c>
      <c r="O135" t="s">
        <v>391</v>
      </c>
      <c r="P135" s="1"/>
      <c r="Q135" s="99"/>
      <c r="R135" s="99"/>
      <c r="S135" s="99"/>
      <c r="T135" s="1"/>
      <c r="U135" s="1"/>
      <c r="V135" s="5">
        <f>SUM(V130:V134)</f>
        <v>55000</v>
      </c>
      <c r="W135" s="5"/>
      <c r="X135" s="5"/>
      <c r="Y135" s="1">
        <v>6</v>
      </c>
      <c r="Z135" s="99" t="s">
        <v>395</v>
      </c>
      <c r="AA135" s="99"/>
      <c r="AB135" s="99"/>
      <c r="AC135" s="1" t="s">
        <v>397</v>
      </c>
      <c r="AD135" s="1"/>
      <c r="AE135" s="1">
        <v>204</v>
      </c>
    </row>
    <row r="136" spans="3:31" x14ac:dyDescent="0.3">
      <c r="G136" s="68" t="s">
        <v>368</v>
      </c>
      <c r="H136" s="54" t="s">
        <v>71</v>
      </c>
      <c r="I136" s="31" t="s">
        <v>108</v>
      </c>
      <c r="L136" s="13" t="s">
        <v>290</v>
      </c>
      <c r="M136" s="84" t="s">
        <v>386</v>
      </c>
      <c r="N136" t="s">
        <v>393</v>
      </c>
      <c r="O136" t="s">
        <v>391</v>
      </c>
      <c r="Y136" s="1">
        <v>7</v>
      </c>
      <c r="Z136" s="99" t="s">
        <v>395</v>
      </c>
      <c r="AA136" s="99"/>
      <c r="AB136" s="99"/>
      <c r="AC136" s="1" t="s">
        <v>397</v>
      </c>
      <c r="AD136" s="1"/>
      <c r="AE136" s="1">
        <v>205</v>
      </c>
    </row>
    <row r="137" spans="3:31" ht="24" customHeight="1" thickBot="1" x14ac:dyDescent="0.35">
      <c r="C137" s="13" t="s">
        <v>357</v>
      </c>
      <c r="D137" s="18" t="s">
        <v>71</v>
      </c>
      <c r="G137" s="62"/>
      <c r="H137" s="54" t="s">
        <v>371</v>
      </c>
      <c r="I137" s="31"/>
      <c r="L137" s="13" t="s">
        <v>85</v>
      </c>
      <c r="M137" s="84" t="s">
        <v>387</v>
      </c>
      <c r="N137" t="s">
        <v>392</v>
      </c>
      <c r="O137" t="s">
        <v>391</v>
      </c>
      <c r="P137" t="s">
        <v>401</v>
      </c>
      <c r="Y137" s="1">
        <v>8</v>
      </c>
      <c r="Z137" s="99" t="s">
        <v>395</v>
      </c>
      <c r="AA137" s="99"/>
      <c r="AB137" s="99"/>
      <c r="AC137" s="1" t="s">
        <v>397</v>
      </c>
      <c r="AD137" s="1"/>
      <c r="AE137" s="1">
        <v>206</v>
      </c>
    </row>
    <row r="138" spans="3:31" x14ac:dyDescent="0.3">
      <c r="D138" s="18" t="s">
        <v>358</v>
      </c>
      <c r="G138" s="62"/>
      <c r="H138" s="54" t="s">
        <v>92</v>
      </c>
      <c r="I138" s="31"/>
      <c r="L138" s="24" t="s">
        <v>359</v>
      </c>
      <c r="M138" s="24" t="s">
        <v>388</v>
      </c>
      <c r="P138" s="63" t="s">
        <v>402</v>
      </c>
      <c r="Q138" s="64"/>
      <c r="R138" s="64"/>
      <c r="S138" s="64"/>
      <c r="T138" s="64"/>
      <c r="U138" s="64"/>
      <c r="V138" s="64"/>
      <c r="W138" s="62"/>
      <c r="X138" s="62"/>
      <c r="Y138" s="1">
        <v>9</v>
      </c>
      <c r="Z138" s="99" t="s">
        <v>395</v>
      </c>
      <c r="AA138" s="99"/>
      <c r="AB138" s="99"/>
      <c r="AC138" s="1" t="s">
        <v>397</v>
      </c>
      <c r="AD138" s="1"/>
      <c r="AE138" s="1">
        <v>207</v>
      </c>
    </row>
    <row r="139" spans="3:31" ht="15" thickBot="1" x14ac:dyDescent="0.35">
      <c r="D139" s="18" t="s">
        <v>53</v>
      </c>
      <c r="G139" s="66"/>
      <c r="H139" s="54" t="s">
        <v>369</v>
      </c>
      <c r="I139" s="67"/>
      <c r="L139" s="24" t="s">
        <v>362</v>
      </c>
      <c r="M139" s="24" t="s">
        <v>388</v>
      </c>
      <c r="P139" s="33"/>
      <c r="Q139" s="66"/>
      <c r="R139" s="66"/>
      <c r="S139" s="66"/>
      <c r="T139" s="66"/>
      <c r="U139" s="66"/>
      <c r="V139" s="66"/>
      <c r="W139" s="62"/>
      <c r="X139" s="62"/>
      <c r="Y139" s="1">
        <v>10</v>
      </c>
      <c r="Z139" s="99" t="s">
        <v>395</v>
      </c>
      <c r="AA139" s="99"/>
      <c r="AB139" s="99"/>
      <c r="AC139" s="1" t="s">
        <v>397</v>
      </c>
      <c r="AD139" s="1"/>
      <c r="AE139" s="1">
        <v>208</v>
      </c>
    </row>
    <row r="140" spans="3:31" ht="15" thickBot="1" x14ac:dyDescent="0.35">
      <c r="D140" s="18" t="s">
        <v>133</v>
      </c>
      <c r="G140" s="66"/>
      <c r="H140" s="59" t="s">
        <v>267</v>
      </c>
      <c r="L140" s="13" t="s">
        <v>109</v>
      </c>
      <c r="M140" s="18"/>
      <c r="N140" s="18"/>
      <c r="O140" t="s">
        <v>236</v>
      </c>
      <c r="P140" s="63" t="s">
        <v>403</v>
      </c>
      <c r="Q140" s="64"/>
      <c r="R140" s="64"/>
      <c r="S140" s="64"/>
      <c r="T140" s="64"/>
      <c r="U140" s="64"/>
      <c r="V140" s="64"/>
      <c r="W140" s="62"/>
      <c r="X140" s="62"/>
      <c r="Y140" s="1">
        <v>11</v>
      </c>
      <c r="Z140" s="99" t="s">
        <v>395</v>
      </c>
      <c r="AA140" s="99"/>
      <c r="AB140" s="99"/>
      <c r="AC140" s="1" t="s">
        <v>397</v>
      </c>
      <c r="AD140" s="1"/>
      <c r="AE140" s="1">
        <v>209</v>
      </c>
    </row>
    <row r="141" spans="3:31" x14ac:dyDescent="0.3">
      <c r="P141" s="29"/>
      <c r="Q141" s="62"/>
      <c r="R141" s="62"/>
      <c r="S141" s="62"/>
      <c r="T141" s="62"/>
      <c r="U141" s="62"/>
      <c r="V141" s="62"/>
      <c r="W141" s="62"/>
      <c r="X141" s="62"/>
      <c r="Y141" s="1">
        <v>12</v>
      </c>
      <c r="Z141" s="99" t="s">
        <v>395</v>
      </c>
      <c r="AA141" s="99"/>
      <c r="AB141" s="99"/>
      <c r="AC141" s="1" t="s">
        <v>397</v>
      </c>
      <c r="AD141" s="1"/>
      <c r="AE141" s="1">
        <v>210</v>
      </c>
    </row>
    <row r="142" spans="3:31" ht="15" thickBot="1" x14ac:dyDescent="0.35">
      <c r="P142" s="33" t="s">
        <v>404</v>
      </c>
      <c r="Q142" s="66"/>
      <c r="R142" s="66" t="s">
        <v>405</v>
      </c>
      <c r="S142" s="66"/>
      <c r="T142" s="66" t="s">
        <v>53</v>
      </c>
      <c r="U142" s="66"/>
      <c r="V142" s="66"/>
      <c r="W142" s="62"/>
      <c r="X142" s="62"/>
      <c r="Y142" s="1">
        <v>13</v>
      </c>
      <c r="Z142" s="99" t="s">
        <v>395</v>
      </c>
      <c r="AA142" s="99"/>
      <c r="AB142" s="99"/>
      <c r="AC142" s="1" t="s">
        <v>397</v>
      </c>
      <c r="AD142" s="1"/>
      <c r="AE142" s="1">
        <v>211</v>
      </c>
    </row>
    <row r="143" spans="3:31" ht="15" thickBot="1" x14ac:dyDescent="0.35">
      <c r="D143" s="18" t="s">
        <v>71</v>
      </c>
      <c r="P143" s="92" t="s">
        <v>406</v>
      </c>
      <c r="Q143" s="103" t="s">
        <v>134</v>
      </c>
      <c r="R143" s="103"/>
      <c r="S143" s="103"/>
      <c r="T143" s="64"/>
      <c r="U143" s="64" t="s">
        <v>407</v>
      </c>
      <c r="V143" s="91"/>
      <c r="W143" s="62"/>
      <c r="X143" s="62"/>
      <c r="Y143" s="1">
        <v>14</v>
      </c>
      <c r="Z143" s="99" t="s">
        <v>395</v>
      </c>
      <c r="AA143" s="99"/>
      <c r="AB143" s="99"/>
      <c r="AC143" s="1" t="s">
        <v>397</v>
      </c>
      <c r="AD143" s="1"/>
      <c r="AE143" s="1">
        <v>212</v>
      </c>
    </row>
    <row r="144" spans="3:31" x14ac:dyDescent="0.3">
      <c r="C144" s="13" t="s">
        <v>134</v>
      </c>
      <c r="D144" s="18" t="s">
        <v>360</v>
      </c>
      <c r="P144" s="1">
        <v>2000</v>
      </c>
      <c r="Q144" s="99" t="s">
        <v>408</v>
      </c>
      <c r="R144" s="99"/>
      <c r="S144" s="99"/>
      <c r="T144" s="93">
        <v>45209</v>
      </c>
      <c r="U144" s="1" t="s">
        <v>150</v>
      </c>
      <c r="Y144" s="1">
        <v>15</v>
      </c>
      <c r="Z144" s="99" t="s">
        <v>395</v>
      </c>
      <c r="AA144" s="99"/>
      <c r="AB144" s="99"/>
      <c r="AC144" s="1" t="s">
        <v>397</v>
      </c>
      <c r="AD144" s="1"/>
      <c r="AE144" s="1">
        <v>213</v>
      </c>
    </row>
    <row r="145" spans="3:20" x14ac:dyDescent="0.3">
      <c r="D145" s="18" t="s">
        <v>361</v>
      </c>
    </row>
    <row r="146" spans="3:20" x14ac:dyDescent="0.3">
      <c r="D146" s="18" t="s">
        <v>149</v>
      </c>
      <c r="E146" s="1">
        <v>1</v>
      </c>
      <c r="F146" s="13" t="s">
        <v>415</v>
      </c>
    </row>
    <row r="147" spans="3:20" x14ac:dyDescent="0.3">
      <c r="D147" s="18" t="s">
        <v>362</v>
      </c>
      <c r="E147" s="1">
        <v>2</v>
      </c>
      <c r="F147" s="13" t="s">
        <v>416</v>
      </c>
      <c r="I147" t="s">
        <v>417</v>
      </c>
    </row>
    <row r="148" spans="3:20" x14ac:dyDescent="0.3">
      <c r="D148" s="18" t="s">
        <v>121</v>
      </c>
      <c r="E148" s="1">
        <v>3</v>
      </c>
      <c r="F148" s="24" t="s">
        <v>421</v>
      </c>
      <c r="I148" t="s">
        <v>418</v>
      </c>
    </row>
    <row r="149" spans="3:20" x14ac:dyDescent="0.3">
      <c r="E149" s="1">
        <v>4</v>
      </c>
      <c r="F149" s="24" t="s">
        <v>422</v>
      </c>
      <c r="I149" t="s">
        <v>419</v>
      </c>
    </row>
    <row r="150" spans="3:20" x14ac:dyDescent="0.3">
      <c r="E150" s="1">
        <v>5</v>
      </c>
      <c r="F150" s="24" t="s">
        <v>423</v>
      </c>
      <c r="I150" t="s">
        <v>420</v>
      </c>
      <c r="Q150" t="s">
        <v>409</v>
      </c>
      <c r="R150" s="99" t="s">
        <v>394</v>
      </c>
      <c r="S150" s="99"/>
      <c r="T150" s="99"/>
    </row>
    <row r="151" spans="3:20" x14ac:dyDescent="0.3">
      <c r="E151" s="96">
        <v>6</v>
      </c>
      <c r="F151" s="97" t="s">
        <v>433</v>
      </c>
      <c r="Q151" t="s">
        <v>410</v>
      </c>
      <c r="R151" s="99" t="s">
        <v>394</v>
      </c>
      <c r="S151" s="99"/>
      <c r="T151" s="99"/>
    </row>
    <row r="152" spans="3:20" x14ac:dyDescent="0.3">
      <c r="E152" s="96">
        <v>7</v>
      </c>
      <c r="F152" s="24" t="s">
        <v>434</v>
      </c>
      <c r="Q152" t="s">
        <v>411</v>
      </c>
      <c r="R152" s="99" t="s">
        <v>394</v>
      </c>
      <c r="S152" s="99"/>
      <c r="T152" s="99"/>
    </row>
    <row r="153" spans="3:20" x14ac:dyDescent="0.3">
      <c r="C153" s="14" t="s">
        <v>424</v>
      </c>
      <c r="D153" s="26" t="s">
        <v>71</v>
      </c>
      <c r="E153">
        <v>8</v>
      </c>
      <c r="F153" s="24" t="s">
        <v>435</v>
      </c>
    </row>
    <row r="154" spans="3:20" x14ac:dyDescent="0.3">
      <c r="D154" s="26" t="s">
        <v>425</v>
      </c>
      <c r="E154">
        <v>9</v>
      </c>
    </row>
    <row r="155" spans="3:20" x14ac:dyDescent="0.3">
      <c r="D155" s="26" t="s">
        <v>426</v>
      </c>
    </row>
    <row r="156" spans="3:20" x14ac:dyDescent="0.3">
      <c r="D156" s="130" t="s">
        <v>326</v>
      </c>
      <c r="G156" t="s">
        <v>430</v>
      </c>
      <c r="H156">
        <v>100</v>
      </c>
    </row>
    <row r="157" spans="3:20" x14ac:dyDescent="0.3">
      <c r="D157" s="26" t="s">
        <v>57</v>
      </c>
      <c r="G157" t="s">
        <v>57</v>
      </c>
      <c r="H157" t="s">
        <v>431</v>
      </c>
    </row>
    <row r="158" spans="3:20" x14ac:dyDescent="0.3">
      <c r="D158" s="26" t="s">
        <v>427</v>
      </c>
    </row>
    <row r="159" spans="3:20" x14ac:dyDescent="0.3">
      <c r="D159" s="26" t="s">
        <v>428</v>
      </c>
      <c r="G159">
        <v>3500</v>
      </c>
      <c r="H159">
        <v>100</v>
      </c>
    </row>
    <row r="160" spans="3:20" x14ac:dyDescent="0.3">
      <c r="D160" s="26" t="s">
        <v>189</v>
      </c>
      <c r="G160">
        <v>1500</v>
      </c>
      <c r="H160" t="s">
        <v>432</v>
      </c>
    </row>
    <row r="161" spans="4:4" x14ac:dyDescent="0.3">
      <c r="D161" s="26" t="s">
        <v>146</v>
      </c>
    </row>
    <row r="162" spans="4:4" x14ac:dyDescent="0.3">
      <c r="D162" s="95" t="s">
        <v>429</v>
      </c>
    </row>
    <row r="165" spans="4:4" x14ac:dyDescent="0.3">
      <c r="D165" s="68" t="s">
        <v>436</v>
      </c>
    </row>
    <row r="166" spans="4:4" x14ac:dyDescent="0.3">
      <c r="D166" s="68" t="s">
        <v>437</v>
      </c>
    </row>
    <row r="167" spans="4:4" x14ac:dyDescent="0.3">
      <c r="D167" s="13" t="s">
        <v>438</v>
      </c>
    </row>
    <row r="168" spans="4:4" x14ac:dyDescent="0.3">
      <c r="D168" s="24" t="s">
        <v>439</v>
      </c>
    </row>
    <row r="169" spans="4:4" x14ac:dyDescent="0.3">
      <c r="D169" s="13" t="s">
        <v>440</v>
      </c>
    </row>
  </sheetData>
  <mergeCells count="31">
    <mergeCell ref="Z144:AB144"/>
    <mergeCell ref="Z129:AB129"/>
    <mergeCell ref="P123:Q123"/>
    <mergeCell ref="Q144:S144"/>
    <mergeCell ref="Q134:S134"/>
    <mergeCell ref="Q143:S143"/>
    <mergeCell ref="Q130:S130"/>
    <mergeCell ref="Q131:S131"/>
    <mergeCell ref="Q132:S132"/>
    <mergeCell ref="Q129:S129"/>
    <mergeCell ref="Q135:S135"/>
    <mergeCell ref="Z140:AB140"/>
    <mergeCell ref="Z141:AB141"/>
    <mergeCell ref="Q133:S133"/>
    <mergeCell ref="Z142:AB142"/>
    <mergeCell ref="Z143:AB143"/>
    <mergeCell ref="Z135:AB135"/>
    <mergeCell ref="Z136:AB136"/>
    <mergeCell ref="Z137:AB137"/>
    <mergeCell ref="Z138:AB138"/>
    <mergeCell ref="Z139:AB139"/>
    <mergeCell ref="Z130:AB130"/>
    <mergeCell ref="Z131:AB131"/>
    <mergeCell ref="Z132:AB132"/>
    <mergeCell ref="Z133:AB133"/>
    <mergeCell ref="Z134:AB134"/>
    <mergeCell ref="G83:H83"/>
    <mergeCell ref="G89:H89"/>
    <mergeCell ref="R150:T150"/>
    <mergeCell ref="R151:T151"/>
    <mergeCell ref="R152:T152"/>
  </mergeCells>
  <phoneticPr fontId="11" type="noConversion"/>
  <hyperlinks>
    <hyperlink ref="I25" r:id="rId1" display="http://localhost/phpmyadmin/index.php?route=/sql&amp;db=sistem3&amp;table=comunas&amp;pos=0" xr:uid="{F8D85C34-F9C8-4A33-876B-DCDB24B3D18F}"/>
    <hyperlink ref="I27" r:id="rId2" display="http://localhost/phpmyadmin/index.php?route=/sql&amp;db=sistem3&amp;table=cosechas&amp;pos=0" xr:uid="{1F8045A7-553A-40E8-8110-B0883CEE9912}"/>
    <hyperlink ref="I28" r:id="rId3" display="http://localhost/phpmyadmin/index.php?route=/sql&amp;db=sistem3&amp;table=cuartels&amp;pos=0" xr:uid="{274E78E2-205F-4B38-BD53-7F017E26286B}"/>
    <hyperlink ref="I29" r:id="rId4" display="http://localhost/phpmyadmin/index.php?route=/sql&amp;db=sistem3&amp;table=empresas&amp;pos=0" xr:uid="{55850468-F4FC-4A94-8CC9-6A37BAE1386C}"/>
    <hyperlink ref="I30" r:id="rId5" display="http://localhost/phpmyadmin/index.php?route=/sql&amp;db=sistem3&amp;table=especies&amp;pos=0" xr:uid="{D1875746-056B-4559-B7F3-0466A4340024}"/>
    <hyperlink ref="I31" r:id="rId6" display="http://localhost/phpmyadmin/index.php?route=/sql&amp;db=sistem3&amp;table=failed_jobs&amp;pos=0" xr:uid="{5D90B9E3-E436-4E67-AF45-150D82B28894}"/>
    <hyperlink ref="I32" r:id="rId7" display="http://localhost/phpmyadmin/index.php?route=/sql&amp;db=sistem3&amp;table=migrations&amp;pos=0" xr:uid="{BF35FDEB-821E-4BDE-99DB-8200A23F6CB5}"/>
    <hyperlink ref="I33" r:id="rId8" display="http://localhost/phpmyadmin/index.php?route=/sql&amp;db=sistem3&amp;table=model_has_permissions&amp;pos=0" xr:uid="{8BFE4F06-A085-48E9-9CF0-C6D43C517FFE}"/>
    <hyperlink ref="I34" r:id="rId9" display="http://localhost/phpmyadmin/index.php?route=/sql&amp;db=sistem3&amp;table=model_has_roles&amp;pos=0" xr:uid="{3A7AF1F5-85CC-421B-B099-1327306D0A4B}"/>
    <hyperlink ref="I35" r:id="rId10" display="http://localhost/phpmyadmin/index.php?route=/sql&amp;db=sistem3&amp;table=password_reset_tokens&amp;pos=0" xr:uid="{7FDE1CD1-9054-42EA-97F5-089965155027}"/>
    <hyperlink ref="I36" r:id="rId11" display="http://localhost/phpmyadmin/index.php?route=/sql&amp;db=sistem3&amp;table=permissions&amp;pos=0" xr:uid="{B296A1ED-AE32-40CA-A864-749C6FE6CBA2}"/>
    <hyperlink ref="I37" r:id="rId12" display="http://localhost/phpmyadmin/index.php?route=/sql&amp;db=sistem3&amp;table=personal_access_tokens&amp;pos=0" xr:uid="{849E59DF-0950-426C-B73D-094029942172}"/>
    <hyperlink ref="I38" r:id="rId13" display="http://localhost/phpmyadmin/index.php?route=/sql&amp;db=sistem3&amp;table=plantacions&amp;pos=0" xr:uid="{C55B5B2F-1CF2-4755-AF23-638E1DC35820}"/>
    <hyperlink ref="I39" r:id="rId14" display="http://localhost/phpmyadmin/index.php?route=/sql&amp;db=sistem3&amp;table=roles&amp;pos=0" xr:uid="{52977083-ADEF-427E-AD4E-359B45887A93}"/>
    <hyperlink ref="I40" r:id="rId15" display="http://localhost/phpmyadmin/index.php?route=/sql&amp;db=sistem3&amp;table=role_has_permissions&amp;pos=0" xr:uid="{72E9ECB0-5B69-46E7-9FAC-F40725180793}"/>
    <hyperlink ref="I41" r:id="rId16" display="http://localhost/phpmyadmin/index.php?route=/sql&amp;db=sistem3&amp;table=sessions&amp;pos=0" xr:uid="{56071581-340F-4816-A619-90C282413B66}"/>
    <hyperlink ref="I42" r:id="rId17" display="http://localhost/phpmyadmin/index.php?route=/sql&amp;db=sistem3&amp;table=tareas&amp;pos=0" xr:uid="{2F069B62-6C76-42CB-B20C-DED627FB82BA}"/>
    <hyperlink ref="I43" r:id="rId18" display="http://localhost/phpmyadmin/index.php?route=/sql&amp;db=sistem3&amp;table=tipos&amp;pos=0" xr:uid="{A0208B48-C0B4-49B6-99DA-908077F00F23}"/>
    <hyperlink ref="I44" r:id="rId19" display="http://localhost/phpmyadmin/index.php?route=/sql&amp;db=sistem3&amp;table=users&amp;pos=0" xr:uid="{C418D5C1-DD32-4FE0-8862-7A72D5CDC580}"/>
    <hyperlink ref="I45" r:id="rId20" display="http://localhost/phpmyadmin/index.php?route=/sql&amp;db=sistem3&amp;table=variedads&amp;pos=0" xr:uid="{1B5517CE-AB3B-4F5E-8368-26416344E816}"/>
  </hyperlinks>
  <pageMargins left="0.7" right="0.7" top="0.75" bottom="0.75" header="0.3" footer="0.3"/>
  <pageSetup paperSize="9" orientation="portrait" r:id="rId21"/>
  <drawing r:id="rId22"/>
  <legacyDrawing r:id="rId23"/>
  <controls>
    <mc:AlternateContent xmlns:mc="http://schemas.openxmlformats.org/markup-compatibility/2006">
      <mc:Choice Requires="x14">
        <control shapeId="1184" r:id="rId24" name="Control 160">
          <controlPr defaultSize="0" r:id="rId25">
            <anchor moveWithCells="1">
              <from>
                <xdr:col>7</xdr:col>
                <xdr:colOff>0</xdr:colOff>
                <xdr:row>42</xdr:row>
                <xdr:rowOff>144780</xdr:rowOff>
              </from>
              <to>
                <xdr:col>7</xdr:col>
                <xdr:colOff>228600</xdr:colOff>
                <xdr:row>44</xdr:row>
                <xdr:rowOff>22860</xdr:rowOff>
              </to>
            </anchor>
          </controlPr>
        </control>
      </mc:Choice>
      <mc:Fallback>
        <control shapeId="1184" r:id="rId24" name="Control 160"/>
      </mc:Fallback>
    </mc:AlternateContent>
    <mc:AlternateContent xmlns:mc="http://schemas.openxmlformats.org/markup-compatibility/2006">
      <mc:Choice Requires="x14">
        <control shapeId="1176" r:id="rId26" name="Control 152">
          <controlPr defaultSize="0" r:id="rId25">
            <anchor moveWithCells="1">
              <from>
                <xdr:col>7</xdr:col>
                <xdr:colOff>0</xdr:colOff>
                <xdr:row>41</xdr:row>
                <xdr:rowOff>152400</xdr:rowOff>
              </from>
              <to>
                <xdr:col>7</xdr:col>
                <xdr:colOff>228600</xdr:colOff>
                <xdr:row>43</xdr:row>
                <xdr:rowOff>30480</xdr:rowOff>
              </to>
            </anchor>
          </controlPr>
        </control>
      </mc:Choice>
      <mc:Fallback>
        <control shapeId="1176" r:id="rId26" name="Control 152"/>
      </mc:Fallback>
    </mc:AlternateContent>
    <mc:AlternateContent xmlns:mc="http://schemas.openxmlformats.org/markup-compatibility/2006">
      <mc:Choice Requires="x14">
        <control shapeId="1168" r:id="rId27" name="Control 144">
          <controlPr defaultSize="0" r:id="rId25">
            <anchor moveWithCells="1">
              <from>
                <xdr:col>7</xdr:col>
                <xdr:colOff>0</xdr:colOff>
                <xdr:row>40</xdr:row>
                <xdr:rowOff>160020</xdr:rowOff>
              </from>
              <to>
                <xdr:col>7</xdr:col>
                <xdr:colOff>228600</xdr:colOff>
                <xdr:row>42</xdr:row>
                <xdr:rowOff>38100</xdr:rowOff>
              </to>
            </anchor>
          </controlPr>
        </control>
      </mc:Choice>
      <mc:Fallback>
        <control shapeId="1168" r:id="rId27" name="Control 144"/>
      </mc:Fallback>
    </mc:AlternateContent>
    <mc:AlternateContent xmlns:mc="http://schemas.openxmlformats.org/markup-compatibility/2006">
      <mc:Choice Requires="x14">
        <control shapeId="1160" r:id="rId28" name="Control 136">
          <controlPr defaultSize="0" r:id="rId25">
            <anchor moveWithCells="1">
              <from>
                <xdr:col>7</xdr:col>
                <xdr:colOff>0</xdr:colOff>
                <xdr:row>39</xdr:row>
                <xdr:rowOff>167640</xdr:rowOff>
              </from>
              <to>
                <xdr:col>7</xdr:col>
                <xdr:colOff>228600</xdr:colOff>
                <xdr:row>41</xdr:row>
                <xdr:rowOff>45720</xdr:rowOff>
              </to>
            </anchor>
          </controlPr>
        </control>
      </mc:Choice>
      <mc:Fallback>
        <control shapeId="1160" r:id="rId28" name="Control 136"/>
      </mc:Fallback>
    </mc:AlternateContent>
    <mc:AlternateContent xmlns:mc="http://schemas.openxmlformats.org/markup-compatibility/2006">
      <mc:Choice Requires="x14">
        <control shapeId="1152" r:id="rId29" name="Control 128">
          <controlPr defaultSize="0" r:id="rId25">
            <anchor moveWithCells="1">
              <from>
                <xdr:col>7</xdr:col>
                <xdr:colOff>0</xdr:colOff>
                <xdr:row>38</xdr:row>
                <xdr:rowOff>167640</xdr:rowOff>
              </from>
              <to>
                <xdr:col>7</xdr:col>
                <xdr:colOff>228600</xdr:colOff>
                <xdr:row>40</xdr:row>
                <xdr:rowOff>45720</xdr:rowOff>
              </to>
            </anchor>
          </controlPr>
        </control>
      </mc:Choice>
      <mc:Fallback>
        <control shapeId="1152" r:id="rId29" name="Control 128"/>
      </mc:Fallback>
    </mc:AlternateContent>
    <mc:AlternateContent xmlns:mc="http://schemas.openxmlformats.org/markup-compatibility/2006">
      <mc:Choice Requires="x14">
        <control shapeId="1144" r:id="rId30" name="Control 120">
          <controlPr defaultSize="0" r:id="rId25">
            <anchor moveWithCells="1">
              <from>
                <xdr:col>7</xdr:col>
                <xdr:colOff>0</xdr:colOff>
                <xdr:row>37</xdr:row>
                <xdr:rowOff>175260</xdr:rowOff>
              </from>
              <to>
                <xdr:col>7</xdr:col>
                <xdr:colOff>228600</xdr:colOff>
                <xdr:row>39</xdr:row>
                <xdr:rowOff>53340</xdr:rowOff>
              </to>
            </anchor>
          </controlPr>
        </control>
      </mc:Choice>
      <mc:Fallback>
        <control shapeId="1144" r:id="rId30" name="Control 120"/>
      </mc:Fallback>
    </mc:AlternateContent>
    <mc:AlternateContent xmlns:mc="http://schemas.openxmlformats.org/markup-compatibility/2006">
      <mc:Choice Requires="x14">
        <control shapeId="1136" r:id="rId31" name="Control 112">
          <controlPr defaultSize="0" r:id="rId25">
            <anchor moveWithCells="1">
              <from>
                <xdr:col>7</xdr:col>
                <xdr:colOff>0</xdr:colOff>
                <xdr:row>36</xdr:row>
                <xdr:rowOff>175260</xdr:rowOff>
              </from>
              <to>
                <xdr:col>7</xdr:col>
                <xdr:colOff>228600</xdr:colOff>
                <xdr:row>38</xdr:row>
                <xdr:rowOff>53340</xdr:rowOff>
              </to>
            </anchor>
          </controlPr>
        </control>
      </mc:Choice>
      <mc:Fallback>
        <control shapeId="1136" r:id="rId31" name="Control 112"/>
      </mc:Fallback>
    </mc:AlternateContent>
    <mc:AlternateContent xmlns:mc="http://schemas.openxmlformats.org/markup-compatibility/2006">
      <mc:Choice Requires="x14">
        <control shapeId="1128" r:id="rId32" name="Control 104">
          <controlPr defaultSize="0" r:id="rId25">
            <anchor moveWithCells="1">
              <from>
                <xdr:col>7</xdr:col>
                <xdr:colOff>0</xdr:colOff>
                <xdr:row>36</xdr:row>
                <xdr:rowOff>0</xdr:rowOff>
              </from>
              <to>
                <xdr:col>7</xdr:col>
                <xdr:colOff>228600</xdr:colOff>
                <xdr:row>37</xdr:row>
                <xdr:rowOff>60960</xdr:rowOff>
              </to>
            </anchor>
          </controlPr>
        </control>
      </mc:Choice>
      <mc:Fallback>
        <control shapeId="1128" r:id="rId32" name="Control 104"/>
      </mc:Fallback>
    </mc:AlternateContent>
    <mc:AlternateContent xmlns:mc="http://schemas.openxmlformats.org/markup-compatibility/2006">
      <mc:Choice Requires="x14">
        <control shapeId="1120" r:id="rId33" name="Control 96">
          <controlPr defaultSize="0" r:id="rId25">
            <anchor moveWithCells="1">
              <from>
                <xdr:col>7</xdr:col>
                <xdr:colOff>0</xdr:colOff>
                <xdr:row>35</xdr:row>
                <xdr:rowOff>15240</xdr:rowOff>
              </from>
              <to>
                <xdr:col>7</xdr:col>
                <xdr:colOff>228600</xdr:colOff>
                <xdr:row>36</xdr:row>
                <xdr:rowOff>76200</xdr:rowOff>
              </to>
            </anchor>
          </controlPr>
        </control>
      </mc:Choice>
      <mc:Fallback>
        <control shapeId="1120" r:id="rId33" name="Control 96"/>
      </mc:Fallback>
    </mc:AlternateContent>
    <mc:AlternateContent xmlns:mc="http://schemas.openxmlformats.org/markup-compatibility/2006">
      <mc:Choice Requires="x14">
        <control shapeId="1112" r:id="rId34" name="Control 88">
          <controlPr defaultSize="0" r:id="rId25">
            <anchor moveWithCells="1">
              <from>
                <xdr:col>7</xdr:col>
                <xdr:colOff>0</xdr:colOff>
                <xdr:row>34</xdr:row>
                <xdr:rowOff>15240</xdr:rowOff>
              </from>
              <to>
                <xdr:col>7</xdr:col>
                <xdr:colOff>228600</xdr:colOff>
                <xdr:row>35</xdr:row>
                <xdr:rowOff>76200</xdr:rowOff>
              </to>
            </anchor>
          </controlPr>
        </control>
      </mc:Choice>
      <mc:Fallback>
        <control shapeId="1112" r:id="rId34" name="Control 88"/>
      </mc:Fallback>
    </mc:AlternateContent>
    <mc:AlternateContent xmlns:mc="http://schemas.openxmlformats.org/markup-compatibility/2006">
      <mc:Choice Requires="x14">
        <control shapeId="1104" r:id="rId35" name="Control 80">
          <controlPr defaultSize="0" r:id="rId25">
            <anchor moveWithCells="1">
              <from>
                <xdr:col>7</xdr:col>
                <xdr:colOff>0</xdr:colOff>
                <xdr:row>33</xdr:row>
                <xdr:rowOff>22860</xdr:rowOff>
              </from>
              <to>
                <xdr:col>7</xdr:col>
                <xdr:colOff>228600</xdr:colOff>
                <xdr:row>34</xdr:row>
                <xdr:rowOff>83820</xdr:rowOff>
              </to>
            </anchor>
          </controlPr>
        </control>
      </mc:Choice>
      <mc:Fallback>
        <control shapeId="1104" r:id="rId35" name="Control 80"/>
      </mc:Fallback>
    </mc:AlternateContent>
    <mc:AlternateContent xmlns:mc="http://schemas.openxmlformats.org/markup-compatibility/2006">
      <mc:Choice Requires="x14">
        <control shapeId="1096" r:id="rId36" name="Control 72">
          <controlPr defaultSize="0" r:id="rId25">
            <anchor moveWithCells="1">
              <from>
                <xdr:col>7</xdr:col>
                <xdr:colOff>0</xdr:colOff>
                <xdr:row>32</xdr:row>
                <xdr:rowOff>30480</xdr:rowOff>
              </from>
              <to>
                <xdr:col>7</xdr:col>
                <xdr:colOff>228600</xdr:colOff>
                <xdr:row>33</xdr:row>
                <xdr:rowOff>91440</xdr:rowOff>
              </to>
            </anchor>
          </controlPr>
        </control>
      </mc:Choice>
      <mc:Fallback>
        <control shapeId="1096" r:id="rId36" name="Control 72"/>
      </mc:Fallback>
    </mc:AlternateContent>
    <mc:AlternateContent xmlns:mc="http://schemas.openxmlformats.org/markup-compatibility/2006">
      <mc:Choice Requires="x14">
        <control shapeId="1088" r:id="rId37" name="Control 64">
          <controlPr defaultSize="0" r:id="rId25">
            <anchor moveWithCells="1">
              <from>
                <xdr:col>7</xdr:col>
                <xdr:colOff>0</xdr:colOff>
                <xdr:row>31</xdr:row>
                <xdr:rowOff>30480</xdr:rowOff>
              </from>
              <to>
                <xdr:col>7</xdr:col>
                <xdr:colOff>228600</xdr:colOff>
                <xdr:row>32</xdr:row>
                <xdr:rowOff>91440</xdr:rowOff>
              </to>
            </anchor>
          </controlPr>
        </control>
      </mc:Choice>
      <mc:Fallback>
        <control shapeId="1088" r:id="rId37" name="Control 64"/>
      </mc:Fallback>
    </mc:AlternateContent>
    <mc:AlternateContent xmlns:mc="http://schemas.openxmlformats.org/markup-compatibility/2006">
      <mc:Choice Requires="x14">
        <control shapeId="1080" r:id="rId38" name="Control 56">
          <controlPr defaultSize="0" r:id="rId25">
            <anchor moveWithCells="1">
              <from>
                <xdr:col>7</xdr:col>
                <xdr:colOff>0</xdr:colOff>
                <xdr:row>30</xdr:row>
                <xdr:rowOff>30480</xdr:rowOff>
              </from>
              <to>
                <xdr:col>7</xdr:col>
                <xdr:colOff>228600</xdr:colOff>
                <xdr:row>31</xdr:row>
                <xdr:rowOff>91440</xdr:rowOff>
              </to>
            </anchor>
          </controlPr>
        </control>
      </mc:Choice>
      <mc:Fallback>
        <control shapeId="1080" r:id="rId38" name="Control 56"/>
      </mc:Fallback>
    </mc:AlternateContent>
    <mc:AlternateContent xmlns:mc="http://schemas.openxmlformats.org/markup-compatibility/2006">
      <mc:Choice Requires="x14">
        <control shapeId="1072" r:id="rId39" name="Control 48">
          <controlPr defaultSize="0" r:id="rId25">
            <anchor moveWithCells="1">
              <from>
                <xdr:col>7</xdr:col>
                <xdr:colOff>0</xdr:colOff>
                <xdr:row>29</xdr:row>
                <xdr:rowOff>45720</xdr:rowOff>
              </from>
              <to>
                <xdr:col>7</xdr:col>
                <xdr:colOff>228600</xdr:colOff>
                <xdr:row>30</xdr:row>
                <xdr:rowOff>106680</xdr:rowOff>
              </to>
            </anchor>
          </controlPr>
        </control>
      </mc:Choice>
      <mc:Fallback>
        <control shapeId="1072" r:id="rId39" name="Control 48"/>
      </mc:Fallback>
    </mc:AlternateContent>
    <mc:AlternateContent xmlns:mc="http://schemas.openxmlformats.org/markup-compatibility/2006">
      <mc:Choice Requires="x14">
        <control shapeId="1064" r:id="rId40" name="Control 40">
          <controlPr defaultSize="0" r:id="rId25">
            <anchor moveWithCells="1">
              <from>
                <xdr:col>7</xdr:col>
                <xdr:colOff>0</xdr:colOff>
                <xdr:row>28</xdr:row>
                <xdr:rowOff>60960</xdr:rowOff>
              </from>
              <to>
                <xdr:col>7</xdr:col>
                <xdr:colOff>228600</xdr:colOff>
                <xdr:row>29</xdr:row>
                <xdr:rowOff>121920</xdr:rowOff>
              </to>
            </anchor>
          </controlPr>
        </control>
      </mc:Choice>
      <mc:Fallback>
        <control shapeId="1064" r:id="rId40" name="Control 40"/>
      </mc:Fallback>
    </mc:AlternateContent>
    <mc:AlternateContent xmlns:mc="http://schemas.openxmlformats.org/markup-compatibility/2006">
      <mc:Choice Requires="x14">
        <control shapeId="1056" r:id="rId41" name="Control 32">
          <controlPr defaultSize="0" r:id="rId25">
            <anchor moveWithCells="1">
              <from>
                <xdr:col>7</xdr:col>
                <xdr:colOff>0</xdr:colOff>
                <xdr:row>27</xdr:row>
                <xdr:rowOff>60960</xdr:rowOff>
              </from>
              <to>
                <xdr:col>7</xdr:col>
                <xdr:colOff>228600</xdr:colOff>
                <xdr:row>28</xdr:row>
                <xdr:rowOff>121920</xdr:rowOff>
              </to>
            </anchor>
          </controlPr>
        </control>
      </mc:Choice>
      <mc:Fallback>
        <control shapeId="1056" r:id="rId41" name="Control 32"/>
      </mc:Fallback>
    </mc:AlternateContent>
    <mc:AlternateContent xmlns:mc="http://schemas.openxmlformats.org/markup-compatibility/2006">
      <mc:Choice Requires="x14">
        <control shapeId="1048" r:id="rId42" name="Control 24">
          <controlPr defaultSize="0" r:id="rId25">
            <anchor moveWithCells="1">
              <from>
                <xdr:col>7</xdr:col>
                <xdr:colOff>0</xdr:colOff>
                <xdr:row>26</xdr:row>
                <xdr:rowOff>30480</xdr:rowOff>
              </from>
              <to>
                <xdr:col>7</xdr:col>
                <xdr:colOff>228600</xdr:colOff>
                <xdr:row>27</xdr:row>
                <xdr:rowOff>83820</xdr:rowOff>
              </to>
            </anchor>
          </controlPr>
        </control>
      </mc:Choice>
      <mc:Fallback>
        <control shapeId="1048" r:id="rId42" name="Control 24"/>
      </mc:Fallback>
    </mc:AlternateContent>
    <mc:AlternateContent xmlns:mc="http://schemas.openxmlformats.org/markup-compatibility/2006">
      <mc:Choice Requires="x14">
        <control shapeId="1040" r:id="rId43" name="Control 16">
          <controlPr defaultSize="0" r:id="rId25">
            <anchor moveWithCells="1">
              <from>
                <xdr:col>7</xdr:col>
                <xdr:colOff>0</xdr:colOff>
                <xdr:row>25</xdr:row>
                <xdr:rowOff>38100</xdr:rowOff>
              </from>
              <to>
                <xdr:col>7</xdr:col>
                <xdr:colOff>228600</xdr:colOff>
                <xdr:row>26</xdr:row>
                <xdr:rowOff>99060</xdr:rowOff>
              </to>
            </anchor>
          </controlPr>
        </control>
      </mc:Choice>
      <mc:Fallback>
        <control shapeId="1040" r:id="rId43" name="Control 16"/>
      </mc:Fallback>
    </mc:AlternateContent>
    <mc:AlternateContent xmlns:mc="http://schemas.openxmlformats.org/markup-compatibility/2006">
      <mc:Choice Requires="x14">
        <control shapeId="1032" r:id="rId44" name="Control 8">
          <controlPr defaultSize="0" r:id="rId25">
            <anchor moveWithCells="1">
              <from>
                <xdr:col>7</xdr:col>
                <xdr:colOff>0</xdr:colOff>
                <xdr:row>23</xdr:row>
                <xdr:rowOff>38100</xdr:rowOff>
              </from>
              <to>
                <xdr:col>7</xdr:col>
                <xdr:colOff>228600</xdr:colOff>
                <xdr:row>24</xdr:row>
                <xdr:rowOff>99060</xdr:rowOff>
              </to>
            </anchor>
          </controlPr>
        </control>
      </mc:Choice>
      <mc:Fallback>
        <control shapeId="1032" r:id="rId44" name="Control 8"/>
      </mc:Fallback>
    </mc:AlternateContent>
  </controls>
  <tableParts count="1">
    <tablePart r:id="rId4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63BC3-9FC7-4856-91A1-63A1A8C6E7BE}">
  <dimension ref="B1:AA45"/>
  <sheetViews>
    <sheetView topLeftCell="A16" zoomScale="85" zoomScaleNormal="85" workbookViewId="0">
      <selection activeCell="D38" sqref="D38"/>
    </sheetView>
  </sheetViews>
  <sheetFormatPr baseColWidth="10" defaultRowHeight="14.4" x14ac:dyDescent="0.3"/>
  <cols>
    <col min="2" max="2" width="21.5546875" bestFit="1" customWidth="1"/>
    <col min="3" max="3" width="25.44140625" bestFit="1" customWidth="1"/>
    <col min="4" max="4" width="33.6640625" customWidth="1"/>
    <col min="5" max="5" width="16" customWidth="1"/>
    <col min="6" max="6" width="26" bestFit="1" customWidth="1"/>
    <col min="8" max="8" width="14.5546875" customWidth="1"/>
    <col min="9" max="9" width="15.6640625" bestFit="1" customWidth="1"/>
    <col min="10" max="10" width="18.77734375" bestFit="1" customWidth="1"/>
    <col min="11" max="11" width="16.44140625" bestFit="1" customWidth="1"/>
    <col min="14" max="18" width="2" bestFit="1" customWidth="1"/>
    <col min="20" max="20" width="16.33203125" bestFit="1" customWidth="1"/>
    <col min="23" max="23" width="13.6640625" bestFit="1" customWidth="1"/>
  </cols>
  <sheetData>
    <row r="1" spans="2:27" x14ac:dyDescent="0.3">
      <c r="E1" s="63"/>
      <c r="F1" s="64"/>
      <c r="G1" s="64"/>
      <c r="H1" s="64"/>
      <c r="I1" s="64"/>
      <c r="J1" s="64"/>
      <c r="K1" s="64"/>
      <c r="L1" s="65"/>
    </row>
    <row r="2" spans="2:27" x14ac:dyDescent="0.3">
      <c r="C2" t="s">
        <v>270</v>
      </c>
      <c r="E2" s="29"/>
      <c r="F2" s="62" t="s">
        <v>271</v>
      </c>
      <c r="G2" s="62"/>
      <c r="H2" s="62"/>
      <c r="I2" s="62"/>
      <c r="J2" s="62"/>
      <c r="K2" s="62"/>
      <c r="L2" s="31"/>
      <c r="T2" s="13"/>
      <c r="U2" s="13"/>
      <c r="V2" s="13"/>
      <c r="W2" s="13"/>
      <c r="X2" s="13"/>
      <c r="Y2" s="13" t="s">
        <v>299</v>
      </c>
      <c r="Z2" s="13"/>
      <c r="AA2" s="13"/>
    </row>
    <row r="3" spans="2:27" x14ac:dyDescent="0.3">
      <c r="B3" t="s">
        <v>269</v>
      </c>
      <c r="C3">
        <v>450</v>
      </c>
      <c r="E3" s="29"/>
      <c r="F3" s="62"/>
      <c r="G3" s="62"/>
      <c r="H3" s="62"/>
      <c r="I3" s="68" t="s">
        <v>272</v>
      </c>
      <c r="J3" s="68"/>
      <c r="K3" s="54" t="s">
        <v>298</v>
      </c>
      <c r="L3" s="30">
        <f>E3+1</f>
        <v>1</v>
      </c>
      <c r="T3" s="13"/>
      <c r="U3" s="13"/>
      <c r="V3" s="13"/>
      <c r="W3" s="13"/>
      <c r="X3" s="13"/>
      <c r="Y3" s="13" t="s">
        <v>298</v>
      </c>
      <c r="Z3" s="13">
        <v>451</v>
      </c>
      <c r="AA3" s="13"/>
    </row>
    <row r="4" spans="2:27" ht="15" thickBot="1" x14ac:dyDescent="0.35">
      <c r="E4" s="29"/>
      <c r="F4" s="62"/>
      <c r="G4" s="62"/>
      <c r="H4" s="62"/>
      <c r="I4" s="62"/>
      <c r="J4" s="62"/>
      <c r="K4" s="62"/>
      <c r="L4" s="31"/>
      <c r="T4" s="13"/>
      <c r="U4" s="13"/>
      <c r="V4" s="13"/>
      <c r="W4" s="13"/>
      <c r="X4" s="13"/>
      <c r="Y4" s="13"/>
      <c r="Z4" s="13"/>
      <c r="AA4" s="13"/>
    </row>
    <row r="5" spans="2:27" x14ac:dyDescent="0.3">
      <c r="E5" s="29"/>
      <c r="F5" s="55" t="s">
        <v>273</v>
      </c>
      <c r="G5" s="56" t="s">
        <v>274</v>
      </c>
      <c r="H5" s="56"/>
      <c r="I5" s="56"/>
      <c r="J5" s="56"/>
      <c r="K5" s="56"/>
      <c r="L5" s="28"/>
      <c r="T5" s="27" t="s">
        <v>300</v>
      </c>
      <c r="U5" s="73"/>
      <c r="V5" s="73"/>
      <c r="W5" s="73" t="s">
        <v>192</v>
      </c>
      <c r="X5" s="73"/>
      <c r="Y5" s="73"/>
      <c r="Z5" s="74"/>
      <c r="AA5" s="13"/>
    </row>
    <row r="6" spans="2:27" x14ac:dyDescent="0.3">
      <c r="E6" s="29"/>
      <c r="F6" s="57"/>
      <c r="G6" s="54"/>
      <c r="H6" s="54"/>
      <c r="I6" s="54"/>
      <c r="J6" s="54"/>
      <c r="K6" s="54"/>
      <c r="L6" s="30"/>
      <c r="T6" s="32" t="s">
        <v>301</v>
      </c>
      <c r="U6" s="68"/>
      <c r="V6" s="68"/>
      <c r="W6" s="68"/>
      <c r="X6" s="68"/>
      <c r="Y6" s="68"/>
      <c r="Z6" s="75"/>
      <c r="AA6" s="13"/>
    </row>
    <row r="7" spans="2:27" x14ac:dyDescent="0.3">
      <c r="E7" s="29"/>
      <c r="F7" s="57"/>
      <c r="G7" s="54"/>
      <c r="H7" s="54"/>
      <c r="I7" s="54"/>
      <c r="J7" s="54"/>
      <c r="K7" s="54"/>
      <c r="L7" s="30"/>
      <c r="T7" s="32" t="s">
        <v>302</v>
      </c>
      <c r="U7" s="68"/>
      <c r="V7" s="68"/>
      <c r="W7" s="68"/>
      <c r="X7" s="68"/>
      <c r="Y7" s="68"/>
      <c r="Z7" s="75"/>
      <c r="AA7" s="13"/>
    </row>
    <row r="8" spans="2:27" ht="15" thickBot="1" x14ac:dyDescent="0.35">
      <c r="E8" s="29"/>
      <c r="F8" s="58"/>
      <c r="G8" s="59"/>
      <c r="H8" s="59"/>
      <c r="I8" s="59"/>
      <c r="J8" s="59"/>
      <c r="K8" s="59"/>
      <c r="L8" s="34"/>
      <c r="T8" s="32" t="s">
        <v>303</v>
      </c>
      <c r="U8" s="68"/>
      <c r="V8" s="68"/>
      <c r="W8" s="68"/>
      <c r="X8" s="68"/>
      <c r="Y8" s="68"/>
      <c r="Z8" s="75"/>
      <c r="AA8" s="13"/>
    </row>
    <row r="9" spans="2:27" x14ac:dyDescent="0.3">
      <c r="E9" s="29"/>
      <c r="F9" s="62"/>
      <c r="G9" s="62"/>
      <c r="H9" s="62"/>
      <c r="I9" s="62"/>
      <c r="J9" s="62"/>
      <c r="K9" s="62"/>
      <c r="L9" s="31"/>
      <c r="T9" s="32"/>
      <c r="U9" s="68"/>
      <c r="V9" s="68"/>
      <c r="W9" s="68"/>
      <c r="X9" s="68"/>
      <c r="Y9" s="68"/>
      <c r="Z9" s="75"/>
      <c r="AA9" s="13"/>
    </row>
    <row r="10" spans="2:27" ht="15" thickBot="1" x14ac:dyDescent="0.35">
      <c r="C10" s="26" t="s">
        <v>319</v>
      </c>
      <c r="E10" s="69" t="s">
        <v>292</v>
      </c>
      <c r="F10" s="107" t="s">
        <v>275</v>
      </c>
      <c r="G10" s="109"/>
      <c r="H10" s="60" t="s">
        <v>279</v>
      </c>
      <c r="I10" s="60" t="s">
        <v>109</v>
      </c>
      <c r="J10" s="60" t="s">
        <v>120</v>
      </c>
      <c r="K10" s="60" t="s">
        <v>57</v>
      </c>
      <c r="M10" s="61"/>
      <c r="T10" s="76"/>
      <c r="U10" s="77"/>
      <c r="V10" s="77"/>
      <c r="W10" s="77"/>
      <c r="X10" s="77"/>
      <c r="Y10" s="77"/>
      <c r="Z10" s="78"/>
      <c r="AA10" s="13"/>
    </row>
    <row r="11" spans="2:27" x14ac:dyDescent="0.3">
      <c r="C11" s="26" t="str">
        <f>E10</f>
        <v>cantidad envases</v>
      </c>
      <c r="E11" s="69">
        <v>10</v>
      </c>
      <c r="F11" s="107" t="s">
        <v>276</v>
      </c>
      <c r="G11" s="108"/>
      <c r="H11" s="1" t="s">
        <v>277</v>
      </c>
      <c r="I11" s="1" t="s">
        <v>280</v>
      </c>
      <c r="J11" s="1" t="s">
        <v>286</v>
      </c>
      <c r="K11" s="1">
        <v>2500</v>
      </c>
      <c r="M11" s="62"/>
      <c r="N11">
        <v>1</v>
      </c>
      <c r="O11">
        <v>1</v>
      </c>
      <c r="P11">
        <v>1</v>
      </c>
      <c r="Q11">
        <v>1</v>
      </c>
      <c r="S11" t="s">
        <v>111</v>
      </c>
      <c r="T11" s="13"/>
      <c r="U11" s="13"/>
      <c r="V11" s="13"/>
      <c r="W11" s="13"/>
      <c r="X11" s="13"/>
      <c r="Y11" s="13"/>
      <c r="Z11" s="13"/>
      <c r="AA11" s="13"/>
    </row>
    <row r="12" spans="2:27" x14ac:dyDescent="0.3">
      <c r="C12" s="26" t="str">
        <f>F10</f>
        <v>Detalle</v>
      </c>
      <c r="E12" s="69">
        <v>21</v>
      </c>
      <c r="F12" s="107" t="s">
        <v>276</v>
      </c>
      <c r="G12" s="108"/>
      <c r="H12" s="1" t="s">
        <v>278</v>
      </c>
      <c r="I12" s="60" t="s">
        <v>282</v>
      </c>
      <c r="J12" s="62" t="s">
        <v>288</v>
      </c>
      <c r="K12" s="1">
        <v>0</v>
      </c>
      <c r="M12" s="62"/>
      <c r="N12">
        <v>1</v>
      </c>
      <c r="O12">
        <v>2</v>
      </c>
      <c r="P12">
        <v>2</v>
      </c>
      <c r="Q12">
        <v>2</v>
      </c>
      <c r="T12" s="13" t="s">
        <v>307</v>
      </c>
      <c r="U12" s="13" t="s">
        <v>291</v>
      </c>
      <c r="V12" s="13" t="s">
        <v>121</v>
      </c>
      <c r="W12" s="13"/>
      <c r="X12" s="13"/>
      <c r="Y12" s="13"/>
      <c r="Z12" s="13"/>
      <c r="AA12" s="13"/>
    </row>
    <row r="13" spans="2:27" x14ac:dyDescent="0.3">
      <c r="C13" s="26" t="str">
        <f>H10</f>
        <v>Color Binz</v>
      </c>
      <c r="E13" s="69">
        <v>3</v>
      </c>
      <c r="F13" s="107" t="s">
        <v>276</v>
      </c>
      <c r="G13" s="108"/>
      <c r="H13" s="1" t="s">
        <v>277</v>
      </c>
      <c r="I13" s="60" t="s">
        <v>281</v>
      </c>
      <c r="J13" s="60" t="s">
        <v>287</v>
      </c>
      <c r="K13" s="1">
        <v>1000</v>
      </c>
      <c r="M13" s="62"/>
      <c r="N13">
        <v>1</v>
      </c>
      <c r="O13">
        <v>3</v>
      </c>
      <c r="P13">
        <v>3</v>
      </c>
      <c r="Q13">
        <v>1</v>
      </c>
      <c r="T13" s="13">
        <v>15</v>
      </c>
      <c r="U13" s="13" t="s">
        <v>308</v>
      </c>
      <c r="V13" s="13">
        <v>34000</v>
      </c>
      <c r="W13" s="13"/>
      <c r="X13" s="13"/>
      <c r="Y13" s="13"/>
      <c r="Z13" s="13"/>
      <c r="AA13" s="13"/>
    </row>
    <row r="14" spans="2:27" x14ac:dyDescent="0.3">
      <c r="C14" s="26" t="str">
        <f>I10</f>
        <v>observacion</v>
      </c>
      <c r="E14" s="69">
        <f>SUM(E11:E13)</f>
        <v>34</v>
      </c>
      <c r="F14" s="107" t="s">
        <v>283</v>
      </c>
      <c r="G14" s="108"/>
      <c r="H14" s="1" t="s">
        <v>285</v>
      </c>
      <c r="I14" s="60" t="s">
        <v>284</v>
      </c>
      <c r="J14" s="60" t="s">
        <v>288</v>
      </c>
      <c r="K14" s="1">
        <f>SUM(K11:K13)</f>
        <v>3500</v>
      </c>
      <c r="M14" s="62"/>
      <c r="N14">
        <v>2</v>
      </c>
      <c r="O14">
        <v>2</v>
      </c>
      <c r="P14">
        <v>2</v>
      </c>
      <c r="Q14">
        <v>3</v>
      </c>
      <c r="T14" s="13">
        <v>8</v>
      </c>
      <c r="U14" s="13" t="s">
        <v>288</v>
      </c>
      <c r="V14" s="13">
        <v>0</v>
      </c>
      <c r="W14" s="13"/>
      <c r="X14" s="13"/>
      <c r="Y14" s="13"/>
      <c r="Z14" s="13"/>
      <c r="AA14" s="13"/>
    </row>
    <row r="15" spans="2:27" x14ac:dyDescent="0.3">
      <c r="C15" s="26" t="str">
        <f>J10</f>
        <v>Especie</v>
      </c>
      <c r="E15" s="29"/>
      <c r="F15" s="62"/>
      <c r="G15" s="62"/>
      <c r="H15" s="62"/>
      <c r="I15" s="62"/>
      <c r="J15" s="62"/>
      <c r="K15" s="62"/>
      <c r="L15" s="31"/>
      <c r="T15" s="13"/>
      <c r="U15" s="13"/>
      <c r="V15" s="13"/>
      <c r="W15" s="13"/>
      <c r="X15" s="13"/>
      <c r="Y15" s="13"/>
      <c r="Z15" s="13"/>
      <c r="AA15" s="13"/>
    </row>
    <row r="16" spans="2:27" ht="18" x14ac:dyDescent="0.35">
      <c r="C16" s="26" t="str">
        <f>K10</f>
        <v>kilos</v>
      </c>
      <c r="E16" s="29"/>
      <c r="F16" s="70" t="s">
        <v>289</v>
      </c>
      <c r="G16" s="62"/>
      <c r="H16" s="62"/>
      <c r="I16" s="62"/>
      <c r="J16" s="62"/>
      <c r="K16" s="62"/>
      <c r="L16" s="31"/>
      <c r="T16" s="13"/>
      <c r="U16" s="13"/>
      <c r="V16" s="13"/>
      <c r="W16" s="13"/>
      <c r="X16" s="13"/>
      <c r="Y16" s="13"/>
      <c r="Z16" s="13"/>
      <c r="AA16" s="13"/>
    </row>
    <row r="17" spans="2:27" x14ac:dyDescent="0.3">
      <c r="E17" s="69" t="s">
        <v>292</v>
      </c>
      <c r="F17" s="1" t="s">
        <v>290</v>
      </c>
      <c r="G17" s="1" t="s">
        <v>57</v>
      </c>
      <c r="H17" s="1" t="s">
        <v>291</v>
      </c>
      <c r="I17" s="62"/>
      <c r="J17" s="62"/>
      <c r="K17" s="62"/>
      <c r="L17" s="31"/>
      <c r="T17" s="13"/>
      <c r="U17" s="13"/>
      <c r="V17" s="13"/>
      <c r="W17" s="13"/>
      <c r="X17" s="13"/>
      <c r="Y17" s="13"/>
      <c r="Z17" s="13"/>
      <c r="AA17" s="13"/>
    </row>
    <row r="18" spans="2:27" x14ac:dyDescent="0.3">
      <c r="E18" s="69">
        <v>21</v>
      </c>
      <c r="F18" s="1" t="s">
        <v>293</v>
      </c>
      <c r="G18" s="1">
        <v>0</v>
      </c>
      <c r="H18" s="1" t="s">
        <v>288</v>
      </c>
      <c r="I18" s="62"/>
      <c r="J18" s="62"/>
      <c r="K18" s="62"/>
      <c r="L18" s="31"/>
      <c r="T18" s="13"/>
      <c r="U18" s="13"/>
      <c r="V18" s="13"/>
      <c r="W18" s="13"/>
      <c r="X18" s="13"/>
      <c r="Y18" s="13"/>
      <c r="Z18" s="13"/>
      <c r="AA18" s="13"/>
    </row>
    <row r="19" spans="2:27" x14ac:dyDescent="0.3">
      <c r="E19" s="69">
        <v>10</v>
      </c>
      <c r="F19" s="1" t="s">
        <v>294</v>
      </c>
      <c r="G19" s="1">
        <v>2500</v>
      </c>
      <c r="H19" s="1" t="s">
        <v>286</v>
      </c>
      <c r="I19" s="62"/>
      <c r="J19" s="62"/>
      <c r="K19" s="62"/>
      <c r="L19" s="31"/>
      <c r="T19" s="13"/>
      <c r="U19" s="13"/>
      <c r="V19" s="13"/>
      <c r="W19" s="13"/>
      <c r="X19" s="13"/>
      <c r="Y19" s="13"/>
      <c r="Z19" s="13"/>
      <c r="AA19" s="13"/>
    </row>
    <row r="20" spans="2:27" x14ac:dyDescent="0.3">
      <c r="E20" s="69">
        <v>3</v>
      </c>
      <c r="F20" s="1" t="s">
        <v>294</v>
      </c>
      <c r="G20" s="1">
        <v>1000</v>
      </c>
      <c r="H20" s="1" t="s">
        <v>287</v>
      </c>
      <c r="I20" s="62"/>
      <c r="J20" s="62"/>
      <c r="K20" s="62"/>
      <c r="L20" s="31"/>
      <c r="T20" s="13"/>
      <c r="U20" s="13"/>
      <c r="V20" s="13"/>
      <c r="W20" s="13"/>
      <c r="X20" s="13"/>
      <c r="Y20" s="13"/>
      <c r="Z20" s="13"/>
      <c r="AA20" s="13"/>
    </row>
    <row r="21" spans="2:27" x14ac:dyDescent="0.3">
      <c r="E21" s="69">
        <v>34</v>
      </c>
      <c r="F21" s="1" t="s">
        <v>295</v>
      </c>
      <c r="G21" s="1">
        <v>0</v>
      </c>
      <c r="H21" s="1" t="s">
        <v>288</v>
      </c>
      <c r="I21" s="62"/>
      <c r="J21" s="62"/>
      <c r="K21" s="62"/>
      <c r="L21" s="31"/>
      <c r="T21" s="13"/>
      <c r="U21" s="13"/>
      <c r="V21" s="13"/>
      <c r="W21" s="13"/>
      <c r="X21" s="13"/>
      <c r="Y21" s="13"/>
      <c r="Z21" s="13"/>
      <c r="AA21" s="13"/>
    </row>
    <row r="22" spans="2:27" x14ac:dyDescent="0.3">
      <c r="E22" s="29"/>
      <c r="F22" s="62"/>
      <c r="G22" s="62"/>
      <c r="H22" s="62"/>
      <c r="I22" s="62"/>
      <c r="J22" s="62"/>
      <c r="K22" s="62"/>
      <c r="L22" s="31"/>
      <c r="T22" s="13"/>
      <c r="U22" s="13"/>
      <c r="V22" s="13"/>
      <c r="W22" s="13"/>
      <c r="X22" s="13"/>
      <c r="Y22" s="13"/>
      <c r="Z22" s="13"/>
      <c r="AA22" s="13"/>
    </row>
    <row r="23" spans="2:27" ht="15" thickBot="1" x14ac:dyDescent="0.35">
      <c r="E23" s="33"/>
      <c r="F23" s="66"/>
      <c r="G23" s="66"/>
      <c r="H23" s="66"/>
      <c r="I23" s="66"/>
      <c r="J23" s="66"/>
      <c r="K23" s="66"/>
      <c r="L23" s="67"/>
      <c r="T23" s="13"/>
      <c r="U23" s="13"/>
      <c r="V23" s="13"/>
      <c r="W23" s="13"/>
      <c r="X23" s="13"/>
      <c r="Y23" s="13"/>
      <c r="Z23" s="13"/>
      <c r="AA23" s="13"/>
    </row>
    <row r="24" spans="2:27" x14ac:dyDescent="0.3">
      <c r="E24" s="29" t="s">
        <v>265</v>
      </c>
      <c r="F24" s="62" t="str">
        <f>G5</f>
        <v>2321423-4</v>
      </c>
      <c r="G24" s="62"/>
      <c r="H24" s="31"/>
      <c r="T24" s="13"/>
      <c r="U24" s="13"/>
      <c r="V24" s="13"/>
      <c r="W24" s="13"/>
      <c r="X24" s="13"/>
      <c r="Y24" s="13"/>
      <c r="Z24" s="13"/>
      <c r="AA24" s="13"/>
    </row>
    <row r="25" spans="2:27" x14ac:dyDescent="0.3">
      <c r="E25" s="29"/>
      <c r="F25" s="62"/>
      <c r="G25" s="62" t="s">
        <v>201</v>
      </c>
      <c r="H25" s="31" t="s">
        <v>297</v>
      </c>
    </row>
    <row r="26" spans="2:27" x14ac:dyDescent="0.3">
      <c r="B26" t="s">
        <v>353</v>
      </c>
      <c r="C26" s="83" t="s">
        <v>354</v>
      </c>
      <c r="E26" s="29" t="s">
        <v>296</v>
      </c>
      <c r="F26" s="62" t="s">
        <v>276</v>
      </c>
      <c r="G26" s="62">
        <v>10</v>
      </c>
      <c r="H26" s="31">
        <f>G26+E18+E19+E20</f>
        <v>44</v>
      </c>
      <c r="J26" s="13" t="s">
        <v>323</v>
      </c>
      <c r="K26" s="18" t="s">
        <v>71</v>
      </c>
      <c r="L26" t="s">
        <v>108</v>
      </c>
    </row>
    <row r="27" spans="2:27" ht="15" thickBot="1" x14ac:dyDescent="0.35">
      <c r="C27" s="83" t="s">
        <v>296</v>
      </c>
      <c r="E27" s="33"/>
      <c r="F27" s="66" t="s">
        <v>283</v>
      </c>
      <c r="G27" s="66">
        <v>12</v>
      </c>
      <c r="H27" s="67">
        <f>G27+E21</f>
        <v>46</v>
      </c>
      <c r="K27" s="18" t="s">
        <v>189</v>
      </c>
    </row>
    <row r="28" spans="2:27" x14ac:dyDescent="0.3">
      <c r="C28" s="111" t="s">
        <v>355</v>
      </c>
      <c r="K28" s="18" t="s">
        <v>186</v>
      </c>
    </row>
    <row r="29" spans="2:27" x14ac:dyDescent="0.3">
      <c r="C29" s="111"/>
      <c r="K29" s="18" t="s">
        <v>114</v>
      </c>
    </row>
    <row r="30" spans="2:27" x14ac:dyDescent="0.3">
      <c r="C30" s="111"/>
      <c r="E30" s="24" t="s">
        <v>328</v>
      </c>
      <c r="F30" s="24" t="s">
        <v>329</v>
      </c>
      <c r="K30" s="18" t="s">
        <v>53</v>
      </c>
    </row>
    <row r="31" spans="2:27" x14ac:dyDescent="0.3">
      <c r="E31" s="24" t="s">
        <v>330</v>
      </c>
      <c r="F31" s="24"/>
    </row>
    <row r="32" spans="2:27" x14ac:dyDescent="0.3">
      <c r="C32" s="13" t="s">
        <v>356</v>
      </c>
      <c r="E32" s="24" t="s">
        <v>331</v>
      </c>
      <c r="F32" s="24"/>
      <c r="J32" s="13" t="s">
        <v>321</v>
      </c>
      <c r="K32" s="18" t="s">
        <v>322</v>
      </c>
      <c r="L32" t="s">
        <v>108</v>
      </c>
      <c r="T32" s="112" t="s">
        <v>341</v>
      </c>
      <c r="U32" s="112"/>
      <c r="V32" s="112"/>
      <c r="W32" s="112"/>
      <c r="X32" s="112"/>
      <c r="Y32" s="112"/>
      <c r="Z32" s="112"/>
      <c r="AA32" s="112"/>
    </row>
    <row r="33" spans="3:27" x14ac:dyDescent="0.3">
      <c r="C33" s="13" t="s">
        <v>65</v>
      </c>
      <c r="K33" s="18" t="s">
        <v>324</v>
      </c>
      <c r="T33" s="112" t="s">
        <v>342</v>
      </c>
      <c r="U33" s="112"/>
      <c r="V33" s="112"/>
      <c r="W33" s="112"/>
      <c r="X33" s="112"/>
      <c r="Y33" s="112"/>
      <c r="Z33" s="112"/>
      <c r="AA33" s="112"/>
    </row>
    <row r="34" spans="3:27" x14ac:dyDescent="0.3">
      <c r="C34" s="13" t="s">
        <v>56</v>
      </c>
      <c r="K34" s="18" t="s">
        <v>325</v>
      </c>
      <c r="T34" s="110" t="s">
        <v>343</v>
      </c>
      <c r="U34" s="110"/>
      <c r="V34" s="110"/>
      <c r="W34" s="110"/>
      <c r="X34" s="110"/>
      <c r="Y34" s="110"/>
      <c r="Z34" s="110"/>
      <c r="AA34" s="110"/>
    </row>
    <row r="35" spans="3:27" x14ac:dyDescent="0.3">
      <c r="K35" s="18" t="s">
        <v>327</v>
      </c>
      <c r="T35" s="110" t="s">
        <v>344</v>
      </c>
      <c r="U35" s="110"/>
      <c r="V35" s="110"/>
      <c r="W35" s="110"/>
      <c r="X35" s="110"/>
      <c r="Y35" s="110"/>
      <c r="Z35" s="110"/>
      <c r="AA35" s="110"/>
    </row>
    <row r="36" spans="3:27" x14ac:dyDescent="0.3">
      <c r="E36" s="13" t="s">
        <v>332</v>
      </c>
      <c r="F36" s="18" t="s">
        <v>333</v>
      </c>
      <c r="K36" s="18" t="s">
        <v>109</v>
      </c>
      <c r="T36" s="110" t="s">
        <v>345</v>
      </c>
      <c r="U36" s="110"/>
      <c r="V36" s="110"/>
      <c r="W36" s="110"/>
      <c r="X36" s="110"/>
      <c r="Y36" s="110"/>
      <c r="Z36" s="110"/>
      <c r="AA36" s="110"/>
    </row>
    <row r="37" spans="3:27" x14ac:dyDescent="0.3">
      <c r="F37" s="18" t="s">
        <v>334</v>
      </c>
      <c r="K37" s="18" t="s">
        <v>326</v>
      </c>
      <c r="T37" s="110" t="s">
        <v>346</v>
      </c>
      <c r="U37" s="110"/>
      <c r="V37" s="110"/>
      <c r="W37" s="110"/>
      <c r="X37" s="110"/>
      <c r="Y37" s="110"/>
      <c r="Z37" s="110"/>
      <c r="AA37" s="110"/>
    </row>
    <row r="38" spans="3:27" x14ac:dyDescent="0.3">
      <c r="F38" s="24" t="s">
        <v>335</v>
      </c>
      <c r="K38" s="18"/>
    </row>
    <row r="39" spans="3:27" x14ac:dyDescent="0.3">
      <c r="F39" s="18" t="s">
        <v>336</v>
      </c>
    </row>
    <row r="40" spans="3:27" x14ac:dyDescent="0.3">
      <c r="F40" s="18" t="s">
        <v>337</v>
      </c>
    </row>
    <row r="43" spans="3:27" x14ac:dyDescent="0.3">
      <c r="E43" s="13" t="s">
        <v>338</v>
      </c>
      <c r="F43" s="13"/>
    </row>
    <row r="44" spans="3:27" x14ac:dyDescent="0.3">
      <c r="E44" s="13"/>
      <c r="F44" s="13"/>
    </row>
    <row r="45" spans="3:27" x14ac:dyDescent="0.3">
      <c r="E45" s="13" t="s">
        <v>339</v>
      </c>
      <c r="F45" s="13" t="s">
        <v>340</v>
      </c>
    </row>
  </sheetData>
  <mergeCells count="12">
    <mergeCell ref="T37:AA37"/>
    <mergeCell ref="C28:C30"/>
    <mergeCell ref="T32:AA32"/>
    <mergeCell ref="T33:AA33"/>
    <mergeCell ref="T34:AA34"/>
    <mergeCell ref="T36:AA36"/>
    <mergeCell ref="T35:AA35"/>
    <mergeCell ref="F13:G13"/>
    <mergeCell ref="F12:G12"/>
    <mergeCell ref="F11:G11"/>
    <mergeCell ref="F14:G14"/>
    <mergeCell ref="F10:G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3BB7D-A6BB-4C2D-AA8D-7BCDECC3C419}">
  <dimension ref="A1:K17"/>
  <sheetViews>
    <sheetView workbookViewId="0">
      <selection activeCell="F1" sqref="F1"/>
    </sheetView>
  </sheetViews>
  <sheetFormatPr baseColWidth="10" defaultRowHeight="14.4" x14ac:dyDescent="0.3"/>
  <cols>
    <col min="4" max="4" width="21.33203125" bestFit="1" customWidth="1"/>
    <col min="6" max="6" width="11.109375" bestFit="1" customWidth="1"/>
    <col min="7" max="7" width="21.21875" bestFit="1" customWidth="1"/>
    <col min="8" max="8" width="13.33203125" bestFit="1" customWidth="1"/>
    <col min="9" max="9" width="13.44140625" bestFit="1" customWidth="1"/>
    <col min="10" max="10" width="20.6640625" bestFit="1" customWidth="1"/>
    <col min="11" max="11" width="16.88671875" bestFit="1" customWidth="1"/>
  </cols>
  <sheetData>
    <row r="1" spans="1:11" x14ac:dyDescent="0.3">
      <c r="A1" t="s">
        <v>347</v>
      </c>
      <c r="B1">
        <v>10</v>
      </c>
      <c r="D1" t="s">
        <v>347</v>
      </c>
      <c r="E1">
        <v>-10</v>
      </c>
      <c r="F1">
        <f>B1+E1</f>
        <v>0</v>
      </c>
      <c r="G1" t="s">
        <v>351</v>
      </c>
      <c r="H1">
        <v>0</v>
      </c>
    </row>
    <row r="2" spans="1:11" x14ac:dyDescent="0.3">
      <c r="A2" t="s">
        <v>348</v>
      </c>
      <c r="B2">
        <v>10</v>
      </c>
      <c r="D2" t="s">
        <v>349</v>
      </c>
      <c r="E2">
        <v>-10</v>
      </c>
      <c r="F2">
        <f t="shared" ref="F2:F3" si="0">B2+E2</f>
        <v>0</v>
      </c>
      <c r="G2" t="s">
        <v>65</v>
      </c>
      <c r="H2">
        <v>10</v>
      </c>
    </row>
    <row r="3" spans="1:11" x14ac:dyDescent="0.3">
      <c r="A3" t="s">
        <v>277</v>
      </c>
      <c r="B3">
        <v>20</v>
      </c>
      <c r="D3" t="s">
        <v>277</v>
      </c>
      <c r="E3">
        <v>10</v>
      </c>
      <c r="F3">
        <f t="shared" si="0"/>
        <v>30</v>
      </c>
    </row>
    <row r="4" spans="1:11" x14ac:dyDescent="0.3">
      <c r="D4" t="s">
        <v>350</v>
      </c>
      <c r="E4">
        <v>10</v>
      </c>
      <c r="G4" t="s">
        <v>65</v>
      </c>
      <c r="H4">
        <v>0</v>
      </c>
      <c r="J4" t="s">
        <v>203</v>
      </c>
      <c r="K4" t="s">
        <v>206</v>
      </c>
    </row>
    <row r="5" spans="1:11" x14ac:dyDescent="0.3">
      <c r="A5" t="s">
        <v>65</v>
      </c>
      <c r="B5">
        <v>50</v>
      </c>
      <c r="G5" t="s">
        <v>65</v>
      </c>
      <c r="H5" s="82">
        <v>10</v>
      </c>
      <c r="J5" t="s">
        <v>71</v>
      </c>
      <c r="K5" t="s">
        <v>69</v>
      </c>
    </row>
    <row r="6" spans="1:11" x14ac:dyDescent="0.3">
      <c r="A6" t="s">
        <v>352</v>
      </c>
      <c r="B6">
        <v>40</v>
      </c>
      <c r="D6" s="1" t="s">
        <v>117</v>
      </c>
      <c r="E6" s="1" t="s">
        <v>118</v>
      </c>
      <c r="F6" s="1" t="s">
        <v>119</v>
      </c>
      <c r="G6" t="s">
        <v>65</v>
      </c>
      <c r="H6">
        <v>-10</v>
      </c>
      <c r="J6" t="s">
        <v>202</v>
      </c>
      <c r="K6" t="s">
        <v>205</v>
      </c>
    </row>
    <row r="7" spans="1:11" x14ac:dyDescent="0.3">
      <c r="G7" t="s">
        <v>65</v>
      </c>
      <c r="H7">
        <v>10</v>
      </c>
      <c r="J7" t="s">
        <v>204</v>
      </c>
    </row>
    <row r="8" spans="1:11" x14ac:dyDescent="0.3">
      <c r="C8">
        <v>1</v>
      </c>
      <c r="D8" t="s">
        <v>119</v>
      </c>
      <c r="E8" t="s">
        <v>120</v>
      </c>
      <c r="F8" t="s">
        <v>121</v>
      </c>
      <c r="G8" t="s">
        <v>53</v>
      </c>
      <c r="J8" t="s">
        <v>57</v>
      </c>
    </row>
    <row r="9" spans="1:11" x14ac:dyDescent="0.3">
      <c r="C9">
        <v>2</v>
      </c>
    </row>
    <row r="10" spans="1:11" x14ac:dyDescent="0.3">
      <c r="C10">
        <v>3</v>
      </c>
    </row>
    <row r="11" spans="1:11" x14ac:dyDescent="0.3">
      <c r="C11">
        <v>4</v>
      </c>
    </row>
    <row r="13" spans="1:11" x14ac:dyDescent="0.3">
      <c r="F13" s="14" t="s">
        <v>207</v>
      </c>
      <c r="G13" s="14" t="s">
        <v>208</v>
      </c>
      <c r="H13" s="14" t="s">
        <v>219</v>
      </c>
      <c r="I13" s="14" t="s">
        <v>112</v>
      </c>
      <c r="J13" s="14" t="s">
        <v>209</v>
      </c>
      <c r="K13" s="14" t="s">
        <v>210</v>
      </c>
    </row>
    <row r="14" spans="1:11" x14ac:dyDescent="0.3">
      <c r="F14" s="1">
        <v>2</v>
      </c>
      <c r="G14" s="1">
        <v>8700</v>
      </c>
      <c r="H14" s="1">
        <v>100</v>
      </c>
      <c r="I14" s="1">
        <v>50</v>
      </c>
      <c r="J14" s="1">
        <v>0</v>
      </c>
      <c r="K14" s="1" t="s">
        <v>211</v>
      </c>
    </row>
    <row r="15" spans="1:11" x14ac:dyDescent="0.3">
      <c r="F15" s="1">
        <v>1</v>
      </c>
      <c r="G15" s="1">
        <v>10500</v>
      </c>
      <c r="H15" s="1">
        <v>50</v>
      </c>
      <c r="I15" s="1"/>
      <c r="J15" s="1">
        <v>50</v>
      </c>
      <c r="K15" s="1">
        <f>F14</f>
        <v>2</v>
      </c>
    </row>
    <row r="16" spans="1:11" x14ac:dyDescent="0.3">
      <c r="F16" s="1"/>
      <c r="G16" s="1"/>
      <c r="H16" s="1"/>
      <c r="I16" s="1"/>
      <c r="J16" s="1"/>
      <c r="K16" s="1"/>
    </row>
    <row r="17" spans="6:11" x14ac:dyDescent="0.3">
      <c r="F17" s="1"/>
      <c r="G17" s="1">
        <f>SUM(G14:G16)</f>
        <v>19200</v>
      </c>
      <c r="H17" s="1"/>
      <c r="I17" s="1"/>
      <c r="J17" s="1"/>
      <c r="K17"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61F71-DAB3-406B-BB8D-F56892761536}">
  <dimension ref="A2:K25"/>
  <sheetViews>
    <sheetView zoomScaleNormal="100" workbookViewId="0">
      <selection activeCell="C23" sqref="C23"/>
    </sheetView>
  </sheetViews>
  <sheetFormatPr baseColWidth="10" defaultRowHeight="14.4" x14ac:dyDescent="0.3"/>
  <cols>
    <col min="4" max="4" width="13.109375" bestFit="1" customWidth="1"/>
    <col min="5" max="5" width="40" customWidth="1"/>
    <col min="6" max="6" width="4.5546875" customWidth="1"/>
    <col min="7" max="7" width="34.88671875" customWidth="1"/>
    <col min="8" max="8" width="9.44140625" customWidth="1"/>
    <col min="9" max="9" width="13.44140625" customWidth="1"/>
    <col min="10" max="10" width="16.109375" bestFit="1" customWidth="1"/>
    <col min="12" max="12" width="14.88671875" bestFit="1" customWidth="1"/>
    <col min="16" max="17" width="13.33203125" bestFit="1" customWidth="1"/>
    <col min="18" max="18" width="18.44140625" bestFit="1" customWidth="1"/>
    <col min="19" max="19" width="18.33203125" bestFit="1" customWidth="1"/>
  </cols>
  <sheetData>
    <row r="2" spans="3:11" x14ac:dyDescent="0.3">
      <c r="C2">
        <v>1</v>
      </c>
      <c r="I2">
        <v>12</v>
      </c>
    </row>
    <row r="3" spans="3:11" x14ac:dyDescent="0.3">
      <c r="C3" s="113" t="s">
        <v>159</v>
      </c>
      <c r="D3" s="114"/>
      <c r="E3" s="114"/>
      <c r="F3" s="114"/>
      <c r="G3" s="114"/>
      <c r="H3" s="114"/>
      <c r="I3" s="115"/>
    </row>
    <row r="4" spans="3:11" x14ac:dyDescent="0.3">
      <c r="C4" s="24"/>
      <c r="D4" s="24"/>
      <c r="E4" s="24"/>
      <c r="G4" s="49"/>
      <c r="H4" s="49"/>
      <c r="I4" s="49"/>
    </row>
    <row r="5" spans="3:11" x14ac:dyDescent="0.3">
      <c r="C5" s="119" t="s">
        <v>151</v>
      </c>
      <c r="D5" s="119"/>
      <c r="E5" s="43" t="s">
        <v>161</v>
      </c>
      <c r="G5" s="24"/>
      <c r="H5" s="24"/>
      <c r="I5" s="24"/>
    </row>
    <row r="6" spans="3:11" x14ac:dyDescent="0.3">
      <c r="C6" s="120" t="s">
        <v>160</v>
      </c>
      <c r="D6" s="120"/>
      <c r="E6" s="26" t="s">
        <v>160</v>
      </c>
      <c r="G6" s="124" t="s">
        <v>168</v>
      </c>
      <c r="H6" s="125"/>
      <c r="I6" s="126"/>
      <c r="K6" t="s">
        <v>198</v>
      </c>
    </row>
    <row r="7" spans="3:11" x14ac:dyDescent="0.3">
      <c r="C7" s="38" t="s">
        <v>53</v>
      </c>
      <c r="D7" s="39" t="s">
        <v>54</v>
      </c>
      <c r="G7" s="40" t="s">
        <v>153</v>
      </c>
      <c r="H7" s="37" t="s">
        <v>154</v>
      </c>
      <c r="I7" s="14" t="s">
        <v>163</v>
      </c>
    </row>
    <row r="8" spans="3:11" x14ac:dyDescent="0.3">
      <c r="C8" s="26" t="s">
        <v>55</v>
      </c>
      <c r="D8" s="26" t="s">
        <v>101</v>
      </c>
      <c r="G8" s="26"/>
      <c r="H8" s="26"/>
      <c r="I8" s="26"/>
    </row>
    <row r="9" spans="3:11" x14ac:dyDescent="0.3">
      <c r="C9" s="13" t="s">
        <v>172</v>
      </c>
      <c r="D9" s="13" t="s">
        <v>173</v>
      </c>
      <c r="G9" s="40" t="s">
        <v>164</v>
      </c>
      <c r="H9" s="14" t="s">
        <v>165</v>
      </c>
      <c r="I9" s="14" t="s">
        <v>166</v>
      </c>
    </row>
    <row r="10" spans="3:11" x14ac:dyDescent="0.3">
      <c r="C10" s="26"/>
      <c r="D10" s="26"/>
      <c r="G10" s="26"/>
      <c r="H10" s="26"/>
      <c r="I10" s="26"/>
    </row>
    <row r="11" spans="3:11" x14ac:dyDescent="0.3">
      <c r="C11" s="44" t="s">
        <v>162</v>
      </c>
      <c r="D11" s="44"/>
      <c r="G11" s="41" t="s">
        <v>167</v>
      </c>
      <c r="H11" s="1"/>
      <c r="I11" s="1"/>
    </row>
    <row r="12" spans="3:11" x14ac:dyDescent="0.3">
      <c r="C12" s="36"/>
      <c r="D12" s="36"/>
      <c r="G12" s="14" t="s">
        <v>152</v>
      </c>
      <c r="H12" s="127" t="s">
        <v>155</v>
      </c>
      <c r="I12" s="128"/>
    </row>
    <row r="13" spans="3:11" x14ac:dyDescent="0.3">
      <c r="C13" s="36" t="s">
        <v>174</v>
      </c>
      <c r="D13" s="36" t="s">
        <v>154</v>
      </c>
      <c r="E13" s="50" t="s">
        <v>199</v>
      </c>
      <c r="G13" s="14" t="s">
        <v>156</v>
      </c>
      <c r="H13" s="127" t="s">
        <v>157</v>
      </c>
      <c r="I13" s="128"/>
    </row>
    <row r="14" spans="3:11" x14ac:dyDescent="0.3">
      <c r="C14" s="36" t="s">
        <v>102</v>
      </c>
      <c r="D14" s="36">
        <v>20</v>
      </c>
      <c r="E14">
        <v>34343</v>
      </c>
      <c r="G14" s="1"/>
      <c r="H14" s="1"/>
      <c r="I14" s="1"/>
    </row>
    <row r="15" spans="3:11" x14ac:dyDescent="0.3">
      <c r="C15" s="36" t="s">
        <v>103</v>
      </c>
      <c r="D15" s="36">
        <v>4</v>
      </c>
      <c r="E15">
        <v>34343</v>
      </c>
      <c r="G15" s="42" t="s">
        <v>158</v>
      </c>
      <c r="H15" s="1"/>
      <c r="I15" s="1"/>
    </row>
    <row r="16" spans="3:11" x14ac:dyDescent="0.3">
      <c r="C16" s="36" t="s">
        <v>104</v>
      </c>
      <c r="D16" s="36">
        <v>2</v>
      </c>
      <c r="E16">
        <v>34343</v>
      </c>
      <c r="G16" s="20" t="s">
        <v>169</v>
      </c>
      <c r="H16" s="123">
        <v>400</v>
      </c>
      <c r="I16" s="123"/>
    </row>
    <row r="17" spans="1:10" x14ac:dyDescent="0.3">
      <c r="C17" s="36" t="s">
        <v>105</v>
      </c>
      <c r="D17" s="36">
        <v>2</v>
      </c>
      <c r="E17">
        <v>34343</v>
      </c>
      <c r="G17" s="14" t="s">
        <v>170</v>
      </c>
      <c r="H17" s="121"/>
      <c r="I17" s="121"/>
    </row>
    <row r="18" spans="1:10" x14ac:dyDescent="0.3">
      <c r="C18" s="36" t="s">
        <v>106</v>
      </c>
      <c r="D18" s="36">
        <v>20</v>
      </c>
      <c r="E18">
        <v>34343</v>
      </c>
      <c r="G18" s="14" t="s">
        <v>171</v>
      </c>
      <c r="H18" s="121"/>
      <c r="I18" s="121"/>
    </row>
    <row r="19" spans="1:10" ht="57.75" customHeight="1" x14ac:dyDescent="0.3">
      <c r="C19" s="36" t="s">
        <v>107</v>
      </c>
      <c r="D19" s="36">
        <v>4</v>
      </c>
      <c r="E19">
        <v>34343</v>
      </c>
      <c r="G19" s="14" t="s">
        <v>175</v>
      </c>
      <c r="H19" s="26" t="s">
        <v>176</v>
      </c>
      <c r="I19" s="26" t="s">
        <v>177</v>
      </c>
      <c r="J19" s="116" t="s">
        <v>181</v>
      </c>
    </row>
    <row r="20" spans="1:10" ht="38.25" customHeight="1" x14ac:dyDescent="0.3">
      <c r="G20" s="47" t="s">
        <v>183</v>
      </c>
      <c r="H20" s="117" t="s">
        <v>182</v>
      </c>
      <c r="I20" s="118"/>
      <c r="J20" s="116"/>
    </row>
    <row r="21" spans="1:10" x14ac:dyDescent="0.3">
      <c r="G21" s="45" t="s">
        <v>178</v>
      </c>
      <c r="H21" s="45" t="s">
        <v>179</v>
      </c>
      <c r="I21" s="45" t="s">
        <v>180</v>
      </c>
    </row>
    <row r="22" spans="1:10" x14ac:dyDescent="0.3">
      <c r="G22" s="46"/>
      <c r="H22" s="46"/>
      <c r="I22" s="46"/>
    </row>
    <row r="23" spans="1:10" ht="201.6" x14ac:dyDescent="0.3">
      <c r="A23" s="35" t="s">
        <v>74</v>
      </c>
      <c r="G23" s="40" t="s">
        <v>58</v>
      </c>
      <c r="H23" s="122">
        <f>SUM(C14:C19)</f>
        <v>0</v>
      </c>
      <c r="I23" s="122"/>
    </row>
    <row r="25" spans="1:10" x14ac:dyDescent="0.3">
      <c r="F25" t="s">
        <v>75</v>
      </c>
    </row>
  </sheetData>
  <mergeCells count="12">
    <mergeCell ref="H23:I23"/>
    <mergeCell ref="H16:I16"/>
    <mergeCell ref="G6:I6"/>
    <mergeCell ref="H12:I12"/>
    <mergeCell ref="H13:I13"/>
    <mergeCell ref="C3:I3"/>
    <mergeCell ref="J19:J20"/>
    <mergeCell ref="H20:I20"/>
    <mergeCell ref="C5:D5"/>
    <mergeCell ref="C6:D6"/>
    <mergeCell ref="H17:I17"/>
    <mergeCell ref="H18:I18"/>
  </mergeCells>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3299C-AC84-4D2E-8AD0-5B4CC77E191B}">
  <dimension ref="D4:J19"/>
  <sheetViews>
    <sheetView zoomScale="160" zoomScaleNormal="160" workbookViewId="0">
      <selection activeCell="J6" sqref="J6"/>
    </sheetView>
  </sheetViews>
  <sheetFormatPr baseColWidth="10" defaultRowHeight="14.4" x14ac:dyDescent="0.3"/>
  <cols>
    <col min="4" max="4" width="12.6640625" bestFit="1" customWidth="1"/>
    <col min="5" max="5" width="12.5546875" bestFit="1" customWidth="1"/>
    <col min="6" max="6" width="11.88671875" bestFit="1" customWidth="1"/>
    <col min="7" max="7" width="18.6640625" bestFit="1" customWidth="1"/>
    <col min="8" max="8" width="8.33203125" bestFit="1" customWidth="1"/>
    <col min="9" max="9" width="17.5546875" bestFit="1" customWidth="1"/>
    <col min="10" max="10" width="14.6640625" customWidth="1"/>
    <col min="11" max="11" width="20.44140625" bestFit="1" customWidth="1"/>
  </cols>
  <sheetData>
    <row r="4" spans="4:10" ht="18" x14ac:dyDescent="0.35">
      <c r="F4" s="129" t="s">
        <v>98</v>
      </c>
      <c r="G4" s="129"/>
      <c r="H4" s="129"/>
      <c r="I4" t="s">
        <v>99</v>
      </c>
      <c r="J4" t="s">
        <v>100</v>
      </c>
    </row>
    <row r="5" spans="4:10" x14ac:dyDescent="0.3">
      <c r="H5" s="19"/>
      <c r="I5" s="22">
        <v>48639</v>
      </c>
      <c r="J5" s="23">
        <v>45000</v>
      </c>
    </row>
    <row r="6" spans="4:10" ht="15.6" x14ac:dyDescent="0.3">
      <c r="D6" s="21" t="s">
        <v>87</v>
      </c>
      <c r="E6" s="21" t="s">
        <v>88</v>
      </c>
      <c r="F6" s="21" t="s">
        <v>94</v>
      </c>
      <c r="G6" s="21" t="s">
        <v>95</v>
      </c>
      <c r="H6" s="21" t="s">
        <v>56</v>
      </c>
      <c r="I6" s="21" t="s">
        <v>96</v>
      </c>
      <c r="J6" s="21" t="s">
        <v>97</v>
      </c>
    </row>
    <row r="7" spans="4:10" x14ac:dyDescent="0.3">
      <c r="D7" s="1"/>
      <c r="E7" s="1"/>
      <c r="F7" s="1"/>
      <c r="G7" s="1"/>
      <c r="H7" s="1"/>
      <c r="I7" s="1"/>
      <c r="J7" s="1"/>
    </row>
    <row r="8" spans="4:10" x14ac:dyDescent="0.3">
      <c r="D8" s="1"/>
      <c r="E8" s="1"/>
      <c r="F8" s="1"/>
      <c r="G8" s="1"/>
      <c r="H8" s="1"/>
      <c r="I8" s="1"/>
      <c r="J8" s="1"/>
    </row>
    <row r="9" spans="4:10" x14ac:dyDescent="0.3">
      <c r="D9" s="1"/>
      <c r="E9" s="1"/>
      <c r="F9" s="1"/>
      <c r="G9" s="1"/>
      <c r="H9" s="1"/>
      <c r="I9" s="1"/>
      <c r="J9" s="1"/>
    </row>
    <row r="10" spans="4:10" x14ac:dyDescent="0.3">
      <c r="D10" s="1"/>
      <c r="E10" s="1"/>
      <c r="F10" s="1"/>
      <c r="G10" s="1"/>
      <c r="H10" s="1"/>
      <c r="I10" s="1"/>
      <c r="J10" s="1"/>
    </row>
    <row r="11" spans="4:10" x14ac:dyDescent="0.3">
      <c r="D11" s="1"/>
      <c r="E11" s="1"/>
      <c r="F11" s="1"/>
      <c r="G11" s="1"/>
      <c r="H11" s="1"/>
      <c r="I11" s="1"/>
      <c r="J11" s="1"/>
    </row>
    <row r="12" spans="4:10" x14ac:dyDescent="0.3">
      <c r="D12" s="1"/>
      <c r="E12" s="1"/>
      <c r="F12" s="1"/>
      <c r="G12" s="1"/>
      <c r="H12" s="1"/>
      <c r="I12" s="1"/>
      <c r="J12" s="1"/>
    </row>
    <row r="13" spans="4:10" x14ac:dyDescent="0.3">
      <c r="D13" s="1"/>
      <c r="E13" s="1"/>
      <c r="F13" s="1"/>
      <c r="G13" s="1"/>
      <c r="H13" s="1"/>
      <c r="I13" s="1"/>
      <c r="J13" s="1"/>
    </row>
    <row r="14" spans="4:10" x14ac:dyDescent="0.3">
      <c r="D14" s="1"/>
      <c r="E14" s="1"/>
      <c r="F14" s="1"/>
      <c r="G14" s="1"/>
      <c r="H14" s="1"/>
      <c r="I14" s="1"/>
      <c r="J14" s="1"/>
    </row>
    <row r="15" spans="4:10" x14ac:dyDescent="0.3">
      <c r="D15" s="1"/>
      <c r="E15" s="1"/>
      <c r="F15" s="1"/>
      <c r="G15" s="1"/>
      <c r="H15" s="1"/>
      <c r="I15" s="1"/>
      <c r="J15" s="1"/>
    </row>
    <row r="16" spans="4:10" x14ac:dyDescent="0.3">
      <c r="D16" s="1"/>
      <c r="E16" s="1"/>
      <c r="F16" s="1"/>
      <c r="G16" s="1"/>
      <c r="H16" s="1"/>
      <c r="I16" s="1"/>
      <c r="J16" s="1"/>
    </row>
    <row r="17" spans="4:10" x14ac:dyDescent="0.3">
      <c r="D17" s="1"/>
      <c r="E17" s="1"/>
      <c r="F17" s="1"/>
      <c r="G17" s="1"/>
      <c r="H17" s="1"/>
      <c r="I17" s="1"/>
      <c r="J17" s="1"/>
    </row>
    <row r="18" spans="4:10" x14ac:dyDescent="0.3">
      <c r="D18" s="1"/>
      <c r="E18" s="1"/>
      <c r="F18" s="1"/>
      <c r="G18" s="1"/>
      <c r="H18" s="1"/>
      <c r="I18" s="1"/>
      <c r="J18" s="1"/>
    </row>
    <row r="19" spans="4:10" x14ac:dyDescent="0.3">
      <c r="D19" s="1"/>
      <c r="E19" s="1"/>
      <c r="F19" s="1"/>
      <c r="G19" s="1"/>
      <c r="H19" s="1"/>
      <c r="I19" s="1"/>
      <c r="J19" s="1"/>
    </row>
  </sheetData>
  <mergeCells count="1">
    <mergeCell ref="F4:H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7D08B-F1A6-4073-9BC8-76BF1CA18AAC}">
  <dimension ref="A1:J40"/>
  <sheetViews>
    <sheetView workbookViewId="0">
      <selection activeCell="B21" sqref="B21"/>
    </sheetView>
  </sheetViews>
  <sheetFormatPr baseColWidth="10" defaultRowHeight="14.4" x14ac:dyDescent="0.3"/>
  <cols>
    <col min="2" max="2" width="30.33203125" bestFit="1" customWidth="1"/>
    <col min="3" max="3" width="16.44140625" bestFit="1" customWidth="1"/>
    <col min="9" max="9" width="4.6640625" customWidth="1"/>
  </cols>
  <sheetData>
    <row r="1" spans="1:10" x14ac:dyDescent="0.3">
      <c r="A1" t="s">
        <v>59</v>
      </c>
      <c r="B1" t="s">
        <v>235</v>
      </c>
      <c r="C1" t="s">
        <v>127</v>
      </c>
      <c r="D1" t="s">
        <v>229</v>
      </c>
      <c r="E1" t="s">
        <v>85</v>
      </c>
      <c r="F1" t="s">
        <v>233</v>
      </c>
      <c r="J1" t="s">
        <v>245</v>
      </c>
    </row>
    <row r="2" spans="1:10" x14ac:dyDescent="0.3">
      <c r="A2" t="s">
        <v>220</v>
      </c>
      <c r="B2" t="s">
        <v>174</v>
      </c>
      <c r="C2" t="s">
        <v>192</v>
      </c>
      <c r="D2">
        <v>10</v>
      </c>
      <c r="E2" t="s">
        <v>231</v>
      </c>
      <c r="F2" t="s">
        <v>232</v>
      </c>
      <c r="I2">
        <v>1</v>
      </c>
      <c r="J2" t="s">
        <v>246</v>
      </c>
    </row>
    <row r="3" spans="1:10" x14ac:dyDescent="0.3">
      <c r="B3" t="s">
        <v>221</v>
      </c>
      <c r="C3" s="52" t="s">
        <v>193</v>
      </c>
      <c r="D3">
        <v>250</v>
      </c>
      <c r="E3" t="s">
        <v>230</v>
      </c>
      <c r="F3" t="s">
        <v>232</v>
      </c>
      <c r="I3">
        <v>2</v>
      </c>
      <c r="J3" t="s">
        <v>248</v>
      </c>
    </row>
    <row r="4" spans="1:10" x14ac:dyDescent="0.3">
      <c r="B4" t="s">
        <v>222</v>
      </c>
      <c r="C4" t="s">
        <v>194</v>
      </c>
      <c r="D4">
        <v>100</v>
      </c>
      <c r="E4" t="s">
        <v>231</v>
      </c>
      <c r="F4" t="s">
        <v>232</v>
      </c>
    </row>
    <row r="5" spans="1:10" x14ac:dyDescent="0.3">
      <c r="B5" t="s">
        <v>234</v>
      </c>
      <c r="C5" t="s">
        <v>197</v>
      </c>
      <c r="D5">
        <v>6</v>
      </c>
      <c r="E5" t="s">
        <v>237</v>
      </c>
      <c r="F5" t="s">
        <v>232</v>
      </c>
      <c r="G5" s="51" t="s">
        <v>241</v>
      </c>
    </row>
    <row r="6" spans="1:10" x14ac:dyDescent="0.3">
      <c r="B6" t="s">
        <v>223</v>
      </c>
      <c r="C6" t="s">
        <v>72</v>
      </c>
      <c r="D6">
        <v>100</v>
      </c>
      <c r="E6" t="s">
        <v>231</v>
      </c>
      <c r="F6" t="s">
        <v>232</v>
      </c>
    </row>
    <row r="7" spans="1:10" x14ac:dyDescent="0.3">
      <c r="B7" t="s">
        <v>224</v>
      </c>
      <c r="C7" t="s">
        <v>196</v>
      </c>
      <c r="D7">
        <v>30</v>
      </c>
      <c r="E7" t="s">
        <v>231</v>
      </c>
      <c r="F7" t="s">
        <v>236</v>
      </c>
    </row>
    <row r="8" spans="1:10" x14ac:dyDescent="0.3">
      <c r="B8" s="51" t="s">
        <v>244</v>
      </c>
      <c r="C8" t="s">
        <v>85</v>
      </c>
      <c r="D8">
        <v>6</v>
      </c>
      <c r="E8" t="s">
        <v>237</v>
      </c>
      <c r="F8" t="s">
        <v>232</v>
      </c>
    </row>
    <row r="9" spans="1:10" x14ac:dyDescent="0.3">
      <c r="B9" t="s">
        <v>225</v>
      </c>
      <c r="C9" t="s">
        <v>195</v>
      </c>
      <c r="D9">
        <v>50</v>
      </c>
      <c r="E9" t="s">
        <v>231</v>
      </c>
      <c r="F9" t="s">
        <v>236</v>
      </c>
    </row>
    <row r="10" spans="1:10" x14ac:dyDescent="0.3">
      <c r="B10" s="51" t="s">
        <v>226</v>
      </c>
      <c r="C10" t="s">
        <v>238</v>
      </c>
      <c r="D10">
        <v>100</v>
      </c>
      <c r="E10" t="s">
        <v>231</v>
      </c>
      <c r="F10" t="s">
        <v>236</v>
      </c>
    </row>
    <row r="11" spans="1:10" x14ac:dyDescent="0.3">
      <c r="B11" s="51" t="s">
        <v>227</v>
      </c>
      <c r="C11" t="s">
        <v>239</v>
      </c>
      <c r="D11">
        <v>30</v>
      </c>
      <c r="E11" t="s">
        <v>231</v>
      </c>
      <c r="F11" t="s">
        <v>236</v>
      </c>
    </row>
    <row r="12" spans="1:10" x14ac:dyDescent="0.3">
      <c r="B12" s="51" t="s">
        <v>228</v>
      </c>
      <c r="C12" t="s">
        <v>240</v>
      </c>
      <c r="D12">
        <v>50</v>
      </c>
      <c r="E12" t="s">
        <v>231</v>
      </c>
      <c r="F12" t="s">
        <v>236</v>
      </c>
    </row>
    <row r="13" spans="1:10" x14ac:dyDescent="0.3">
      <c r="B13" s="51" t="s">
        <v>243</v>
      </c>
      <c r="C13" s="53" t="s">
        <v>242</v>
      </c>
      <c r="D13">
        <v>10</v>
      </c>
      <c r="E13" t="s">
        <v>231</v>
      </c>
      <c r="F13" t="s">
        <v>236</v>
      </c>
    </row>
    <row r="15" spans="1:10" x14ac:dyDescent="0.3">
      <c r="A15" t="s">
        <v>65</v>
      </c>
      <c r="B15" s="53" t="s">
        <v>174</v>
      </c>
      <c r="C15" t="s">
        <v>192</v>
      </c>
      <c r="D15">
        <v>10</v>
      </c>
      <c r="E15" t="s">
        <v>231</v>
      </c>
      <c r="F15" t="s">
        <v>252</v>
      </c>
    </row>
    <row r="16" spans="1:10" x14ac:dyDescent="0.3">
      <c r="B16" s="53" t="s">
        <v>253</v>
      </c>
      <c r="C16" t="s">
        <v>68</v>
      </c>
      <c r="D16">
        <v>1</v>
      </c>
      <c r="E16" t="s">
        <v>237</v>
      </c>
      <c r="F16" t="s">
        <v>252</v>
      </c>
    </row>
    <row r="17" spans="2:6" x14ac:dyDescent="0.3">
      <c r="B17" s="53" t="s">
        <v>118</v>
      </c>
      <c r="C17" t="s">
        <v>65</v>
      </c>
      <c r="D17">
        <v>100</v>
      </c>
      <c r="E17" t="s">
        <v>231</v>
      </c>
      <c r="F17" t="s">
        <v>252</v>
      </c>
    </row>
    <row r="18" spans="2:6" x14ac:dyDescent="0.3">
      <c r="B18" s="53" t="s">
        <v>254</v>
      </c>
      <c r="C18" t="s">
        <v>194</v>
      </c>
      <c r="D18">
        <v>100</v>
      </c>
      <c r="E18" t="s">
        <v>231</v>
      </c>
      <c r="F18" t="s">
        <v>252</v>
      </c>
    </row>
    <row r="19" spans="2:6" x14ac:dyDescent="0.3">
      <c r="B19" s="53" t="s">
        <v>255</v>
      </c>
      <c r="C19" t="s">
        <v>256</v>
      </c>
      <c r="D19">
        <v>1</v>
      </c>
      <c r="E19" t="s">
        <v>237</v>
      </c>
      <c r="F19" t="s">
        <v>252</v>
      </c>
    </row>
    <row r="20" spans="2:6" x14ac:dyDescent="0.3">
      <c r="B20" s="53" t="s">
        <v>257</v>
      </c>
      <c r="C20" t="s">
        <v>258</v>
      </c>
      <c r="D20">
        <v>9</v>
      </c>
      <c r="E20" t="s">
        <v>259</v>
      </c>
      <c r="F20" t="s">
        <v>252</v>
      </c>
    </row>
    <row r="21" spans="2:6" x14ac:dyDescent="0.3">
      <c r="B21" s="53"/>
    </row>
    <row r="22" spans="2:6" x14ac:dyDescent="0.3">
      <c r="B22" s="53"/>
    </row>
    <row r="23" spans="2:6" x14ac:dyDescent="0.3">
      <c r="B23" s="53"/>
    </row>
    <row r="24" spans="2:6" x14ac:dyDescent="0.3">
      <c r="B24" s="53"/>
    </row>
    <row r="25" spans="2:6" x14ac:dyDescent="0.3">
      <c r="B25" s="53"/>
    </row>
    <row r="26" spans="2:6" x14ac:dyDescent="0.3">
      <c r="B26" s="53"/>
    </row>
    <row r="27" spans="2:6" x14ac:dyDescent="0.3">
      <c r="B27" s="53"/>
    </row>
    <row r="28" spans="2:6" x14ac:dyDescent="0.3">
      <c r="B28" s="53"/>
    </row>
    <row r="29" spans="2:6" x14ac:dyDescent="0.3">
      <c r="B29" s="53"/>
    </row>
    <row r="30" spans="2:6" x14ac:dyDescent="0.3">
      <c r="B30" s="53"/>
    </row>
    <row r="31" spans="2:6" x14ac:dyDescent="0.3">
      <c r="B31" s="53"/>
    </row>
    <row r="32" spans="2:6" x14ac:dyDescent="0.3">
      <c r="B32" s="53"/>
    </row>
    <row r="33" spans="2:2" x14ac:dyDescent="0.3">
      <c r="B33" s="53"/>
    </row>
    <row r="34" spans="2:2" x14ac:dyDescent="0.3">
      <c r="B34" s="53"/>
    </row>
    <row r="35" spans="2:2" x14ac:dyDescent="0.3">
      <c r="B35" s="53"/>
    </row>
    <row r="36" spans="2:2" x14ac:dyDescent="0.3">
      <c r="B36" s="53"/>
    </row>
    <row r="37" spans="2:2" x14ac:dyDescent="0.3">
      <c r="B37" s="53"/>
    </row>
    <row r="38" spans="2:2" x14ac:dyDescent="0.3">
      <c r="B38" s="53"/>
    </row>
    <row r="39" spans="2:2" x14ac:dyDescent="0.3">
      <c r="B39" s="53"/>
    </row>
    <row r="40" spans="2:2" x14ac:dyDescent="0.3">
      <c r="B40"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tablas nuevas</vt:lpstr>
      <vt:lpstr>GUIS RECEPCION Y DESPACHO</vt:lpstr>
      <vt:lpstr>Cuenta corriente</vt:lpstr>
      <vt:lpstr>hoja de cosecha</vt:lpstr>
      <vt:lpstr>reportes desde la cosecha</vt:lpstr>
      <vt:lpstr>Tablas y campos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molina</dc:creator>
  <cp:lastModifiedBy>patricio molina</cp:lastModifiedBy>
  <dcterms:created xsi:type="dcterms:W3CDTF">2023-07-09T21:06:43Z</dcterms:created>
  <dcterms:modified xsi:type="dcterms:W3CDTF">2023-12-10T03:14:21Z</dcterms:modified>
</cp:coreProperties>
</file>